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Radna površina\safu\ZA OBJAVU\"/>
    </mc:Choice>
  </mc:AlternateContent>
  <xr:revisionPtr revIDLastSave="0" documentId="13_ncr:1_{FF9990A1-DA12-4B72-8631-9323DADCA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uri="GoogleSheetsCustomDataVersion2">
      <go:sheetsCustomData xmlns:go="http://customooxmlschemas.google.com/" r:id="rId5" roundtripDataChecksum="IPK7R4v3w4MGWoC2fw25IWoxb20pb3u+OHnYZDidhTs="/>
    </ext>
  </extLst>
</workbook>
</file>

<file path=xl/calcChain.xml><?xml version="1.0" encoding="utf-8"?>
<calcChain xmlns="http://schemas.openxmlformats.org/spreadsheetml/2006/main">
  <c r="F53" i="1" l="1"/>
  <c r="F54" i="1"/>
  <c r="F55" i="1"/>
  <c r="F56" i="1"/>
  <c r="F57" i="1"/>
  <c r="F58" i="1"/>
  <c r="F59" i="1"/>
  <c r="F60" i="1"/>
  <c r="F52" i="1"/>
  <c r="F43" i="1"/>
  <c r="F44" i="1"/>
  <c r="F45" i="1"/>
  <c r="F46" i="1"/>
  <c r="F47" i="1"/>
  <c r="F48" i="1"/>
  <c r="F49" i="1"/>
  <c r="F42" i="1"/>
  <c r="F39" i="1"/>
  <c r="F31" i="1"/>
  <c r="F32" i="1"/>
  <c r="F33" i="1"/>
  <c r="F34" i="1"/>
  <c r="F35" i="1"/>
  <c r="F36" i="1"/>
  <c r="F30" i="1"/>
  <c r="F27" i="1"/>
  <c r="F26" i="1"/>
  <c r="F17" i="1"/>
  <c r="F18" i="1"/>
  <c r="F19" i="1"/>
  <c r="F20" i="1"/>
  <c r="F21" i="1"/>
  <c r="F22" i="1"/>
  <c r="F23" i="1"/>
  <c r="F16" i="1"/>
  <c r="F11" i="1"/>
  <c r="F12" i="1"/>
  <c r="F13" i="1"/>
  <c r="F10" i="1"/>
  <c r="F61" i="1" l="1"/>
  <c r="F94" i="1" s="1"/>
  <c r="F50" i="1"/>
  <c r="F93" i="1" s="1"/>
  <c r="F40" i="1"/>
  <c r="F92" i="1" s="1"/>
  <c r="F37" i="1"/>
  <c r="F91" i="1" s="1"/>
  <c r="F28" i="1"/>
  <c r="F90" i="1" s="1"/>
  <c r="F24" i="1"/>
  <c r="F89" i="1" s="1"/>
  <c r="F14" i="1"/>
  <c r="F88" i="1" s="1"/>
  <c r="F95" i="1" l="1"/>
  <c r="F97" i="1" s="1"/>
</calcChain>
</file>

<file path=xl/sharedStrings.xml><?xml version="1.0" encoding="utf-8"?>
<sst xmlns="http://schemas.openxmlformats.org/spreadsheetml/2006/main" count="163" uniqueCount="119">
  <si>
    <t>Naručitelj: Pantel d.o.o.</t>
  </si>
  <si>
    <t>Evid. broj nabave: 4/23 PDP</t>
  </si>
  <si>
    <t>PRILOG 4.</t>
  </si>
  <si>
    <t>Ponudbeni troškovnik</t>
  </si>
  <si>
    <t>Redni broj</t>
  </si>
  <si>
    <t>Naziv stavke</t>
  </si>
  <si>
    <t>Jedinica mjere</t>
  </si>
  <si>
    <t>Količina</t>
  </si>
  <si>
    <t>Jedinična cijena (bez PDV-a) u EUR</t>
  </si>
  <si>
    <t>Ukupni iznos bez PDV-a</t>
  </si>
  <si>
    <t>1.</t>
  </si>
  <si>
    <t xml:space="preserve">A2.3 Akumulatorski alati
</t>
  </si>
  <si>
    <t>1.1.</t>
  </si>
  <si>
    <t>Set akumulatorskih alata za bravare</t>
  </si>
  <si>
    <t>kpl</t>
  </si>
  <si>
    <t>1.2.</t>
  </si>
  <si>
    <t>Baterija LI-ion za ponuđene alate</t>
  </si>
  <si>
    <t>1.3.</t>
  </si>
  <si>
    <t xml:space="preserve">Brzi punjač za  dva akumulatora iz stavke 1.2. </t>
  </si>
  <si>
    <t>kom</t>
  </si>
  <si>
    <t>Ukupno 1. A2.3 Akumulatorski alat</t>
  </si>
  <si>
    <t>A2.4 Univerzalni alat</t>
  </si>
  <si>
    <t>2.1.</t>
  </si>
  <si>
    <t>Univerzalni baterijski hidraulični alat za prešanje, rezanje i probijanje</t>
  </si>
  <si>
    <t>2.2.</t>
  </si>
  <si>
    <t xml:space="preserve">Adapterski umetak za alate za prešanje
</t>
  </si>
  <si>
    <t>2.3.</t>
  </si>
  <si>
    <t>Umetak za sječenje Al-Ce vodiča</t>
  </si>
  <si>
    <t>2.4.</t>
  </si>
  <si>
    <t xml:space="preserve">Umetak za sječenje lameliranih bakrenih sabirnica
</t>
  </si>
  <si>
    <t>2.5.</t>
  </si>
  <si>
    <t>Adapter za umetke za brušenje provrta</t>
  </si>
  <si>
    <t>2.6.</t>
  </si>
  <si>
    <t xml:space="preserve">Set umetaka za prešanje Cu kabelskih stopica i čahura
</t>
  </si>
  <si>
    <t>2.7.</t>
  </si>
  <si>
    <t xml:space="preserve">Set umetaka za prešanje Al kabelskih stopica i čahura
</t>
  </si>
  <si>
    <t>2.8.</t>
  </si>
  <si>
    <t>Komplet umetaka za probijanje lima</t>
  </si>
  <si>
    <t>Ukupno 2.  A2.4 Univerzalni alat</t>
  </si>
  <si>
    <t>A2.5 Agregat i kompresor</t>
  </si>
  <si>
    <t>3.1.</t>
  </si>
  <si>
    <t>Agregat</t>
  </si>
  <si>
    <t>3.2.</t>
  </si>
  <si>
    <t>Kompresor klipni</t>
  </si>
  <si>
    <t>Ukupno 3. A2.5 Agregat i kompresor</t>
  </si>
  <si>
    <t>A2.6 Mjerni instrumenti</t>
  </si>
  <si>
    <t>4.1.</t>
  </si>
  <si>
    <t>Digitalni mjerni instrument</t>
  </si>
  <si>
    <t>4.2.</t>
  </si>
  <si>
    <t xml:space="preserve">Digitalni multimetar </t>
  </si>
  <si>
    <t>4.3.</t>
  </si>
  <si>
    <t xml:space="preserve">Digitalni procesmetar
</t>
  </si>
  <si>
    <t>4.4.</t>
  </si>
  <si>
    <t>Termografska kamera</t>
  </si>
  <si>
    <t>4.5.</t>
  </si>
  <si>
    <t xml:space="preserve">Višefunkcijski električni tester euroset
</t>
  </si>
  <si>
    <t>4.6.</t>
  </si>
  <si>
    <t xml:space="preserve">Komplet za ispitivanje solarnih foto-naponskih sustava s prikazom I-V krivulje </t>
  </si>
  <si>
    <t>4.7.</t>
  </si>
  <si>
    <t xml:space="preserve">Analizator kvalitete električne energije, klasa A
</t>
  </si>
  <si>
    <t>Ukupno 4.  A2.6 Mjerni instrumenti</t>
  </si>
  <si>
    <t>A2.7 Uređaj za mjerenje iluminacije cestovne rasvjete i prometnih znakova</t>
  </si>
  <si>
    <t>5.1.</t>
  </si>
  <si>
    <t>Ukupno 5.  A2.7 Uređaj za mjerenje iluminacije cestovne rasvjete i prometnih znakova</t>
  </si>
  <si>
    <t xml:space="preserve">A2.8 Alati za montažu fotonaponskih
Sustava
</t>
  </si>
  <si>
    <t>6.1.</t>
  </si>
  <si>
    <t>Vješalica za montažu fotonaponskih panela</t>
  </si>
  <si>
    <t>6.2.</t>
  </si>
  <si>
    <t>Pojas za alat</t>
  </si>
  <si>
    <t>6.3.</t>
  </si>
  <si>
    <t>Sigurnosna sidrena linija</t>
  </si>
  <si>
    <t>6.4.</t>
  </si>
  <si>
    <t>Stabilizator za ljestve</t>
  </si>
  <si>
    <t>6.5.</t>
  </si>
  <si>
    <t>Krovne ljestve</t>
  </si>
  <si>
    <t>6.6.</t>
  </si>
  <si>
    <t>Nosač fotonaponskog panela</t>
  </si>
  <si>
    <t>6.7.</t>
  </si>
  <si>
    <t xml:space="preserve">Alat za niveliranje fotonaponskih panela
</t>
  </si>
  <si>
    <t>6.8.</t>
  </si>
  <si>
    <t xml:space="preserve">Alat za čišćenje fotonaponskih modula
</t>
  </si>
  <si>
    <t>Ukupno 6. A2.8 Alati za montažu fotonaponskih sustava</t>
  </si>
  <si>
    <t>A2.9 Ručni alat</t>
  </si>
  <si>
    <t>7.1.</t>
  </si>
  <si>
    <t xml:space="preserve">Električarski kofer s alatom
</t>
  </si>
  <si>
    <t>7.2.</t>
  </si>
  <si>
    <t>Pomično mjerilo digitalno</t>
  </si>
  <si>
    <t>7.3.</t>
  </si>
  <si>
    <t xml:space="preserve">Nivel daljinomjer crveni </t>
  </si>
  <si>
    <t>7.4.</t>
  </si>
  <si>
    <t>Nasadni ključevi</t>
  </si>
  <si>
    <t>7.5.</t>
  </si>
  <si>
    <t xml:space="preserve">Moment ključ digitalni
</t>
  </si>
  <si>
    <t>7.6.</t>
  </si>
  <si>
    <t>Garnitura ključeva s račnom</t>
  </si>
  <si>
    <t>7.7.</t>
  </si>
  <si>
    <t xml:space="preserve">Torx ključ s ručicom
</t>
  </si>
  <si>
    <t>7.8.</t>
  </si>
  <si>
    <t xml:space="preserve">Imbus ključevi s ručicom
</t>
  </si>
  <si>
    <t>7.9.</t>
  </si>
  <si>
    <t>Sanduk za alat</t>
  </si>
  <si>
    <t>Ukupno 7. A2.9 Ručni alat</t>
  </si>
  <si>
    <t>REKAPITULACIJA:</t>
  </si>
  <si>
    <t>2.</t>
  </si>
  <si>
    <t>3.</t>
  </si>
  <si>
    <t>4.</t>
  </si>
  <si>
    <t>5.</t>
  </si>
  <si>
    <t>6.</t>
  </si>
  <si>
    <t>7.</t>
  </si>
  <si>
    <t>UKUPNO 1.-7.</t>
  </si>
  <si>
    <t>IZNOS PDV-a</t>
  </si>
  <si>
    <t>UKUPNO S PDV-om</t>
  </si>
  <si>
    <t>U___________ , ___/___/2023.</t>
  </si>
  <si>
    <t>M.P.</t>
  </si>
  <si>
    <t>ZA PONUDITELJA:</t>
  </si>
  <si>
    <t>(ime, prezime i vlstoručni potpis</t>
  </si>
  <si>
    <t>ovlaštene osobe za zastupanje)</t>
  </si>
  <si>
    <t>* popuniti samo polja označena žutom bojom</t>
  </si>
  <si>
    <t xml:space="preserve">Uređaj za
mjerenje
iluminacije
cestovne rasvjete
i prometnih
znakova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</si>
</sst>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b/>
      <sz val="11"/>
      <color rgb="FF1F1F1F"/>
      <name val="Calibri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2" fontId="1" fillId="3" borderId="1" xfId="0" applyNumberFormat="1" applyFont="1" applyFill="1" applyBorder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2" fontId="1" fillId="0" borderId="0" xfId="0" applyNumberFormat="1" applyFont="1"/>
    <xf numFmtId="0" fontId="1" fillId="0" borderId="12" xfId="0" applyFont="1" applyBorder="1"/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2" fontId="1" fillId="5" borderId="0" xfId="0" applyNumberFormat="1" applyFont="1" applyFill="1"/>
    <xf numFmtId="0" fontId="6" fillId="5" borderId="0" xfId="0" applyFont="1" applyFill="1"/>
    <xf numFmtId="0" fontId="0" fillId="5" borderId="0" xfId="0" applyFill="1"/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/>
    <xf numFmtId="0" fontId="5" fillId="4" borderId="7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/>
    <xf numFmtId="0" fontId="2" fillId="2" borderId="1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5"/>
  <sheetViews>
    <sheetView tabSelected="1" workbookViewId="0">
      <selection activeCell="L9" sqref="L9"/>
    </sheetView>
  </sheetViews>
  <sheetFormatPr defaultColWidth="14.42578125" defaultRowHeight="15" customHeight="1" x14ac:dyDescent="0.25"/>
  <cols>
    <col min="1" max="1" width="7.85546875" customWidth="1"/>
    <col min="2" max="2" width="21.140625" customWidth="1"/>
    <col min="3" max="4" width="8.7109375" customWidth="1"/>
    <col min="5" max="5" width="13.7109375" customWidth="1"/>
    <col min="6" max="6" width="13.5703125" customWidth="1"/>
    <col min="7" max="26" width="8.7109375" customWidth="1"/>
  </cols>
  <sheetData>
    <row r="1" spans="1:7" x14ac:dyDescent="0.25">
      <c r="A1" s="1" t="s">
        <v>0</v>
      </c>
      <c r="C1" s="2"/>
    </row>
    <row r="2" spans="1:7" x14ac:dyDescent="0.25">
      <c r="A2" s="1" t="s">
        <v>1</v>
      </c>
      <c r="C2" s="2"/>
    </row>
    <row r="3" spans="1:7" x14ac:dyDescent="0.25">
      <c r="C3" s="2"/>
    </row>
    <row r="4" spans="1:7" x14ac:dyDescent="0.25">
      <c r="C4" s="2"/>
    </row>
    <row r="5" spans="1:7" x14ac:dyDescent="0.25">
      <c r="C5" s="2" t="s">
        <v>2</v>
      </c>
    </row>
    <row r="6" spans="1:7" x14ac:dyDescent="0.25">
      <c r="C6" s="2" t="s">
        <v>3</v>
      </c>
    </row>
    <row r="8" spans="1:7" ht="45" x14ac:dyDescent="0.25">
      <c r="A8" s="49" t="s">
        <v>4</v>
      </c>
      <c r="B8" s="49" t="s">
        <v>5</v>
      </c>
      <c r="C8" s="49" t="s">
        <v>6</v>
      </c>
      <c r="D8" s="49" t="s">
        <v>7</v>
      </c>
      <c r="E8" s="49" t="s">
        <v>8</v>
      </c>
      <c r="F8" s="49" t="s">
        <v>9</v>
      </c>
      <c r="G8" s="3"/>
    </row>
    <row r="9" spans="1:7" ht="24.75" customHeight="1" x14ac:dyDescent="0.25">
      <c r="A9" s="4" t="s">
        <v>10</v>
      </c>
      <c r="B9" s="46" t="s">
        <v>11</v>
      </c>
      <c r="C9" s="38"/>
      <c r="D9" s="38"/>
      <c r="E9" s="38"/>
      <c r="F9" s="39"/>
      <c r="G9" s="3"/>
    </row>
    <row r="10" spans="1:7" ht="30" x14ac:dyDescent="0.25">
      <c r="A10" s="5" t="s">
        <v>12</v>
      </c>
      <c r="B10" s="5" t="s">
        <v>13</v>
      </c>
      <c r="C10" s="5" t="s">
        <v>14</v>
      </c>
      <c r="D10" s="32">
        <v>2</v>
      </c>
      <c r="E10" s="33"/>
      <c r="F10" s="6">
        <f>D10*E10</f>
        <v>0</v>
      </c>
      <c r="G10" s="3"/>
    </row>
    <row r="11" spans="1:7" ht="30" x14ac:dyDescent="0.25">
      <c r="A11" s="7" t="s">
        <v>15</v>
      </c>
      <c r="B11" s="8" t="s">
        <v>16</v>
      </c>
      <c r="C11" s="9" t="s">
        <v>14</v>
      </c>
      <c r="D11" s="10">
        <v>8</v>
      </c>
      <c r="E11" s="27"/>
      <c r="F11" s="6">
        <f t="shared" ref="F11:F13" si="0">D11*E11</f>
        <v>0</v>
      </c>
      <c r="G11" s="3"/>
    </row>
    <row r="12" spans="1:7" ht="28.5" hidden="1" customHeight="1" x14ac:dyDescent="0.25">
      <c r="A12" s="11"/>
      <c r="B12" s="12"/>
      <c r="C12" s="13"/>
      <c r="D12" s="14"/>
      <c r="E12" s="28"/>
      <c r="F12" s="6">
        <f t="shared" si="0"/>
        <v>0</v>
      </c>
      <c r="G12" s="3"/>
    </row>
    <row r="13" spans="1:7" ht="45" x14ac:dyDescent="0.25">
      <c r="A13" s="5" t="s">
        <v>17</v>
      </c>
      <c r="B13" s="5" t="s">
        <v>18</v>
      </c>
      <c r="C13" s="5" t="s">
        <v>19</v>
      </c>
      <c r="D13" s="32">
        <v>2</v>
      </c>
      <c r="E13" s="33"/>
      <c r="F13" s="6">
        <f t="shared" si="0"/>
        <v>0</v>
      </c>
      <c r="G13" s="3"/>
    </row>
    <row r="14" spans="1:7" ht="24.75" customHeight="1" x14ac:dyDescent="0.25">
      <c r="A14" s="40" t="s">
        <v>20</v>
      </c>
      <c r="B14" s="38"/>
      <c r="C14" s="38"/>
      <c r="D14" s="38"/>
      <c r="E14" s="39"/>
      <c r="F14" s="15">
        <f>F10+F11+F13</f>
        <v>0</v>
      </c>
      <c r="G14" s="3"/>
    </row>
    <row r="15" spans="1:7" ht="30" customHeight="1" x14ac:dyDescent="0.25">
      <c r="A15" s="16">
        <v>2</v>
      </c>
      <c r="B15" s="37" t="s">
        <v>21</v>
      </c>
      <c r="C15" s="38"/>
      <c r="D15" s="38"/>
      <c r="E15" s="38"/>
      <c r="F15" s="39"/>
      <c r="G15" s="3"/>
    </row>
    <row r="16" spans="1:7" ht="57.75" customHeight="1" x14ac:dyDescent="0.25">
      <c r="A16" s="5" t="s">
        <v>22</v>
      </c>
      <c r="B16" s="17" t="s">
        <v>23</v>
      </c>
      <c r="C16" s="5" t="s">
        <v>19</v>
      </c>
      <c r="D16" s="32">
        <v>1</v>
      </c>
      <c r="E16" s="34"/>
      <c r="F16" s="19">
        <f>D16*E16</f>
        <v>0</v>
      </c>
    </row>
    <row r="17" spans="1:7" ht="28.5" customHeight="1" x14ac:dyDescent="0.25">
      <c r="A17" s="5" t="s">
        <v>24</v>
      </c>
      <c r="B17" s="20" t="s">
        <v>25</v>
      </c>
      <c r="C17" s="5" t="s">
        <v>19</v>
      </c>
      <c r="D17" s="32">
        <v>1</v>
      </c>
      <c r="E17" s="34"/>
      <c r="F17" s="19">
        <f t="shared" ref="F17:F23" si="1">D17*E17</f>
        <v>0</v>
      </c>
    </row>
    <row r="18" spans="1:7" ht="30" customHeight="1" x14ac:dyDescent="0.25">
      <c r="A18" s="5" t="s">
        <v>26</v>
      </c>
      <c r="B18" s="17" t="s">
        <v>27</v>
      </c>
      <c r="C18" s="5" t="s">
        <v>19</v>
      </c>
      <c r="D18" s="32">
        <v>1</v>
      </c>
      <c r="E18" s="34"/>
      <c r="F18" s="19">
        <f t="shared" si="1"/>
        <v>0</v>
      </c>
    </row>
    <row r="19" spans="1:7" ht="45" customHeight="1" x14ac:dyDescent="0.25">
      <c r="A19" s="5" t="s">
        <v>28</v>
      </c>
      <c r="B19" s="17" t="s">
        <v>29</v>
      </c>
      <c r="C19" s="5" t="s">
        <v>19</v>
      </c>
      <c r="D19" s="32">
        <v>1</v>
      </c>
      <c r="E19" s="34"/>
      <c r="F19" s="19">
        <f t="shared" si="1"/>
        <v>0</v>
      </c>
    </row>
    <row r="20" spans="1:7" ht="32.25" customHeight="1" x14ac:dyDescent="0.25">
      <c r="A20" s="5" t="s">
        <v>30</v>
      </c>
      <c r="B20" s="17" t="s">
        <v>31</v>
      </c>
      <c r="C20" s="5" t="s">
        <v>19</v>
      </c>
      <c r="D20" s="32">
        <v>1</v>
      </c>
      <c r="E20" s="34"/>
      <c r="F20" s="19">
        <f t="shared" si="1"/>
        <v>0</v>
      </c>
    </row>
    <row r="21" spans="1:7" ht="46.5" customHeight="1" x14ac:dyDescent="0.25">
      <c r="A21" s="5" t="s">
        <v>32</v>
      </c>
      <c r="B21" s="17" t="s">
        <v>33</v>
      </c>
      <c r="C21" s="5" t="s">
        <v>14</v>
      </c>
      <c r="D21" s="32">
        <v>1</v>
      </c>
      <c r="E21" s="34"/>
      <c r="F21" s="19">
        <f t="shared" si="1"/>
        <v>0</v>
      </c>
    </row>
    <row r="22" spans="1:7" ht="45.75" customHeight="1" x14ac:dyDescent="0.25">
      <c r="A22" s="5" t="s">
        <v>34</v>
      </c>
      <c r="B22" s="17" t="s">
        <v>35</v>
      </c>
      <c r="C22" s="5" t="s">
        <v>14</v>
      </c>
      <c r="D22" s="32">
        <v>1</v>
      </c>
      <c r="E22" s="34"/>
      <c r="F22" s="19">
        <f t="shared" si="1"/>
        <v>0</v>
      </c>
    </row>
    <row r="23" spans="1:7" ht="30.75" customHeight="1" x14ac:dyDescent="0.25">
      <c r="A23" s="5" t="s">
        <v>36</v>
      </c>
      <c r="B23" s="17" t="s">
        <v>37</v>
      </c>
      <c r="C23" s="5" t="s">
        <v>14</v>
      </c>
      <c r="D23" s="32">
        <v>1</v>
      </c>
      <c r="E23" s="34"/>
      <c r="F23" s="19">
        <f t="shared" si="1"/>
        <v>0</v>
      </c>
    </row>
    <row r="24" spans="1:7" ht="15.75" customHeight="1" x14ac:dyDescent="0.25">
      <c r="A24" s="40" t="s">
        <v>38</v>
      </c>
      <c r="B24" s="38"/>
      <c r="C24" s="38"/>
      <c r="D24" s="38"/>
      <c r="E24" s="39"/>
      <c r="F24" s="21">
        <f>F16+F17+F18+F19+F20+F21+F22+F23</f>
        <v>0</v>
      </c>
    </row>
    <row r="25" spans="1:7" ht="30" customHeight="1" x14ac:dyDescent="0.25">
      <c r="A25" s="16">
        <v>3</v>
      </c>
      <c r="B25" s="37" t="s">
        <v>39</v>
      </c>
      <c r="C25" s="38"/>
      <c r="D25" s="38"/>
      <c r="E25" s="38"/>
      <c r="F25" s="39"/>
      <c r="G25" s="3"/>
    </row>
    <row r="26" spans="1:7" x14ac:dyDescent="0.25">
      <c r="A26" s="5" t="s">
        <v>40</v>
      </c>
      <c r="B26" s="5" t="s">
        <v>41</v>
      </c>
      <c r="C26" s="5" t="s">
        <v>19</v>
      </c>
      <c r="D26" s="32">
        <v>1</v>
      </c>
      <c r="E26" s="33"/>
      <c r="F26" s="6">
        <f>D26*E26</f>
        <v>0</v>
      </c>
      <c r="G26" s="3"/>
    </row>
    <row r="27" spans="1:7" x14ac:dyDescent="0.25">
      <c r="A27" s="5" t="s">
        <v>42</v>
      </c>
      <c r="B27" s="5" t="s">
        <v>43</v>
      </c>
      <c r="C27" s="5" t="s">
        <v>19</v>
      </c>
      <c r="D27" s="32">
        <v>1</v>
      </c>
      <c r="E27" s="33"/>
      <c r="F27" s="6">
        <f>D27*E27</f>
        <v>0</v>
      </c>
      <c r="G27" s="3"/>
    </row>
    <row r="28" spans="1:7" ht="24.75" customHeight="1" x14ac:dyDescent="0.25">
      <c r="A28" s="40" t="s">
        <v>44</v>
      </c>
      <c r="B28" s="38"/>
      <c r="C28" s="38"/>
      <c r="D28" s="38"/>
      <c r="E28" s="39"/>
      <c r="F28" s="15">
        <f>F26+F27</f>
        <v>0</v>
      </c>
      <c r="G28" s="3"/>
    </row>
    <row r="29" spans="1:7" ht="30" customHeight="1" x14ac:dyDescent="0.25">
      <c r="A29" s="4">
        <v>4</v>
      </c>
      <c r="B29" s="37" t="s">
        <v>45</v>
      </c>
      <c r="C29" s="38"/>
      <c r="D29" s="38"/>
      <c r="E29" s="38"/>
      <c r="F29" s="39"/>
    </row>
    <row r="30" spans="1:7" ht="27.75" customHeight="1" x14ac:dyDescent="0.25">
      <c r="A30" s="5" t="s">
        <v>46</v>
      </c>
      <c r="B30" s="5" t="s">
        <v>47</v>
      </c>
      <c r="C30" s="5" t="s">
        <v>19</v>
      </c>
      <c r="D30" s="32">
        <v>3</v>
      </c>
      <c r="E30" s="35"/>
      <c r="F30" s="19">
        <f>D30*E30</f>
        <v>0</v>
      </c>
    </row>
    <row r="31" spans="1:7" ht="15.75" customHeight="1" x14ac:dyDescent="0.25">
      <c r="A31" s="5" t="s">
        <v>48</v>
      </c>
      <c r="B31" s="5" t="s">
        <v>49</v>
      </c>
      <c r="C31" s="5" t="s">
        <v>14</v>
      </c>
      <c r="D31" s="32">
        <v>2</v>
      </c>
      <c r="E31" s="35"/>
      <c r="F31" s="19">
        <f t="shared" ref="F31:F36" si="2">D31*E31</f>
        <v>0</v>
      </c>
    </row>
    <row r="32" spans="1:7" ht="15.75" customHeight="1" x14ac:dyDescent="0.25">
      <c r="A32" s="5" t="s">
        <v>50</v>
      </c>
      <c r="B32" s="17" t="s">
        <v>51</v>
      </c>
      <c r="C32" s="5" t="s">
        <v>14</v>
      </c>
      <c r="D32" s="32">
        <v>1</v>
      </c>
      <c r="E32" s="35"/>
      <c r="F32" s="19">
        <f t="shared" si="2"/>
        <v>0</v>
      </c>
    </row>
    <row r="33" spans="1:6" ht="15.75" customHeight="1" x14ac:dyDescent="0.25">
      <c r="A33" s="5" t="s">
        <v>52</v>
      </c>
      <c r="B33" s="5" t="s">
        <v>53</v>
      </c>
      <c r="C33" s="5" t="s">
        <v>19</v>
      </c>
      <c r="D33" s="32">
        <v>1</v>
      </c>
      <c r="E33" s="35"/>
      <c r="F33" s="19">
        <f t="shared" si="2"/>
        <v>0</v>
      </c>
    </row>
    <row r="34" spans="1:6" ht="50.25" customHeight="1" x14ac:dyDescent="0.25">
      <c r="A34" s="5" t="s">
        <v>54</v>
      </c>
      <c r="B34" s="17" t="s">
        <v>55</v>
      </c>
      <c r="C34" s="5" t="s">
        <v>14</v>
      </c>
      <c r="D34" s="32">
        <v>1</v>
      </c>
      <c r="E34" s="35"/>
      <c r="F34" s="19">
        <f t="shared" si="2"/>
        <v>0</v>
      </c>
    </row>
    <row r="35" spans="1:6" ht="74.25" customHeight="1" x14ac:dyDescent="0.25">
      <c r="A35" s="5" t="s">
        <v>56</v>
      </c>
      <c r="B35" s="20" t="s">
        <v>57</v>
      </c>
      <c r="C35" s="5" t="s">
        <v>14</v>
      </c>
      <c r="D35" s="32">
        <v>1</v>
      </c>
      <c r="E35" s="35"/>
      <c r="F35" s="19">
        <f t="shared" si="2"/>
        <v>0</v>
      </c>
    </row>
    <row r="36" spans="1:6" ht="51" customHeight="1" x14ac:dyDescent="0.25">
      <c r="A36" s="5" t="s">
        <v>58</v>
      </c>
      <c r="B36" s="17" t="s">
        <v>59</v>
      </c>
      <c r="C36" s="5" t="s">
        <v>14</v>
      </c>
      <c r="D36" s="32">
        <v>1</v>
      </c>
      <c r="E36" s="35"/>
      <c r="F36" s="19">
        <f t="shared" si="2"/>
        <v>0</v>
      </c>
    </row>
    <row r="37" spans="1:6" ht="15.75" customHeight="1" x14ac:dyDescent="0.25">
      <c r="A37" s="40" t="s">
        <v>60</v>
      </c>
      <c r="B37" s="38"/>
      <c r="C37" s="38"/>
      <c r="D37" s="38"/>
      <c r="E37" s="39"/>
      <c r="F37" s="21">
        <f>SUM(F30:F36)</f>
        <v>0</v>
      </c>
    </row>
    <row r="38" spans="1:6" ht="42" customHeight="1" x14ac:dyDescent="0.25">
      <c r="A38" s="4">
        <v>5</v>
      </c>
      <c r="B38" s="37" t="s">
        <v>61</v>
      </c>
      <c r="C38" s="38"/>
      <c r="D38" s="38"/>
      <c r="E38" s="38"/>
      <c r="F38" s="39"/>
    </row>
    <row r="39" spans="1:6" ht="91.5" customHeight="1" x14ac:dyDescent="0.25">
      <c r="A39" s="5" t="s">
        <v>62</v>
      </c>
      <c r="B39" s="17" t="s">
        <v>118</v>
      </c>
      <c r="C39" s="5" t="s">
        <v>14</v>
      </c>
      <c r="D39" s="32">
        <v>1</v>
      </c>
      <c r="E39" s="35"/>
      <c r="F39" s="19">
        <f>D39*E39</f>
        <v>0</v>
      </c>
    </row>
    <row r="40" spans="1:6" ht="36" customHeight="1" x14ac:dyDescent="0.25">
      <c r="A40" s="40" t="s">
        <v>63</v>
      </c>
      <c r="B40" s="38"/>
      <c r="C40" s="38"/>
      <c r="D40" s="38"/>
      <c r="E40" s="39"/>
      <c r="F40" s="21">
        <f>F39+0</f>
        <v>0</v>
      </c>
    </row>
    <row r="41" spans="1:6" ht="45" customHeight="1" x14ac:dyDescent="0.25">
      <c r="A41" s="22">
        <v>6</v>
      </c>
      <c r="B41" s="37" t="s">
        <v>64</v>
      </c>
      <c r="C41" s="38"/>
      <c r="D41" s="38"/>
      <c r="E41" s="38"/>
      <c r="F41" s="39"/>
    </row>
    <row r="42" spans="1:6" ht="29.25" customHeight="1" x14ac:dyDescent="0.25">
      <c r="A42" s="18" t="s">
        <v>65</v>
      </c>
      <c r="B42" s="5" t="s">
        <v>66</v>
      </c>
      <c r="C42" s="18" t="s">
        <v>19</v>
      </c>
      <c r="D42" s="36">
        <v>4</v>
      </c>
      <c r="E42" s="35"/>
      <c r="F42" s="19">
        <f>D42*E42</f>
        <v>0</v>
      </c>
    </row>
    <row r="43" spans="1:6" ht="15.75" customHeight="1" x14ac:dyDescent="0.25">
      <c r="A43" s="18" t="s">
        <v>67</v>
      </c>
      <c r="B43" s="18" t="s">
        <v>68</v>
      </c>
      <c r="C43" s="18" t="s">
        <v>19</v>
      </c>
      <c r="D43" s="36">
        <v>3</v>
      </c>
      <c r="E43" s="35"/>
      <c r="F43" s="19">
        <f t="shared" ref="F43:F49" si="3">D43*E43</f>
        <v>0</v>
      </c>
    </row>
    <row r="44" spans="1:6" ht="30.75" customHeight="1" x14ac:dyDescent="0.25">
      <c r="A44" s="18" t="s">
        <v>69</v>
      </c>
      <c r="B44" s="5" t="s">
        <v>70</v>
      </c>
      <c r="C44" s="18" t="s">
        <v>19</v>
      </c>
      <c r="D44" s="36">
        <v>4</v>
      </c>
      <c r="E44" s="35"/>
      <c r="F44" s="19">
        <f t="shared" si="3"/>
        <v>0</v>
      </c>
    </row>
    <row r="45" spans="1:6" ht="15.75" customHeight="1" x14ac:dyDescent="0.25">
      <c r="A45" s="18" t="s">
        <v>71</v>
      </c>
      <c r="B45" s="5" t="s">
        <v>72</v>
      </c>
      <c r="C45" s="18" t="s">
        <v>19</v>
      </c>
      <c r="D45" s="36">
        <v>2</v>
      </c>
      <c r="E45" s="35"/>
      <c r="F45" s="19">
        <f t="shared" si="3"/>
        <v>0</v>
      </c>
    </row>
    <row r="46" spans="1:6" ht="15.75" customHeight="1" x14ac:dyDescent="0.25">
      <c r="A46" s="18" t="s">
        <v>73</v>
      </c>
      <c r="B46" s="23" t="s">
        <v>74</v>
      </c>
      <c r="C46" s="18" t="s">
        <v>19</v>
      </c>
      <c r="D46" s="36">
        <v>4</v>
      </c>
      <c r="E46" s="35"/>
      <c r="F46" s="19">
        <f t="shared" si="3"/>
        <v>0</v>
      </c>
    </row>
    <row r="47" spans="1:6" ht="30.75" customHeight="1" x14ac:dyDescent="0.25">
      <c r="A47" s="18" t="s">
        <v>75</v>
      </c>
      <c r="B47" s="5" t="s">
        <v>76</v>
      </c>
      <c r="C47" s="18" t="s">
        <v>19</v>
      </c>
      <c r="D47" s="36">
        <v>4</v>
      </c>
      <c r="E47" s="35"/>
      <c r="F47" s="19">
        <f t="shared" si="3"/>
        <v>0</v>
      </c>
    </row>
    <row r="48" spans="1:6" ht="32.25" customHeight="1" x14ac:dyDescent="0.25">
      <c r="A48" s="18" t="s">
        <v>77</v>
      </c>
      <c r="B48" s="17" t="s">
        <v>78</v>
      </c>
      <c r="C48" s="18" t="s">
        <v>19</v>
      </c>
      <c r="D48" s="36">
        <v>2</v>
      </c>
      <c r="E48" s="35"/>
      <c r="F48" s="19">
        <f t="shared" si="3"/>
        <v>0</v>
      </c>
    </row>
    <row r="49" spans="1:7" ht="38.25" customHeight="1" x14ac:dyDescent="0.25">
      <c r="A49" s="18" t="s">
        <v>79</v>
      </c>
      <c r="B49" s="17" t="s">
        <v>80</v>
      </c>
      <c r="C49" s="18" t="s">
        <v>19</v>
      </c>
      <c r="D49" s="36">
        <v>2</v>
      </c>
      <c r="E49" s="35"/>
      <c r="F49" s="19">
        <f t="shared" si="3"/>
        <v>0</v>
      </c>
    </row>
    <row r="50" spans="1:7" ht="15.75" customHeight="1" x14ac:dyDescent="0.25">
      <c r="A50" s="40" t="s">
        <v>81</v>
      </c>
      <c r="B50" s="38"/>
      <c r="C50" s="38"/>
      <c r="D50" s="38"/>
      <c r="E50" s="39"/>
      <c r="F50" s="21">
        <f>F42+F43+F44+F45+F46+F47+F48+F49</f>
        <v>0</v>
      </c>
    </row>
    <row r="51" spans="1:7" x14ac:dyDescent="0.25">
      <c r="A51" s="4">
        <v>7</v>
      </c>
      <c r="B51" s="37" t="s">
        <v>82</v>
      </c>
      <c r="C51" s="38"/>
      <c r="D51" s="38"/>
      <c r="E51" s="38"/>
      <c r="F51" s="39"/>
      <c r="G51" s="3"/>
    </row>
    <row r="52" spans="1:7" ht="45" x14ac:dyDescent="0.25">
      <c r="A52" s="5" t="s">
        <v>83</v>
      </c>
      <c r="B52" s="5" t="s">
        <v>84</v>
      </c>
      <c r="C52" s="5" t="s">
        <v>14</v>
      </c>
      <c r="D52" s="32">
        <v>3</v>
      </c>
      <c r="E52" s="33"/>
      <c r="F52" s="6">
        <f>D52*E52</f>
        <v>0</v>
      </c>
      <c r="G52" s="3"/>
    </row>
    <row r="53" spans="1:7" ht="30" x14ac:dyDescent="0.25">
      <c r="A53" s="5" t="s">
        <v>85</v>
      </c>
      <c r="B53" s="5" t="s">
        <v>86</v>
      </c>
      <c r="C53" s="5" t="s">
        <v>19</v>
      </c>
      <c r="D53" s="32">
        <v>3</v>
      </c>
      <c r="E53" s="33"/>
      <c r="F53" s="6">
        <f t="shared" ref="F53:F60" si="4">D53*E53</f>
        <v>0</v>
      </c>
      <c r="G53" s="3"/>
    </row>
    <row r="54" spans="1:7" ht="30" x14ac:dyDescent="0.25">
      <c r="A54" s="5" t="s">
        <v>87</v>
      </c>
      <c r="B54" s="5" t="s">
        <v>88</v>
      </c>
      <c r="C54" s="5" t="s">
        <v>19</v>
      </c>
      <c r="D54" s="32">
        <v>1</v>
      </c>
      <c r="E54" s="33"/>
      <c r="F54" s="6">
        <f t="shared" si="4"/>
        <v>0</v>
      </c>
      <c r="G54" s="3"/>
    </row>
    <row r="55" spans="1:7" ht="31.5" customHeight="1" x14ac:dyDescent="0.25">
      <c r="A55" s="5" t="s">
        <v>89</v>
      </c>
      <c r="B55" s="24" t="s">
        <v>90</v>
      </c>
      <c r="C55" s="5" t="s">
        <v>14</v>
      </c>
      <c r="D55" s="32">
        <v>2</v>
      </c>
      <c r="E55" s="33"/>
      <c r="F55" s="6">
        <f t="shared" si="4"/>
        <v>0</v>
      </c>
      <c r="G55" s="3"/>
    </row>
    <row r="56" spans="1:7" ht="15.75" customHeight="1" x14ac:dyDescent="0.25">
      <c r="A56" s="5" t="s">
        <v>91</v>
      </c>
      <c r="B56" s="20" t="s">
        <v>92</v>
      </c>
      <c r="C56" s="5" t="s">
        <v>19</v>
      </c>
      <c r="D56" s="32">
        <v>1</v>
      </c>
      <c r="E56" s="33"/>
      <c r="F56" s="6">
        <f t="shared" si="4"/>
        <v>0</v>
      </c>
      <c r="G56" s="3"/>
    </row>
    <row r="57" spans="1:7" ht="36" customHeight="1" x14ac:dyDescent="0.25">
      <c r="A57" s="5" t="s">
        <v>93</v>
      </c>
      <c r="B57" s="17" t="s">
        <v>94</v>
      </c>
      <c r="C57" s="5" t="s">
        <v>14</v>
      </c>
      <c r="D57" s="32">
        <v>2</v>
      </c>
      <c r="E57" s="33"/>
      <c r="F57" s="6">
        <f t="shared" si="4"/>
        <v>0</v>
      </c>
      <c r="G57" s="3"/>
    </row>
    <row r="58" spans="1:7" ht="30" customHeight="1" x14ac:dyDescent="0.25">
      <c r="A58" s="5" t="s">
        <v>95</v>
      </c>
      <c r="B58" s="17" t="s">
        <v>96</v>
      </c>
      <c r="C58" s="5" t="s">
        <v>14</v>
      </c>
      <c r="D58" s="32">
        <v>2</v>
      </c>
      <c r="E58" s="33"/>
      <c r="F58" s="6">
        <f t="shared" si="4"/>
        <v>0</v>
      </c>
      <c r="G58" s="3"/>
    </row>
    <row r="59" spans="1:7" ht="32.25" customHeight="1" x14ac:dyDescent="0.25">
      <c r="A59" s="5" t="s">
        <v>97</v>
      </c>
      <c r="B59" s="17" t="s">
        <v>98</v>
      </c>
      <c r="C59" s="5" t="s">
        <v>14</v>
      </c>
      <c r="D59" s="32">
        <v>2</v>
      </c>
      <c r="E59" s="33"/>
      <c r="F59" s="6">
        <f t="shared" si="4"/>
        <v>0</v>
      </c>
      <c r="G59" s="3"/>
    </row>
    <row r="60" spans="1:7" ht="15.75" customHeight="1" x14ac:dyDescent="0.25">
      <c r="A60" s="5" t="s">
        <v>99</v>
      </c>
      <c r="B60" s="5" t="s">
        <v>100</v>
      </c>
      <c r="C60" s="5" t="s">
        <v>19</v>
      </c>
      <c r="D60" s="32">
        <v>2</v>
      </c>
      <c r="E60" s="33"/>
      <c r="F60" s="6">
        <f t="shared" si="4"/>
        <v>0</v>
      </c>
      <c r="G60" s="3"/>
    </row>
    <row r="61" spans="1:7" ht="24" customHeight="1" x14ac:dyDescent="0.25">
      <c r="A61" s="40" t="s">
        <v>101</v>
      </c>
      <c r="B61" s="38"/>
      <c r="C61" s="38"/>
      <c r="D61" s="38"/>
      <c r="E61" s="39"/>
      <c r="F61" s="15">
        <f>F52+F53+F54+F55+F56+F57+F58+F59+F60</f>
        <v>0</v>
      </c>
      <c r="G61" s="3"/>
    </row>
    <row r="85" spans="1:6" ht="15.75" customHeight="1" x14ac:dyDescent="0.25">
      <c r="B85" s="3"/>
    </row>
    <row r="86" spans="1:6" ht="15.75" customHeight="1" x14ac:dyDescent="0.25">
      <c r="A86" s="2" t="s">
        <v>102</v>
      </c>
      <c r="B86" s="3"/>
    </row>
    <row r="87" spans="1:6" ht="15.75" customHeight="1" x14ac:dyDescent="0.25">
      <c r="B87" s="3"/>
    </row>
    <row r="88" spans="1:6" ht="45" customHeight="1" x14ac:dyDescent="0.25">
      <c r="A88" s="22" t="s">
        <v>10</v>
      </c>
      <c r="B88" s="37" t="s">
        <v>20</v>
      </c>
      <c r="C88" s="38"/>
      <c r="D88" s="38"/>
      <c r="E88" s="39"/>
      <c r="F88" s="19">
        <f>F14</f>
        <v>0</v>
      </c>
    </row>
    <row r="89" spans="1:6" ht="45" customHeight="1" x14ac:dyDescent="0.25">
      <c r="A89" s="22" t="s">
        <v>103</v>
      </c>
      <c r="B89" s="37" t="s">
        <v>38</v>
      </c>
      <c r="C89" s="38"/>
      <c r="D89" s="38"/>
      <c r="E89" s="39"/>
      <c r="F89" s="19">
        <f>F24</f>
        <v>0</v>
      </c>
    </row>
    <row r="90" spans="1:6" ht="45" customHeight="1" x14ac:dyDescent="0.25">
      <c r="A90" s="22" t="s">
        <v>104</v>
      </c>
      <c r="B90" s="43" t="s">
        <v>44</v>
      </c>
      <c r="C90" s="44"/>
      <c r="D90" s="44"/>
      <c r="E90" s="45"/>
      <c r="F90" s="19">
        <f>F28</f>
        <v>0</v>
      </c>
    </row>
    <row r="91" spans="1:6" ht="30" customHeight="1" x14ac:dyDescent="0.25">
      <c r="A91" s="22" t="s">
        <v>105</v>
      </c>
      <c r="B91" s="37" t="s">
        <v>60</v>
      </c>
      <c r="C91" s="38"/>
      <c r="D91" s="38"/>
      <c r="E91" s="39"/>
      <c r="F91" s="19">
        <f>F37</f>
        <v>0</v>
      </c>
    </row>
    <row r="92" spans="1:6" ht="45" customHeight="1" x14ac:dyDescent="0.25">
      <c r="A92" s="22" t="s">
        <v>106</v>
      </c>
      <c r="B92" s="37" t="s">
        <v>63</v>
      </c>
      <c r="C92" s="38"/>
      <c r="D92" s="38"/>
      <c r="E92" s="39"/>
      <c r="F92" s="19">
        <f>F40</f>
        <v>0</v>
      </c>
    </row>
    <row r="93" spans="1:6" ht="35.25" customHeight="1" x14ac:dyDescent="0.25">
      <c r="A93" s="22" t="s">
        <v>107</v>
      </c>
      <c r="B93" s="37" t="s">
        <v>81</v>
      </c>
      <c r="C93" s="38"/>
      <c r="D93" s="38"/>
      <c r="E93" s="39"/>
      <c r="F93" s="19">
        <f>F50</f>
        <v>0</v>
      </c>
    </row>
    <row r="94" spans="1:6" ht="39" customHeight="1" x14ac:dyDescent="0.25">
      <c r="A94" s="22" t="s">
        <v>108</v>
      </c>
      <c r="B94" s="37" t="s">
        <v>101</v>
      </c>
      <c r="C94" s="38"/>
      <c r="D94" s="38"/>
      <c r="E94" s="39"/>
      <c r="F94" s="19">
        <f>F61</f>
        <v>0</v>
      </c>
    </row>
    <row r="95" spans="1:6" ht="15.75" customHeight="1" x14ac:dyDescent="0.25">
      <c r="A95" s="47" t="s">
        <v>109</v>
      </c>
      <c r="B95" s="48"/>
      <c r="C95" s="48"/>
      <c r="D95" s="48"/>
      <c r="E95" s="48"/>
      <c r="F95" s="25">
        <f>F88+F89+F90+F91+F92+F93+F94</f>
        <v>0</v>
      </c>
    </row>
    <row r="96" spans="1:6" ht="15.75" customHeight="1" x14ac:dyDescent="0.25">
      <c r="A96" s="41" t="s">
        <v>110</v>
      </c>
      <c r="B96" s="42"/>
      <c r="C96" s="42"/>
      <c r="D96" s="42"/>
      <c r="E96" s="42"/>
      <c r="F96" s="29"/>
    </row>
    <row r="97" spans="1:6" ht="15.75" customHeight="1" x14ac:dyDescent="0.25">
      <c r="A97" s="41" t="s">
        <v>111</v>
      </c>
      <c r="B97" s="42"/>
      <c r="C97" s="42"/>
      <c r="D97" s="42"/>
      <c r="E97" s="42"/>
      <c r="F97" s="25">
        <f>F95+F96</f>
        <v>0</v>
      </c>
    </row>
    <row r="98" spans="1:6" ht="15.75" customHeight="1" x14ac:dyDescent="0.25">
      <c r="B98" s="3"/>
    </row>
    <row r="99" spans="1:6" ht="15.75" customHeight="1" x14ac:dyDescent="0.25">
      <c r="A99" s="1" t="s">
        <v>112</v>
      </c>
    </row>
    <row r="100" spans="1:6" ht="15.75" customHeight="1" x14ac:dyDescent="0.25">
      <c r="A100" s="1"/>
    </row>
    <row r="101" spans="1:6" ht="15.75" customHeight="1" x14ac:dyDescent="0.25"/>
    <row r="102" spans="1:6" ht="15.75" customHeight="1" x14ac:dyDescent="0.25">
      <c r="C102" s="1" t="s">
        <v>113</v>
      </c>
    </row>
    <row r="103" spans="1:6" ht="15.75" customHeight="1" x14ac:dyDescent="0.25">
      <c r="E103" s="1" t="s">
        <v>114</v>
      </c>
    </row>
    <row r="104" spans="1:6" ht="15.75" customHeight="1" x14ac:dyDescent="0.25">
      <c r="E104" s="26"/>
      <c r="F104" s="26"/>
    </row>
    <row r="105" spans="1:6" ht="15.75" customHeight="1" x14ac:dyDescent="0.25">
      <c r="E105" s="1" t="s">
        <v>115</v>
      </c>
    </row>
    <row r="106" spans="1:6" ht="15.75" customHeight="1" x14ac:dyDescent="0.25">
      <c r="E106" s="1" t="s">
        <v>116</v>
      </c>
    </row>
    <row r="107" spans="1:6" ht="15.75" customHeight="1" x14ac:dyDescent="0.25"/>
    <row r="108" spans="1:6" ht="15.75" customHeight="1" x14ac:dyDescent="0.25">
      <c r="A108" s="30" t="s">
        <v>117</v>
      </c>
      <c r="B108" s="31"/>
      <c r="C108" s="31"/>
      <c r="D108" s="31"/>
    </row>
    <row r="109" spans="1:6" ht="15.75" customHeight="1" x14ac:dyDescent="0.25"/>
    <row r="110" spans="1:6" ht="15.75" customHeight="1" x14ac:dyDescent="0.25"/>
    <row r="111" spans="1:6" ht="15.75" customHeight="1" x14ac:dyDescent="0.25"/>
    <row r="112" spans="1:6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</sheetData>
  <mergeCells count="24">
    <mergeCell ref="B9:F9"/>
    <mergeCell ref="B93:E93"/>
    <mergeCell ref="B94:E94"/>
    <mergeCell ref="A95:E95"/>
    <mergeCell ref="A96:E96"/>
    <mergeCell ref="A61:E61"/>
    <mergeCell ref="A28:E28"/>
    <mergeCell ref="B25:F25"/>
    <mergeCell ref="A24:E24"/>
    <mergeCell ref="A37:E37"/>
    <mergeCell ref="B29:F29"/>
    <mergeCell ref="B41:F41"/>
    <mergeCell ref="B15:F15"/>
    <mergeCell ref="A14:E14"/>
    <mergeCell ref="B38:F38"/>
    <mergeCell ref="A40:E40"/>
    <mergeCell ref="B51:F51"/>
    <mergeCell ref="A50:E50"/>
    <mergeCell ref="A97:E97"/>
    <mergeCell ref="B88:E88"/>
    <mergeCell ref="B91:E91"/>
    <mergeCell ref="B90:E90"/>
    <mergeCell ref="B89:E89"/>
    <mergeCell ref="B92:E9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Prpić</dc:creator>
  <cp:lastModifiedBy>Kristina Prpić</cp:lastModifiedBy>
  <cp:lastPrinted>2023-10-31T19:00:38Z</cp:lastPrinted>
  <dcterms:created xsi:type="dcterms:W3CDTF">2023-10-02T15:58:00Z</dcterms:created>
  <dcterms:modified xsi:type="dcterms:W3CDTF">2023-11-02T08:40:14Z</dcterms:modified>
</cp:coreProperties>
</file>