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5 Strojarska oprem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1" l="1"/>
  <c r="F31" i="1" l="1"/>
  <c r="F32" i="1"/>
  <c r="F34" i="1" l="1"/>
  <c r="F30" i="1" l="1"/>
  <c r="F35" i="1" s="1"/>
  <c r="F37" i="1" l="1"/>
</calcChain>
</file>

<file path=xl/sharedStrings.xml><?xml version="1.0" encoding="utf-8"?>
<sst xmlns="http://schemas.openxmlformats.org/spreadsheetml/2006/main" count="59" uniqueCount="50">
  <si>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</si>
  <si>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</si>
  <si>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</si>
  <si>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</si>
  <si>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</si>
  <si>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</si>
  <si>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</si>
  <si>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</si>
  <si>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</si>
  <si>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</si>
  <si>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</si>
  <si>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</si>
  <si>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</si>
  <si>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</si>
  <si>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</si>
  <si>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</si>
  <si>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</si>
  <si>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</si>
  <si>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</si>
  <si>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</si>
  <si>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Certifikati za sve stavke / Certificates for all items</t>
  </si>
  <si>
    <t>kom / pcs</t>
  </si>
  <si>
    <t>C</t>
  </si>
  <si>
    <t>Dimenzijske skice (pdf, dwg, dxf) – osnovni gabariti, masa
Dimensional sketch (pdf, dwg, dxf) – main dimensions, unit weight</t>
  </si>
  <si>
    <t>IZNOS PDV-a /  VAT amount</t>
  </si>
  <si>
    <t>Maks.  30 dana nakon uplate avansa /
Max. 30 days after advance payment</t>
  </si>
  <si>
    <t>Grupa 1. Pumpe / Lot 1. Pumps</t>
  </si>
  <si>
    <t>Tip: vijačana ili rotacijske lopatice
Dizajn: Vodoravna, morska, samosisna (bez dostupnog komprimiranog zraka)
Tekućina: zauljena voda, proliveno dizel gorivo
Q = min. 1 m3/h
p = min. 1 bar
Električni pogon
Napajanje: 3*380/220 V, 50 Hz
Zaštita: IP55 ili jednakovrijedan
Klasa izolacije: F ili jednakovrijedan</t>
  </si>
  <si>
    <t>Električni pogon; samosisna; centrifugalna
30-35 m3/h@min. 3 bara (svaka pumpa)
Napajanje: 380V, 3 faze, 50 Hz
Za medij: morska voda</t>
  </si>
  <si>
    <t xml:space="preserve">povezana s glavnim dizel motorom ;
spojka (električna spojka);
n=1800 (+/-1%) o/min
Q=550 (+/-1%) m3/h@100 m (+/-1m)
(svaka pumpa);
spojena na dizelski motor s prednje strane
Horizontalna instalacija (aksijalni ulaz – radijalni izlaz)
Za  medij: Morska  voda </t>
  </si>
  <si>
    <t>SUSTAV TRANSFERA (DOBAVA/POVRAT)  GORIVA - električna pumpa  
FUEL OIL TRANSFER/DRAIN SYSTEM  Fuel oil transfer pump - electric</t>
  </si>
  <si>
    <t>Tip: Vijčana pumpa
Dizajn: Horizontalna, morska, samosisna
 (NEMA DOSTUPNOG KOMPRIMIRANOG ZRAKA)
Medij: dizelsko gorivo
Q = min. 3 m3/h
p = 3,0 - 3,5 bara
Električni pogon 
Dostupna snaga: 3x380/220 V, 50 Hz, izolirani sustav s 4 žice
Zaštita: IP55 ili jednakovrijedan
Klasa izolacije: F ili jednakovrijedan</t>
  </si>
  <si>
    <t>Type: Screw pump
Design: Horizontal, marine, self-priming
by design (NO COMPRESSED AIR AVAILABLE ONBOARD)
Medium: Diesel fuel
Q = min. 3 m3/h
p = 3,0 - 3,5 bar
Electrical drive
Available Power: 3x380/220 V, 50 Hz, 4 wire insulated system
Protection: IP55 or equivalent
Insulation class: F or equivalent</t>
  </si>
  <si>
    <t xml:space="preserve">SUSTAV ZAULJENIH  VODA - Zauljena  voda I proliveno gorivo- električna pumpa
OILY WATER SYSTEM Oily water and spilled fule pump- electrical
</t>
  </si>
  <si>
    <t>Type: screw or rotary vane
Design: Horisontaln, marine, selfpriming (no compressed air available)
Fluid: oily water, spilled diesel fuel
Q = min. 1 m3/h
p = min. 1 bar
Electrical drive
Power supply: 3*380/220 V, 50 Hz
Protection: IP55 or equivalent
Insulation class: F or equivalent</t>
  </si>
  <si>
    <t>SUSTAV KALJUŽE - Kaljužna pumpa - električna
BILGE SYSTEM Bilge pump - electric</t>
  </si>
  <si>
    <t xml:space="preserve">Pumpa požara/ Pumpa opće službe 
Fire pump/General service pump </t>
  </si>
  <si>
    <t>Electric driven; selfpriming; centrifugal 
30-35 m3/h@min. 3 bar (each pump) 
Power supply: 380V, 3Phase, 50 Hz
Fro fluid: sea water</t>
  </si>
  <si>
    <t>Protupožarna pumpa pogonjena glavnim dizelskim motorom
Main Diesel Engine mounted Fire Fighting Pump</t>
  </si>
  <si>
    <t>Propulsion diesel mounted;
clutchable (electric clutch);
n=1800 (+/-1%) rpm
Q=550 (+/-1%) m3/h@100 m (+/-1m)
(each pump);
connected to diesel engine with front
Horizontal installation (axial inlet – radial outlet)
Fro fluid: sea water</t>
  </si>
  <si>
    <t>Detaljan dimenzijski nacrt (na papiru + dwg/dxf)
Detailed dimensional drawings (hardcopy + dwg/dxf)</t>
  </si>
  <si>
    <t>3+CD</t>
  </si>
  <si>
    <t>SUSTAV ZAULJENIH  VODA - Zauljena  voda I proliveno gorivo- električna pumpa
OILY WATER SYSTEM Oily water and spilled fule pump- electrical</t>
  </si>
  <si>
    <t>Rok isporuke je najkasnije do 29.12.2023., DAP Split</t>
  </si>
  <si>
    <t>Delivery date is at latest 29.12.2023., DAP Split</t>
  </si>
  <si>
    <t>Tip: Centrifugalna pumpa
Dizajn: Horizontalna, morska, samosisna
po dizajnu (NEMA DOSTUPNOG KOMPRIMIRANOG ZRAKA)
Medij: kaljužna voda
Q = min.16 m3/h
p = 1 bar
Električni pogon
Napajanje: 3*380/220 V, 50 Hz
Zaštita: IP55 ili jednakovrijedan
Klasa izolacije: F ili jednakovrijedan</t>
  </si>
  <si>
    <t>Type: Centrifugal pump
Design: Horizontal, marine, selfpriming
by design (NO COMPRESSED AIR AVAILABLE ONBOARD)
Medium: bilge water
Q = min.16 m3/h
p = 1 bar
Electrical drive
Power supply: 3*380/220 V, 50 Hz
Protection: IP55 or equivalent
Insulation class: F or equivalent</t>
  </si>
  <si>
    <t>Bureau Veritas tipno odobrenje ili jednakovrijedan
Bureau Veritas type approval or equivalent</t>
  </si>
  <si>
    <t>Detaljan dimenzijski nacrt (na papiru + dwg)
Wiring diagrams, terminal box (hardcopy + dxg/dxf)</t>
  </si>
  <si>
    <t>Instrukcijske knjige i priručnik za održavanje
Instruction books and service manuals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</si>
</sst>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9"/>
      <name val="Arial"/>
      <family val="2"/>
    </font>
    <font>
      <b/>
      <sz val="16"/>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6">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1" fillId="0" borderId="8" xfId="0" applyFont="1" applyBorder="1" applyAlignment="1" applyProtection="1">
      <alignment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0" fillId="0" borderId="6" xfId="13" applyNumberFormat="1" applyFont="1" applyBorder="1" applyAlignment="1" applyProtection="1">
      <alignment horizontal="center" vertical="center" wrapText="1"/>
    </xf>
    <xf numFmtId="4" fontId="10" fillId="5" borderId="5" xfId="13" applyNumberFormat="1" applyFont="1" applyFill="1" applyBorder="1" applyAlignment="1" applyProtection="1">
      <alignment horizontal="center" vertical="center" wrapText="1"/>
      <protection locked="0"/>
    </xf>
    <xf numFmtId="4" fontId="10" fillId="0" borderId="5" xfId="13" applyNumberFormat="1"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2" xfId="0" applyFont="1" applyBorder="1" applyAlignment="1" applyProtection="1">
      <alignment vertical="center" wrapText="1"/>
    </xf>
    <xf numFmtId="0" fontId="12" fillId="0" borderId="0" xfId="0" applyFont="1" applyProtection="1"/>
    <xf numFmtId="0" fontId="12" fillId="4" borderId="0" xfId="0" applyFont="1" applyFill="1" applyProtection="1"/>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7" fillId="0" borderId="10"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5" borderId="2" xfId="0" applyFont="1" applyFill="1" applyBorder="1" applyAlignment="1" applyProtection="1">
      <protection locked="0"/>
    </xf>
    <xf numFmtId="0" fontId="8" fillId="3" borderId="8" xfId="0" applyFont="1" applyFill="1" applyBorder="1" applyAlignment="1" applyProtection="1">
      <alignment horizontal="center" vertical="center" textRotation="90" wrapText="1"/>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textRotation="9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A29" zoomScaleNormal="100" zoomScalePageLayoutView="80" workbookViewId="0">
      <selection activeCell="F36" sqref="F36"/>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82.2" customHeight="1" x14ac:dyDescent="0.3">
      <c r="A1" s="30" t="s">
        <v>15</v>
      </c>
      <c r="B1" s="31"/>
      <c r="C1" s="31"/>
      <c r="D1" s="31"/>
      <c r="E1" s="32"/>
      <c r="F1" s="32"/>
      <c r="T1" s="2">
        <v>4</v>
      </c>
    </row>
    <row r="2" spans="1:20" ht="77.400000000000006" customHeight="1" x14ac:dyDescent="0.3">
      <c r="A2" s="33" t="s">
        <v>14</v>
      </c>
      <c r="B2" s="34"/>
      <c r="C2" s="34"/>
      <c r="D2" s="34"/>
      <c r="E2" s="34"/>
      <c r="F2" s="34"/>
    </row>
    <row r="3" spans="1:20" s="11" customFormat="1" ht="34.5" customHeight="1" x14ac:dyDescent="0.3">
      <c r="A3" s="39" t="s">
        <v>26</v>
      </c>
      <c r="B3" s="40"/>
      <c r="C3" s="40"/>
      <c r="D3" s="40"/>
      <c r="E3" s="40"/>
      <c r="F3" s="41"/>
    </row>
    <row r="4" spans="1:20" ht="36" x14ac:dyDescent="0.3">
      <c r="A4" s="1" t="s">
        <v>0</v>
      </c>
      <c r="B4" s="3" t="s">
        <v>7</v>
      </c>
      <c r="C4" s="35" t="s">
        <v>6</v>
      </c>
      <c r="D4" s="36"/>
      <c r="E4" s="36"/>
      <c r="F4" s="37"/>
    </row>
    <row r="5" spans="1:20" ht="28.8" x14ac:dyDescent="0.3">
      <c r="A5" s="42">
        <v>1</v>
      </c>
      <c r="B5" s="14" t="s">
        <v>30</v>
      </c>
      <c r="C5" s="38"/>
      <c r="D5" s="38"/>
      <c r="E5" s="38"/>
      <c r="F5" s="38"/>
    </row>
    <row r="6" spans="1:20" ht="144" x14ac:dyDescent="0.3">
      <c r="A6" s="43"/>
      <c r="B6" s="13" t="s">
        <v>31</v>
      </c>
      <c r="C6" s="26"/>
      <c r="D6" s="26"/>
      <c r="E6" s="26"/>
      <c r="F6" s="27"/>
    </row>
    <row r="7" spans="1:20" ht="144" x14ac:dyDescent="0.3">
      <c r="A7" s="43"/>
      <c r="B7" s="12" t="s">
        <v>32</v>
      </c>
      <c r="C7" s="28"/>
      <c r="D7" s="28"/>
      <c r="E7" s="28"/>
      <c r="F7" s="29"/>
    </row>
    <row r="8" spans="1:20" ht="43.2" x14ac:dyDescent="0.3">
      <c r="A8" s="42">
        <v>2</v>
      </c>
      <c r="B8" s="14" t="s">
        <v>33</v>
      </c>
      <c r="C8" s="38"/>
      <c r="D8" s="38"/>
      <c r="E8" s="38"/>
      <c r="F8" s="38"/>
    </row>
    <row r="9" spans="1:20" ht="129.6" x14ac:dyDescent="0.3">
      <c r="A9" s="43"/>
      <c r="B9" s="13" t="s">
        <v>27</v>
      </c>
      <c r="C9" s="26"/>
      <c r="D9" s="26"/>
      <c r="E9" s="26"/>
      <c r="F9" s="27"/>
    </row>
    <row r="10" spans="1:20" ht="129.6" x14ac:dyDescent="0.3">
      <c r="A10" s="43"/>
      <c r="B10" s="12" t="s">
        <v>34</v>
      </c>
      <c r="C10" s="28"/>
      <c r="D10" s="28"/>
      <c r="E10" s="28"/>
      <c r="F10" s="29"/>
    </row>
    <row r="11" spans="1:20" ht="28.8" x14ac:dyDescent="0.3">
      <c r="A11" s="42">
        <v>3</v>
      </c>
      <c r="B11" s="14" t="s">
        <v>35</v>
      </c>
      <c r="C11" s="38"/>
      <c r="D11" s="38"/>
      <c r="E11" s="38"/>
      <c r="F11" s="38"/>
    </row>
    <row r="12" spans="1:20" ht="153.6" customHeight="1" x14ac:dyDescent="0.3">
      <c r="A12" s="43"/>
      <c r="B12" s="13" t="s">
        <v>45</v>
      </c>
      <c r="C12" s="26"/>
      <c r="D12" s="26"/>
      <c r="E12" s="26"/>
      <c r="F12" s="27"/>
    </row>
    <row r="13" spans="1:20" ht="144" x14ac:dyDescent="0.3">
      <c r="A13" s="43"/>
      <c r="B13" s="12" t="s">
        <v>46</v>
      </c>
      <c r="C13" s="28"/>
      <c r="D13" s="28"/>
      <c r="E13" s="28"/>
      <c r="F13" s="29"/>
    </row>
    <row r="14" spans="1:20" ht="28.8" x14ac:dyDescent="0.3">
      <c r="A14" s="42">
        <v>4</v>
      </c>
      <c r="B14" s="14" t="s">
        <v>36</v>
      </c>
      <c r="C14" s="38"/>
      <c r="D14" s="38"/>
      <c r="E14" s="38"/>
      <c r="F14" s="38"/>
    </row>
    <row r="15" spans="1:20" ht="57.6" x14ac:dyDescent="0.3">
      <c r="A15" s="43"/>
      <c r="B15" s="13" t="s">
        <v>28</v>
      </c>
      <c r="C15" s="26"/>
      <c r="D15" s="26"/>
      <c r="E15" s="26"/>
      <c r="F15" s="27"/>
    </row>
    <row r="16" spans="1:20" ht="57.6" x14ac:dyDescent="0.3">
      <c r="A16" s="43"/>
      <c r="B16" s="12" t="s">
        <v>37</v>
      </c>
      <c r="C16" s="28"/>
      <c r="D16" s="28"/>
      <c r="E16" s="28"/>
      <c r="F16" s="29"/>
    </row>
    <row r="17" spans="1:6" ht="28.8" x14ac:dyDescent="0.3">
      <c r="A17" s="42">
        <v>5</v>
      </c>
      <c r="B17" s="14" t="s">
        <v>38</v>
      </c>
      <c r="C17" s="38"/>
      <c r="D17" s="38"/>
      <c r="E17" s="38"/>
      <c r="F17" s="38"/>
    </row>
    <row r="18" spans="1:6" ht="115.2" x14ac:dyDescent="0.3">
      <c r="A18" s="43"/>
      <c r="B18" s="13" t="s">
        <v>29</v>
      </c>
      <c r="C18" s="26"/>
      <c r="D18" s="26"/>
      <c r="E18" s="26"/>
      <c r="F18" s="27"/>
    </row>
    <row r="19" spans="1:6" ht="115.2" x14ac:dyDescent="0.3">
      <c r="A19" s="43"/>
      <c r="B19" s="12" t="s">
        <v>39</v>
      </c>
      <c r="C19" s="28"/>
      <c r="D19" s="28"/>
      <c r="E19" s="28"/>
      <c r="F19" s="29"/>
    </row>
    <row r="20" spans="1:6" x14ac:dyDescent="0.3">
      <c r="A20" s="44" t="s">
        <v>20</v>
      </c>
      <c r="B20" s="45"/>
      <c r="C20" s="45"/>
      <c r="D20" s="45"/>
      <c r="E20" s="45"/>
      <c r="F20" s="45"/>
    </row>
    <row r="21" spans="1:6" s="22" customFormat="1" ht="72.599999999999994" customHeight="1" x14ac:dyDescent="0.3">
      <c r="A21" s="46" t="s">
        <v>22</v>
      </c>
      <c r="B21" s="47" t="s">
        <v>47</v>
      </c>
      <c r="C21" s="48"/>
      <c r="D21" s="48"/>
      <c r="E21" s="48"/>
      <c r="F21" s="48"/>
    </row>
    <row r="22" spans="1:6" s="22" customFormat="1" ht="66.599999999999994" customHeight="1" x14ac:dyDescent="0.3">
      <c r="A22" s="49" t="s">
        <v>8</v>
      </c>
      <c r="B22" s="50" t="s">
        <v>9</v>
      </c>
      <c r="C22" s="51" t="s">
        <v>10</v>
      </c>
      <c r="D22" s="52"/>
      <c r="E22" s="53" t="s">
        <v>25</v>
      </c>
      <c r="F22" s="53" t="s">
        <v>18</v>
      </c>
    </row>
    <row r="23" spans="1:6" s="22" customFormat="1" ht="28.8" x14ac:dyDescent="0.3">
      <c r="A23" s="54"/>
      <c r="B23" s="55" t="s">
        <v>23</v>
      </c>
      <c r="C23" s="56">
        <v>1</v>
      </c>
      <c r="D23" s="57"/>
      <c r="E23" s="4"/>
      <c r="F23" s="4"/>
    </row>
    <row r="24" spans="1:6" s="22" customFormat="1" ht="38.4" customHeight="1" x14ac:dyDescent="0.3">
      <c r="A24" s="54"/>
      <c r="B24" s="55" t="s">
        <v>40</v>
      </c>
      <c r="C24" s="56"/>
      <c r="D24" s="57"/>
      <c r="E24" s="4">
        <v>1</v>
      </c>
      <c r="F24" s="4"/>
    </row>
    <row r="25" spans="1:6" s="22" customFormat="1" ht="38.4" customHeight="1" x14ac:dyDescent="0.3">
      <c r="A25" s="54"/>
      <c r="B25" s="55" t="s">
        <v>48</v>
      </c>
      <c r="C25" s="56"/>
      <c r="D25" s="57"/>
      <c r="E25" s="4">
        <v>1</v>
      </c>
      <c r="F25" s="4"/>
    </row>
    <row r="26" spans="1:6" s="22" customFormat="1" ht="38.4" customHeight="1" x14ac:dyDescent="0.3">
      <c r="A26" s="54"/>
      <c r="B26" s="55" t="s">
        <v>49</v>
      </c>
      <c r="C26" s="56"/>
      <c r="D26" s="57"/>
      <c r="E26" s="4">
        <v>1</v>
      </c>
      <c r="F26" s="4" t="s">
        <v>41</v>
      </c>
    </row>
    <row r="27" spans="1:6" s="23" customFormat="1" ht="88.95" customHeight="1" x14ac:dyDescent="0.3">
      <c r="A27" s="54"/>
      <c r="B27" s="58" t="s">
        <v>16</v>
      </c>
      <c r="C27" s="59" t="s">
        <v>17</v>
      </c>
      <c r="D27" s="60"/>
      <c r="E27" s="61"/>
      <c r="F27" s="62">
        <v>5</v>
      </c>
    </row>
    <row r="28" spans="1:6" s="22" customFormat="1" ht="111.6" customHeight="1" x14ac:dyDescent="0.3">
      <c r="A28" s="54"/>
      <c r="B28" s="63" t="s">
        <v>11</v>
      </c>
      <c r="C28" s="64"/>
      <c r="D28" s="64"/>
      <c r="E28" s="64"/>
      <c r="F28" s="65"/>
    </row>
    <row r="29" spans="1:6" ht="36" x14ac:dyDescent="0.3">
      <c r="A29" s="1" t="s">
        <v>0</v>
      </c>
      <c r="B29" s="3" t="s">
        <v>1</v>
      </c>
      <c r="C29" s="5" t="s">
        <v>2</v>
      </c>
      <c r="D29" s="6" t="s">
        <v>12</v>
      </c>
      <c r="E29" s="7" t="s">
        <v>13</v>
      </c>
      <c r="F29" s="8" t="s">
        <v>3</v>
      </c>
    </row>
    <row r="30" spans="1:6" ht="42.6" customHeight="1" x14ac:dyDescent="0.3">
      <c r="A30" s="4">
        <v>1</v>
      </c>
      <c r="B30" s="20" t="s">
        <v>30</v>
      </c>
      <c r="C30" s="4" t="s">
        <v>21</v>
      </c>
      <c r="D30" s="4">
        <v>2</v>
      </c>
      <c r="E30" s="15"/>
      <c r="F30" s="16">
        <f>D30*E30</f>
        <v>0</v>
      </c>
    </row>
    <row r="31" spans="1:6" ht="42.6" customHeight="1" x14ac:dyDescent="0.3">
      <c r="A31" s="4">
        <v>2</v>
      </c>
      <c r="B31" s="20" t="s">
        <v>42</v>
      </c>
      <c r="C31" s="4" t="s">
        <v>21</v>
      </c>
      <c r="D31" s="4">
        <v>1</v>
      </c>
      <c r="E31" s="15"/>
      <c r="F31" s="16">
        <f t="shared" ref="F31:F33" si="0">D31*E31</f>
        <v>0</v>
      </c>
    </row>
    <row r="32" spans="1:6" ht="42.6" customHeight="1" x14ac:dyDescent="0.3">
      <c r="A32" s="4">
        <v>3</v>
      </c>
      <c r="B32" s="20" t="s">
        <v>35</v>
      </c>
      <c r="C32" s="4" t="s">
        <v>21</v>
      </c>
      <c r="D32" s="4">
        <v>2</v>
      </c>
      <c r="E32" s="15"/>
      <c r="F32" s="16">
        <f t="shared" si="0"/>
        <v>0</v>
      </c>
    </row>
    <row r="33" spans="1:6" ht="42.6" customHeight="1" x14ac:dyDescent="0.3">
      <c r="A33" s="4">
        <v>4</v>
      </c>
      <c r="B33" s="20" t="s">
        <v>36</v>
      </c>
      <c r="C33" s="4" t="s">
        <v>21</v>
      </c>
      <c r="D33" s="4">
        <v>2</v>
      </c>
      <c r="E33" s="15"/>
      <c r="F33" s="16">
        <f t="shared" si="0"/>
        <v>0</v>
      </c>
    </row>
    <row r="34" spans="1:6" ht="42.6" customHeight="1" x14ac:dyDescent="0.3">
      <c r="A34" s="4">
        <v>5</v>
      </c>
      <c r="B34" s="21" t="s">
        <v>38</v>
      </c>
      <c r="C34" s="4" t="s">
        <v>21</v>
      </c>
      <c r="D34" s="4">
        <v>2</v>
      </c>
      <c r="E34" s="15"/>
      <c r="F34" s="16">
        <f t="shared" ref="F34" si="1">D34*E34</f>
        <v>0</v>
      </c>
    </row>
    <row r="35" spans="1:6" ht="40.799999999999997" customHeight="1" x14ac:dyDescent="0.3">
      <c r="A35" s="25" t="s">
        <v>43</v>
      </c>
      <c r="B35" s="25"/>
      <c r="C35" s="25"/>
      <c r="E35" s="10" t="s">
        <v>4</v>
      </c>
      <c r="F35" s="17">
        <f>SUM(F30:F34)</f>
        <v>0</v>
      </c>
    </row>
    <row r="36" spans="1:6" ht="50.4" customHeight="1" x14ac:dyDescent="0.3">
      <c r="A36" s="25" t="s">
        <v>44</v>
      </c>
      <c r="B36" s="25"/>
      <c r="C36" s="25"/>
      <c r="E36" s="9" t="s">
        <v>24</v>
      </c>
      <c r="F36" s="18"/>
    </row>
    <row r="37" spans="1:6" ht="54" customHeight="1" x14ac:dyDescent="0.3">
      <c r="A37" s="24"/>
      <c r="B37" s="24" t="s">
        <v>19</v>
      </c>
      <c r="C37" s="24"/>
      <c r="E37" s="9" t="s">
        <v>5</v>
      </c>
      <c r="F37" s="19">
        <f>F35+F36</f>
        <v>0</v>
      </c>
    </row>
  </sheetData>
  <sheetProtection algorithmName="SHA-512" hashValue="eZwt4S9bmUgTRhd4dMdIzJMC47q/UvyPf/zUEF0OIdqwyUyHd+KrB0wCYi61vZKwivoSYMLhFN8WSZRMadeyyA==" saltValue="F+c2P4r04t5BXM4pxNdTFQ==" spinCount="100000" sheet="1" objects="1" scenarios="1" formatCells="0" formatColumns="0" formatRows="0" selectLockedCells="1"/>
  <mergeCells count="32">
    <mergeCell ref="A17:A19"/>
    <mergeCell ref="C17:F17"/>
    <mergeCell ref="C18:F19"/>
    <mergeCell ref="C25:D25"/>
    <mergeCell ref="C26:D26"/>
    <mergeCell ref="A20:F20"/>
    <mergeCell ref="C21:F21"/>
    <mergeCell ref="A11:A13"/>
    <mergeCell ref="C11:F11"/>
    <mergeCell ref="C12:F13"/>
    <mergeCell ref="A14:A16"/>
    <mergeCell ref="C14:F14"/>
    <mergeCell ref="C15:F16"/>
    <mergeCell ref="C9:F10"/>
    <mergeCell ref="A1:F1"/>
    <mergeCell ref="A2:F2"/>
    <mergeCell ref="C4:F4"/>
    <mergeCell ref="C5:F5"/>
    <mergeCell ref="A3:F3"/>
    <mergeCell ref="A5:A7"/>
    <mergeCell ref="C6:F7"/>
    <mergeCell ref="A8:A10"/>
    <mergeCell ref="C8:F8"/>
    <mergeCell ref="A37:C37"/>
    <mergeCell ref="A35:C35"/>
    <mergeCell ref="C22:D22"/>
    <mergeCell ref="C23:D23"/>
    <mergeCell ref="C24:D24"/>
    <mergeCell ref="C27:D27"/>
    <mergeCell ref="B28:F28"/>
    <mergeCell ref="A36:C36"/>
    <mergeCell ref="A22:A28"/>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9DEC3-2F36-4254-8D34-0672ACC8450A}">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elements/1.1/"/>
    <ds:schemaRef ds:uri="7da73d6c-d312-46c9-8243-90a3e96ef2c4"/>
    <ds:schemaRef ds:uri="e1a734c5-45f2-421b-9ea1-bf28383de60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2023-10-30T22:31:38Z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