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38P Oprema za sidrenje, vez\"/>
    </mc:Choice>
  </mc:AlternateContent>
  <bookViews>
    <workbookView showHorizontalScroll="0" showVerticalScroll="0" showSheetTabs="0" xWindow="0" yWindow="180" windowWidth="19320" windowHeight="12156"/>
  </bookViews>
  <sheets>
    <sheet name="Sheet1" sheetId="1" r:id="rId1"/>
    <sheet name="Sheet2" sheetId="2" r:id="rId2"/>
    <sheet name="Sheet3" sheetId="3" r:id="rId3"/>
  </sheets>
  <definedNames>
    <definedName name="_xlnm.Print_Area" localSheetId="0">Sheet1!$A$1:$F$16</definedName>
  </definedNames>
  <calcPr calcId="152511"/>
</workbook>
</file>

<file path=xl/calcChain.xml><?xml version="1.0" encoding="utf-8"?>
<calcChain xmlns="http://schemas.openxmlformats.org/spreadsheetml/2006/main">
  <c r="F13" i="1" l="1"/>
  <c r="F12" i="1" l="1"/>
  <c r="F14" i="1" s="1"/>
  <c r="F16" i="1" l="1"/>
</calcChain>
</file>

<file path=xl/sharedStrings.xml><?xml version="1.0" encoding="utf-8"?>
<sst xmlns="http://schemas.openxmlformats.org/spreadsheetml/2006/main" count="28" uniqueCount="25">
  <si>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</si>
  <si>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</si>
  <si>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</si>
  <si>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</si>
  <si>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</si>
  <si>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</si>
  <si>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Ukupno / Total price excluding VAT</t>
  </si>
  <si>
    <t>kom/pcs</t>
  </si>
  <si>
    <t>SVEUKUPNO BEZ PDV-a / TOTAL SUM excluding VAT</t>
  </si>
  <si>
    <t>SVEUKUPNO S PDV-om / TOTAL SUM including VAT</t>
  </si>
  <si>
    <t>kompl/set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</si>
  <si>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</si>
  <si>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</si>
  <si>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T</t>
  </si>
  <si>
    <t>PRITEZNO VITLO
TENSION WINCH</t>
  </si>
  <si>
    <t>Plaćanje: 50% avans, 50% prije isporuke
Payment: 50% advance, 50% before delivery</t>
  </si>
  <si>
    <r>
      <rPr>
        <b/>
        <sz val="11"/>
        <color theme="1"/>
        <rFont val="Calibri"/>
        <family val="2"/>
        <charset val="238"/>
        <scheme val="minor"/>
      </rPr>
      <t>TEHNIČKA SPECIFIKACIJA PRITEZNOG ELEKTRIČNOG VITLA NA POMORSKOM OBJEKTU</t>
    </r>
    <r>
      <rPr>
        <sz val="11"/>
        <color theme="1"/>
        <rFont val="Calibri"/>
        <family val="2"/>
        <charset val="238"/>
        <scheme val="minor"/>
      </rPr>
      <t xml:space="preserve"> (prema standardima ISO 3730, ISO 7825 ili jednakovrijedan) sa opremom i pripadajučim priteznim užetom 
</t>
    </r>
    <r>
      <rPr>
        <b/>
        <sz val="11"/>
        <color theme="1"/>
        <rFont val="Calibri"/>
        <family val="2"/>
        <charset val="238"/>
        <scheme val="minor"/>
      </rPr>
      <t>TECHNICAL SPECIFICATION OF THE MARINE ELECTRIC MOORING  WINCH</t>
    </r>
    <r>
      <rPr>
        <sz val="11"/>
        <color theme="1"/>
        <rFont val="Calibri"/>
        <family val="2"/>
        <charset val="238"/>
        <scheme val="minor"/>
      </rPr>
      <t xml:space="preserve"> (according to ISO 3730, ISO 7825 standards or equivalent) with equipmnet and related mooring steel rope</t>
    </r>
  </si>
  <si>
    <r>
      <rPr>
        <b/>
        <sz val="11"/>
        <color theme="1"/>
        <rFont val="Calibri"/>
        <family val="2"/>
        <charset val="238"/>
        <scheme val="minor"/>
      </rPr>
      <t>Izvedba/konstrukcija  vitla :</t>
    </r>
    <r>
      <rPr>
        <sz val="11"/>
        <color theme="1"/>
        <rFont val="Calibri"/>
        <family val="2"/>
        <charset val="238"/>
        <scheme val="minor"/>
      </rPr>
      <t xml:space="preserve">
Električno motorno vitlo za privez pomorskog objekta  sa ručnom pojasnom kočnicom ,mehaničkom spojkom,bubnjem (bubanj koji se može odvojiti od kučišta vitla) i skid temeljem vitla
-mjesto ugradnje: paluba pomorskog objekta,temperatura okoline -10C do +40C
- kapacitet bubnja : minimalno 200 metara ( za čelično uže promjer 26 mm) 
-brzina namotavanja: 0-15 m/min (kontinuirano ) ili slično 
-nazivno opterećenje bubnja: minimalno 80 kN na 1. sloju
-sila zadržavanja kočnice: minimalno 250 kN 
-pogon vitla: električni motor minimalno 22 kW 3 faze 380 V/ 50 hZ s VFD regulacijom , izolacijska klasa F ili jednakovrijedno, intermitirano ---pogosko opterečenje – pogon za palubne uređaje , zaštita IP 54 ili jednakovrijedan
- prijenos snage s reduktorskim zupčanicima
 -smjer namatanja užeta bubnja: prema dolje( underwind) 
- osnovni materijal bubnja i vitla minimalno u klasi čelika S355 
-materijal osovine vitla i zupčanika toplinski obrađen kaljenjem 
-antikorozivna zaštita čeličnih površina konstrukcije: sustav zaštitnog premaza za pomorske objekte  pjeskarene površine, zaštićene temeljnom bojom s više sloja i završni premaz višeslojni (poslati specifikaciju premaza) 
</t>
    </r>
  </si>
  <si>
    <r>
      <rPr>
        <b/>
        <sz val="11"/>
        <color theme="1"/>
        <rFont val="Calibri"/>
        <family val="2"/>
        <charset val="238"/>
        <scheme val="minor"/>
      </rPr>
      <t>Performance/construction of the winch:</t>
    </r>
    <r>
      <rPr>
        <sz val="11"/>
        <color theme="1"/>
        <rFont val="Calibri"/>
        <family val="2"/>
        <charset val="238"/>
        <scheme val="minor"/>
      </rPr>
      <t xml:space="preserve">
Electric motor winch for mooring a marine object with manual band brake ,mechanical clutch and drum (declutchable drum) with integrated skid steel fundation 
-place of installation: marine object deck, ambient temperature -10C to +40C
-Drum winding capacity : minimum 200 meters ( for 26 mm steel rope) 
-winding speed 0-15 m/min (continuous) or similar
-nominal drum load: minimum 80 kN on the 1st layer
-brake holding force: minimum 250 kN
-winch drive: electric motor minimum 22 kW 3 phases 380 V/50 hZ with VFD regulation, insulation class F or equivalent, intermitted duty  - duty for ship deck devices, protection IP 54 or equivalent 
- power transmission with reduction gears
 -winding direction of the drum rope: downwards (underwind)
- the basic material of the drum and winch is at least S355 steel class
-winch shaft and gear material heat treated by hardening
-anti-corrosion protection of steel surfaces of the structure: a protective coating system for marine objects with sandblasted surfaces, protected with a multi-layer primer and a multi-layer final coating (send the coating specification)</t>
    </r>
  </si>
  <si>
    <r>
      <rPr>
        <b/>
        <sz val="11"/>
        <color theme="1"/>
        <rFont val="Calibri"/>
        <family val="2"/>
        <charset val="238"/>
        <scheme val="minor"/>
      </rPr>
      <t>Oprema vitla :</t>
    </r>
    <r>
      <rPr>
        <sz val="11"/>
        <color theme="1"/>
        <rFont val="Calibri"/>
        <family val="2"/>
        <charset val="238"/>
        <scheme val="minor"/>
      </rPr>
      <t xml:space="preserve">
- lokalni upravljački panel sa zaštitom IP 56 ili jednakovrijedan
- warping glava za namatanje priveznog konopa -montirano na osovini vitla 
- čelično pritezno toplo pocinčano uže promjera 26mm , konstrukacija 6x19+IWRC sa minimalnom prekidnom silom (MBL) od 350 kN, desno použetno za desno /lijevo namatanje dužine 4x 190 metara (za 4 vitla) - uključiti u cijenu                                                                                                     
- vodilica za čelično uže 
</t>
    </r>
    <r>
      <rPr>
        <b/>
        <sz val="11"/>
        <color theme="1"/>
        <rFont val="Calibri"/>
        <family val="2"/>
        <charset val="238"/>
        <scheme val="minor"/>
      </rPr>
      <t xml:space="preserve">
Winch equipment:</t>
    </r>
    <r>
      <rPr>
        <sz val="11"/>
        <color theme="1"/>
        <rFont val="Calibri"/>
        <family val="2"/>
        <charset val="238"/>
        <scheme val="minor"/>
      </rPr>
      <t xml:space="preserve">
- local control panel with IP 56 protection or equivalent
- warping head for winding of synthetic rope mooring line - mounted on the winch shaft
- steel mooring hot-dip galvanized rope with a diameter of 26mm, construction 6x19+IWRC with a minimum breaking force (MBL) of 390 KN, right-hand rope for right/left winding, length 4x 190 meters (for 4 winches) - include in the price
- guider for steel rope </t>
    </r>
  </si>
  <si>
    <r>
      <rPr>
        <b/>
        <sz val="11"/>
        <color theme="1"/>
        <rFont val="Calibri"/>
        <family val="2"/>
        <charset val="238"/>
        <scheme val="minor"/>
      </rPr>
      <t>Ukupna količina:</t>
    </r>
    <r>
      <rPr>
        <sz val="11"/>
        <color theme="1"/>
        <rFont val="Calibri"/>
        <family val="2"/>
        <scheme val="minor"/>
      </rPr>
      <t xml:space="preserve"> 4 kom
</t>
    </r>
    <r>
      <rPr>
        <b/>
        <sz val="11"/>
        <color theme="1"/>
        <rFont val="Calibri"/>
        <family val="2"/>
        <charset val="238"/>
        <scheme val="minor"/>
      </rPr>
      <t>OPSEG ISPORUKE:</t>
    </r>
    <r>
      <rPr>
        <sz val="11"/>
        <color theme="1"/>
        <rFont val="Calibri"/>
        <family val="2"/>
        <scheme val="minor"/>
      </rPr>
      <t xml:space="preserve"> 
-vitla prema specifikaciji i standardima ISO 3730 , ISO 7825 ili jednakovrijedan
-tehnički opis sa podatcima o opremi i konstrukciji vitla 
-tehnička dokumentacija vitla: upute korištenja i održavanja 
- tvornički test vitla u prisustvu predstavnika klasifikacijskog društva ( Factory witness test-FWT ) koji uključuje ispitivanje električne opreme, mehaničkog pogona , no-load/ on-load test , holding test kočnice   ,inspekcijski test) ili certifikacija od strane pomorskog klasifikacijskog društva BV; DNV ili jednakovrijedan
-atesti/certifikati priteznog čeličnog užeta 
-uključiti u cijenu set: mehaničkih i električnih potrošnih dijelova
-puštanje u rad vitla
- garancija za pritezna vitla
</t>
    </r>
    <r>
      <rPr>
        <b/>
        <sz val="11"/>
        <color theme="1"/>
        <rFont val="Calibri"/>
        <family val="2"/>
        <charset val="238"/>
        <scheme val="minor"/>
      </rPr>
      <t>Total quantity:</t>
    </r>
    <r>
      <rPr>
        <sz val="11"/>
        <color theme="1"/>
        <rFont val="Calibri"/>
        <family val="2"/>
        <scheme val="minor"/>
      </rPr>
      <t xml:space="preserve"> 4 pcs
</t>
    </r>
    <r>
      <rPr>
        <b/>
        <sz val="11"/>
        <color theme="1"/>
        <rFont val="Calibri"/>
        <family val="2"/>
        <charset val="238"/>
        <scheme val="minor"/>
      </rPr>
      <t>SCOPE OF DELIVERY:</t>
    </r>
    <r>
      <rPr>
        <sz val="11"/>
        <color theme="1"/>
        <rFont val="Calibri"/>
        <family val="2"/>
        <scheme val="minor"/>
      </rPr>
      <t xml:space="preserve">
- winches according to the specification and standards ISO 3730, ISO 7825 or equivalent
- technical description of the  winch equipment and construction 
- technical documentation: operational and maintenance instructions
- factory acceptance winch test in the presence of a representative of the classification society (Factory witness test-FWT), which includes testing of electrical equipment, mechanical drive, no-load/on-load test, holding brake test, inspection test) or certification by the maritime classification society BV; DNV or equivalent
-commissioning of the winch                    
-included in price: mehanical and electrical spare parts                                                                                                                                                                                                       -steel rope class certificates
- warranty for winches</t>
    </r>
  </si>
  <si>
    <t>Jedinična cijena
bez PDV-a (EUR) / unit price excluding VAT (EUR)</t>
  </si>
  <si>
    <t>Rok isporuke: 28.12.2023.
Delivery deadline: 28.12.2023.</t>
  </si>
  <si>
    <t>Cijena transporta DDP Split PDV neplaćen
Transport price DDP Split VAT excluded</t>
  </si>
  <si>
    <t>IZNOS PDV-a /  VAT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</si>
</sst>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X_D_R_-;\-* #,##0.00\ _X_D_R_-;_-* &quot;-&quot;??\ _X_D_R_-;_-@_-"/>
    <numFmt numFmtId="164" formatCode="_-* #,##0\ _k_n_-;\-* #,##0\ _k_n_-;_-* &quot;-&quot;??\ _k_n_-;_-@_-"/>
  </numFmts>
  <fonts count="14"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0"/>
      <color theme="1"/>
      <name val="Arial"/>
      <family val="2"/>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10">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0">
    <xf numFmtId="0" fontId="0" fillId="0" borderId="0"/>
    <xf numFmtId="0" fontId="2" fillId="2" borderId="0" applyNumberFormat="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2"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44">
    <xf numFmtId="0" fontId="0" fillId="0" borderId="0" xfId="0"/>
    <xf numFmtId="0" fontId="9" fillId="3" borderId="3" xfId="5" applyFont="1" applyFill="1" applyBorder="1" applyAlignment="1" applyProtection="1">
      <alignment horizontal="center" vertical="center" wrapText="1"/>
    </xf>
    <xf numFmtId="0" fontId="5" fillId="3" borderId="3" xfId="4" applyFont="1" applyFill="1" applyBorder="1" applyAlignment="1" applyProtection="1">
      <alignment horizontal="center" vertical="center" wrapText="1"/>
    </xf>
    <xf numFmtId="164" fontId="9" fillId="3" borderId="3" xfId="7" applyNumberFormat="1" applyFont="1" applyFill="1" applyBorder="1" applyAlignment="1" applyProtection="1">
      <alignment vertical="center" wrapText="1"/>
    </xf>
    <xf numFmtId="164" fontId="9" fillId="3" borderId="3" xfId="6" applyNumberFormat="1" applyFont="1" applyFill="1" applyBorder="1" applyAlignment="1" applyProtection="1">
      <alignment horizontal="center" vertical="center" wrapText="1"/>
    </xf>
    <xf numFmtId="43" fontId="9" fillId="3" borderId="3" xfId="10" applyNumberFormat="1" applyFont="1" applyFill="1" applyBorder="1" applyAlignment="1" applyProtection="1">
      <alignment horizontal="center" vertical="center" wrapText="1"/>
    </xf>
    <xf numFmtId="43" fontId="9"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6" fillId="0" borderId="2" xfId="13" applyNumberFormat="1" applyFont="1" applyBorder="1" applyAlignment="1" applyProtection="1">
      <alignment wrapText="1"/>
    </xf>
    <xf numFmtId="4" fontId="6" fillId="0" borderId="6" xfId="13" applyNumberFormat="1" applyFont="1" applyBorder="1" applyAlignment="1" applyProtection="1">
      <alignment wrapText="1"/>
    </xf>
    <xf numFmtId="0" fontId="3" fillId="2" borderId="3" xfId="1" applyFont="1" applyBorder="1" applyAlignment="1" applyProtection="1">
      <alignment horizontal="left" vertical="center" wrapText="1"/>
    </xf>
    <xf numFmtId="0" fontId="0" fillId="0" borderId="0" xfId="0" applyProtection="1"/>
    <xf numFmtId="0" fontId="0" fillId="0" borderId="3" xfId="0" applyBorder="1" applyAlignment="1" applyProtection="1">
      <alignment horizontal="left" vertical="top" wrapText="1"/>
    </xf>
    <xf numFmtId="0" fontId="0" fillId="0" borderId="3" xfId="0" applyBorder="1" applyAlignment="1" applyProtection="1">
      <alignment wrapText="1"/>
    </xf>
    <xf numFmtId="4" fontId="0" fillId="0" borderId="3" xfId="0" applyNumberFormat="1" applyBorder="1" applyProtection="1"/>
    <xf numFmtId="0" fontId="12" fillId="0" borderId="0" xfId="0" applyFont="1" applyAlignment="1">
      <alignment horizontal="left" vertical="top" indent="5"/>
    </xf>
    <xf numFmtId="0" fontId="0" fillId="0" borderId="3" xfId="0" applyBorder="1" applyAlignment="1" applyProtection="1">
      <alignment wrapText="1"/>
    </xf>
    <xf numFmtId="0" fontId="13" fillId="0" borderId="0" xfId="0" applyFont="1" applyAlignment="1">
      <alignment vertical="center" wrapText="1"/>
    </xf>
    <xf numFmtId="0" fontId="0" fillId="0" borderId="3" xfId="0" applyFont="1" applyBorder="1" applyAlignment="1" applyProtection="1">
      <alignment horizontal="left" vertical="top" wrapText="1"/>
    </xf>
    <xf numFmtId="0" fontId="3" fillId="2" borderId="9" xfId="1" applyFont="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top" wrapText="1"/>
    </xf>
    <xf numFmtId="0" fontId="0" fillId="0" borderId="7" xfId="0" applyBorder="1" applyAlignment="1" applyProtection="1">
      <alignment horizontal="left" vertical="top" wrapText="1"/>
    </xf>
    <xf numFmtId="0" fontId="8" fillId="0" borderId="8" xfId="0" applyFont="1" applyBorder="1" applyAlignment="1" applyProtection="1">
      <alignment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7" fillId="0" borderId="0" xfId="2" applyFont="1" applyAlignment="1" applyProtection="1">
      <alignment vertical="top"/>
    </xf>
    <xf numFmtId="0" fontId="4" fillId="0" borderId="1" xfId="3" applyFont="1" applyBorder="1" applyAlignment="1" applyProtection="1">
      <alignment horizontal="left" vertical="top" wrapText="1"/>
    </xf>
    <xf numFmtId="0" fontId="8" fillId="0" borderId="0" xfId="3" applyFont="1" applyAlignment="1" applyProtection="1">
      <alignment vertical="top"/>
    </xf>
    <xf numFmtId="0" fontId="9"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0" fillId="0" borderId="3" xfId="0" applyBorder="1" applyAlignment="1" applyProtection="1"/>
    <xf numFmtId="0" fontId="0" fillId="4" borderId="3" xfId="0" applyFill="1" applyBorder="1" applyAlignment="1" applyProtection="1">
      <protection locked="0"/>
    </xf>
    <xf numFmtId="0" fontId="0" fillId="4" borderId="7" xfId="0" applyFill="1" applyBorder="1" applyAlignment="1" applyProtection="1">
      <protection locked="0"/>
    </xf>
    <xf numFmtId="0" fontId="0" fillId="4" borderId="9" xfId="0" applyFill="1" applyBorder="1" applyAlignment="1" applyProtection="1">
      <protection locked="0"/>
    </xf>
    <xf numFmtId="4" fontId="0" fillId="4" borderId="3" xfId="0" applyNumberFormat="1" applyFill="1" applyBorder="1" applyProtection="1">
      <protection locked="0"/>
    </xf>
    <xf numFmtId="4" fontId="6" fillId="4" borderId="6" xfId="13" applyNumberFormat="1" applyFont="1" applyFill="1" applyBorder="1" applyAlignment="1" applyProtection="1">
      <alignment wrapText="1"/>
      <protection locked="0"/>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zoomScale="90" zoomScaleNormal="90" workbookViewId="0">
      <selection activeCell="C6" sqref="C6:F6"/>
    </sheetView>
  </sheetViews>
  <sheetFormatPr defaultColWidth="8.88671875" defaultRowHeight="14.4" x14ac:dyDescent="0.3"/>
  <cols>
    <col min="1" max="1" width="10.88671875" style="11" customWidth="1"/>
    <col min="2" max="2" width="113.109375" style="11" customWidth="1"/>
    <col min="3" max="4" width="11.88671875" style="11" customWidth="1"/>
    <col min="5" max="5" width="27.33203125" style="11" customWidth="1"/>
    <col min="6" max="6" width="34.6640625" style="11" customWidth="1"/>
    <col min="7" max="16384" width="8.88671875" style="11"/>
  </cols>
  <sheetData>
    <row r="1" spans="1:6" ht="78" customHeight="1" x14ac:dyDescent="0.3">
      <c r="A1" s="26" t="s">
        <v>12</v>
      </c>
      <c r="B1" s="27"/>
      <c r="C1" s="27"/>
      <c r="D1" s="27"/>
      <c r="E1" s="28"/>
      <c r="F1" s="28"/>
    </row>
    <row r="2" spans="1:6" ht="82.5" customHeight="1" x14ac:dyDescent="0.3">
      <c r="A2" s="29" t="s">
        <v>11</v>
      </c>
      <c r="B2" s="30"/>
      <c r="C2" s="30"/>
      <c r="D2" s="30"/>
      <c r="E2" s="30"/>
      <c r="F2" s="30"/>
    </row>
    <row r="3" spans="1:6" ht="35.25" customHeight="1" x14ac:dyDescent="0.3">
      <c r="A3" s="34" t="s">
        <v>14</v>
      </c>
      <c r="B3" s="35"/>
      <c r="C3" s="35"/>
      <c r="D3" s="35"/>
      <c r="E3" s="35"/>
      <c r="F3" s="36"/>
    </row>
    <row r="4" spans="1:6" ht="24" x14ac:dyDescent="0.3">
      <c r="A4" s="2" t="s">
        <v>0</v>
      </c>
      <c r="B4" s="1" t="s">
        <v>1</v>
      </c>
      <c r="C4" s="31" t="s">
        <v>2</v>
      </c>
      <c r="D4" s="32"/>
      <c r="E4" s="32"/>
      <c r="F4" s="33"/>
    </row>
    <row r="5" spans="1:6" ht="38.25" customHeight="1" x14ac:dyDescent="0.3">
      <c r="A5" s="24">
        <v>1</v>
      </c>
      <c r="B5" s="37" t="s">
        <v>14</v>
      </c>
      <c r="C5" s="38"/>
      <c r="D5" s="38"/>
      <c r="E5" s="38"/>
      <c r="F5" s="38"/>
    </row>
    <row r="6" spans="1:6" ht="72" x14ac:dyDescent="0.3">
      <c r="A6" s="25"/>
      <c r="B6" s="20" t="s">
        <v>16</v>
      </c>
      <c r="C6" s="39"/>
      <c r="D6" s="39"/>
      <c r="E6" s="39"/>
      <c r="F6" s="39"/>
    </row>
    <row r="7" spans="1:6" ht="259.2" x14ac:dyDescent="0.3">
      <c r="A7" s="25"/>
      <c r="B7" s="22" t="s">
        <v>17</v>
      </c>
      <c r="C7" s="40"/>
      <c r="D7" s="40"/>
      <c r="E7" s="40"/>
      <c r="F7" s="40"/>
    </row>
    <row r="8" spans="1:6" ht="244.8" x14ac:dyDescent="0.3">
      <c r="A8" s="25"/>
      <c r="B8" s="21" t="s">
        <v>18</v>
      </c>
      <c r="C8" s="41"/>
      <c r="D8" s="41"/>
      <c r="E8" s="41"/>
      <c r="F8" s="41"/>
    </row>
    <row r="9" spans="1:6" ht="187.2" x14ac:dyDescent="0.3">
      <c r="A9" s="25"/>
      <c r="B9" s="12" t="s">
        <v>19</v>
      </c>
      <c r="C9" s="39"/>
      <c r="D9" s="39"/>
      <c r="E9" s="39"/>
      <c r="F9" s="39"/>
    </row>
    <row r="10" spans="1:6" ht="360" x14ac:dyDescent="0.3">
      <c r="A10" s="23"/>
      <c r="B10" s="18" t="s">
        <v>20</v>
      </c>
      <c r="C10" s="39"/>
      <c r="D10" s="39"/>
      <c r="E10" s="39"/>
      <c r="F10" s="39"/>
    </row>
    <row r="11" spans="1:6" ht="36" x14ac:dyDescent="0.3">
      <c r="A11" s="2" t="s">
        <v>0</v>
      </c>
      <c r="B11" s="1" t="s">
        <v>3</v>
      </c>
      <c r="C11" s="4" t="s">
        <v>4</v>
      </c>
      <c r="D11" s="3" t="s">
        <v>5</v>
      </c>
      <c r="E11" s="5" t="s">
        <v>21</v>
      </c>
      <c r="F11" s="6" t="s">
        <v>6</v>
      </c>
    </row>
    <row r="12" spans="1:6" ht="28.8" x14ac:dyDescent="0.3">
      <c r="A12" s="7">
        <v>1</v>
      </c>
      <c r="B12" s="13" t="s">
        <v>14</v>
      </c>
      <c r="C12" s="7" t="s">
        <v>7</v>
      </c>
      <c r="D12" s="7">
        <v>4</v>
      </c>
      <c r="E12" s="42"/>
      <c r="F12" s="14">
        <f>D12*E12</f>
        <v>0</v>
      </c>
    </row>
    <row r="13" spans="1:6" ht="28.8" x14ac:dyDescent="0.3">
      <c r="A13" s="7" t="s">
        <v>13</v>
      </c>
      <c r="B13" s="16" t="s">
        <v>23</v>
      </c>
      <c r="C13" s="7" t="s">
        <v>10</v>
      </c>
      <c r="D13" s="7">
        <v>1</v>
      </c>
      <c r="E13" s="42"/>
      <c r="F13" s="14">
        <f>D13*E13</f>
        <v>0</v>
      </c>
    </row>
    <row r="14" spans="1:6" ht="33.75" customHeight="1" x14ac:dyDescent="0.3">
      <c r="B14" s="17" t="s">
        <v>22</v>
      </c>
      <c r="E14" s="19" t="s">
        <v>8</v>
      </c>
      <c r="F14" s="8">
        <f>SUM(F12:F13)</f>
        <v>0</v>
      </c>
    </row>
    <row r="15" spans="1:6" ht="34.5" customHeight="1" x14ac:dyDescent="0.3">
      <c r="B15" s="17" t="s">
        <v>15</v>
      </c>
      <c r="E15" s="10" t="s">
        <v>24</v>
      </c>
      <c r="F15" s="43"/>
    </row>
    <row r="16" spans="1:6" ht="28.8" x14ac:dyDescent="0.3">
      <c r="B16" s="15"/>
      <c r="E16" s="10" t="s">
        <v>9</v>
      </c>
      <c r="F16" s="9">
        <f>F14+F15</f>
        <v>0</v>
      </c>
    </row>
  </sheetData>
  <sheetProtection algorithmName="SHA-512" hashValue="L2LykAyctGD+8GhH6e/g0E5LRio2Qt0fAyzewU+jRda4mlmCKYLPvlSkaFIgxnqe5yF60MJLn0AIiFyn7cPv5w==" saltValue="LhrmwVAik8wyP3IBhJtM7w==" spinCount="100000" sheet="1" objects="1" scenarios="1" formatCells="0" formatColumns="0" formatRows="0" selectLockedCells="1"/>
  <mergeCells count="11">
    <mergeCell ref="C8:F8"/>
    <mergeCell ref="C9:F9"/>
    <mergeCell ref="C10:F10"/>
    <mergeCell ref="A5:A9"/>
    <mergeCell ref="A1:F1"/>
    <mergeCell ref="A2:F2"/>
    <mergeCell ref="C4:F4"/>
    <mergeCell ref="A3:F3"/>
    <mergeCell ref="C7:F7"/>
    <mergeCell ref="B5:F5"/>
    <mergeCell ref="C6:F6"/>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6C6F59-537D-4ABF-945C-1AD1B72474A2}">
  <ds:schemaRefs>
    <ds:schemaRef ds:uri="http://schemas.microsoft.com/sharepoint/v3/contenttype/forms"/>
  </ds:schemaRefs>
</ds:datastoreItem>
</file>

<file path=customXml/itemProps2.xml><?xml version="1.0" encoding="utf-8"?>
<ds:datastoreItem xmlns:ds="http://schemas.openxmlformats.org/officeDocument/2006/customXml" ds:itemID="{77C8A72C-9DF5-4D8B-93E1-F44081C0A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2023-09-01T20:27:58Z</cp:lastPrinted>
  <dcterms:created xsi:type="dcterms:W3CDTF">2021-12-13T08:41:03Z</dcterms:created>
  <dcterms:modified xsi:type="dcterms:W3CDTF">2023-09-01T20:28:53Z</dcterms:modified>
</cp:coreProperties>
</file>