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goran\Documents\FONDOVI\NABAVA LABENA\NABAVA 04-2023\"/>
    </mc:Choice>
  </mc:AlternateContent>
  <xr:revisionPtr revIDLastSave="0" documentId="13_ncr:1_{79F2BA41-1F06-472F-8153-E36AE574B0F9}" xr6:coauthVersionLast="47" xr6:coauthVersionMax="47" xr10:uidLastSave="{00000000-0000-0000-0000-000000000000}"/>
  <bookViews>
    <workbookView xWindow="-108" yWindow="-108" windowWidth="23256" windowHeight="12456" tabRatio="799" activeTab="3" xr2:uid="{00000000-000D-0000-FFFF-FFFF00000000}"/>
  </bookViews>
  <sheets>
    <sheet name="GRUPA 1" sheetId="13" r:id="rId1"/>
    <sheet name="GRUPA 2" sheetId="12" r:id="rId2"/>
    <sheet name="GRUPA 3" sheetId="14" r:id="rId3"/>
    <sheet name="GRUPA 4" sheetId="15" r:id="rId4"/>
  </sheets>
  <definedNames>
    <definedName name="_xlnm.Print_Area" localSheetId="1">'GRUPA 2'!$A$1:$F$26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9" i="15" l="1"/>
  <c r="F96" i="15"/>
  <c r="F93" i="15"/>
  <c r="F89" i="15"/>
  <c r="F86" i="15"/>
  <c r="F83" i="15"/>
  <c r="F80" i="15"/>
  <c r="F77" i="15"/>
  <c r="F74" i="15"/>
  <c r="F71" i="15"/>
  <c r="F68" i="15"/>
  <c r="F66" i="15"/>
  <c r="F63" i="15"/>
  <c r="F60" i="15"/>
  <c r="F57" i="15"/>
  <c r="F55" i="15"/>
  <c r="F52" i="15"/>
  <c r="F49" i="15"/>
  <c r="F46" i="15"/>
  <c r="F43" i="15"/>
  <c r="F40" i="15"/>
  <c r="F38" i="15"/>
  <c r="F35" i="15"/>
  <c r="F32" i="15"/>
  <c r="F29" i="15"/>
  <c r="F26" i="15"/>
  <c r="F23" i="15"/>
  <c r="F20" i="15"/>
  <c r="F17" i="15"/>
  <c r="F14" i="15"/>
  <c r="F11" i="15"/>
  <c r="F8" i="15"/>
  <c r="F20" i="14"/>
  <c r="F17" i="14"/>
  <c r="F14" i="14"/>
  <c r="F11" i="14"/>
  <c r="F8" i="14"/>
  <c r="F33" i="13"/>
  <c r="F29" i="13"/>
  <c r="F26" i="13"/>
  <c r="F23" i="13"/>
  <c r="F20" i="13"/>
  <c r="F17" i="13"/>
  <c r="F14" i="13"/>
  <c r="F11" i="13"/>
  <c r="F8" i="13"/>
  <c r="F100" i="15" l="1"/>
  <c r="F101" i="15" s="1"/>
  <c r="F102" i="15" s="1"/>
  <c r="F22" i="14"/>
  <c r="F23" i="14" s="1"/>
  <c r="F24" i="14" s="1"/>
  <c r="F34" i="13"/>
  <c r="F35" i="13" s="1"/>
  <c r="F8" i="12"/>
  <c r="F11" i="12"/>
  <c r="F14" i="12"/>
  <c r="F17" i="12"/>
  <c r="F19" i="12" l="1"/>
  <c r="F20" i="12" s="1"/>
  <c r="F21" i="12" s="1"/>
</calcChain>
</file>

<file path=xl/sharedStrings.xml><?xml version="1.0" encoding="utf-8"?>
<sst xmlns="http://schemas.openxmlformats.org/spreadsheetml/2006/main" count="198" uniqueCount="101">
  <si>
    <t>Stavka</t>
  </si>
  <si>
    <t>Opis</t>
  </si>
  <si>
    <t>Jed. mjere</t>
  </si>
  <si>
    <t>Količina</t>
  </si>
  <si>
    <t>Jed. cijena</t>
  </si>
  <si>
    <t>Iznos</t>
  </si>
  <si>
    <t>UKUPNO:</t>
  </si>
  <si>
    <t>PDV 25%</t>
  </si>
  <si>
    <t>SVEUKUPNO:</t>
  </si>
  <si>
    <t>nesterilni membranski filter, izrađene od celuloznog acetata i celuloznog nitrata, veličine pora 3 µm, poroznost 74-77%, biološki inertni, za praćenje okoliša
Mogućnost autoklaviranja na 121 °C
materijal miješani ester celuloze, celulozni acetat i celulozni nitrat
promjer 47 mm, debljina filtera 150 µm
težina filtera 4.3 mg/cm² - 5 mg/cm² 
pakiranje 100 komada</t>
  </si>
  <si>
    <t>pakiranje</t>
  </si>
  <si>
    <t>1.1.</t>
  </si>
  <si>
    <t>1.2.</t>
  </si>
  <si>
    <t>nesterilni membranski filter, izrađene od celuloznog acetata i celuloznog nitrata, veličine pora 0,45 µm, poroznost 74-77%, biološki inertni, za praćenje okoliša
Mogućnost autoklaviranja na 121 °C
materijal miješani ester celuloze, celulozni acetat i celulozni nitrat
promjer 47 mm, debljina filtera 135 µm
težina filtera 4.3 mg/cm² - 5 mg/cm² 
pakiranje 100 komada</t>
  </si>
  <si>
    <t>1.3.</t>
  </si>
  <si>
    <t>nesterilni filter, veličine pora 3,0 µm, poroznost 11,3%, 
hidrofilna polikarbonatna membrana
promjer 47 mm, debljina filtera 22 µm
brzina protoka vode pri 10 psi 475 mL/min-cm2
pakiranje 100 komada</t>
  </si>
  <si>
    <t>1.4.</t>
  </si>
  <si>
    <t>nesterilni filter, veličine pora 0,8 µm, poroznost 5 - 20%, 
hidrofilna polikarbonatna membrana
promjer 47 mm, debljina filtera 25 µm
brzina protoka vode pri 10 psi 85 mL/min-cm2
pakiranje 100 komada</t>
  </si>
  <si>
    <t>1.5.</t>
  </si>
  <si>
    <t>nesterilni filter, veličine pora 0,4 µm, poroznost 10-20%, 
hidrofilna polikarbonatna membrana
promjer 47 mm, debljina filtera 10 µm
brzina protoka vode pri 10 psi 50 mL/min-cm2
pakiranje 100 komada</t>
  </si>
  <si>
    <t>U _______ (mjesto),  ___________ (datum)</t>
  </si>
  <si>
    <t>Potpis ovl. osobe: ________________</t>
  </si>
  <si>
    <t>Za izolaciju genomske DNK iz uzoraka filtrirane vode, uključujući i zamućenu vodu.
Optimizirano za povećanje prinosa DNK iz uzoraka niske biomase.
Kompatibilan s najčešćim tipovima filterskih membrana
Format kita: silikonske tubice sa filterom (silica spin filter tubes)
Kapacitet tubica: do 20 µg po preparatu
Za izaciju DNA iz uzoraka: morska voda, slatka voda, boćata voda, podzemna voda i otpadne vode
Vrijeme izolacije/ uzorku: do 20 mins
Komplet za 100 izolacija</t>
  </si>
  <si>
    <t>Za ekstrakciju ukupne DNA iz životinjske krvi i tkiva te iz stanica, kvasca, bakterija ili virusa
Format kita: silikonske tubice sa filterom (silica spin filter tubes)
Eluacijski volumen 100-200 ul
Količina startnog materijala (uzorka): 100 µl/25 mg
Prinos: 6 µg/30 µg
Komplet od 50 izolacija</t>
  </si>
  <si>
    <t>Komplet za pročišćavanje do minimalno 5 μg PCR proizvoda u malim elucijskim volumenima
Komplet mora sadržavatii kolone za centrifugiranje, pufere i epruvete za sakupljanje pročišćenih PCR produkata u minimalnom rasponu veličine 70 bp – 4 kb na bazi silicijeve membrane. Kolone za centrifugiranje moraju biti dizajnirane da omoguće eluaciju u vrlo malim volumenima (do maksimalno 10 μl), dajući visoke prinose visoko koncentrirane DNA. Komplet mora sadržavati pH indikator koji omogućuje jednostavno određivanje optimalnog pH za vezanje DNK na klonu za centrifugiranje. Komplet za 250 pročišćavanja.</t>
  </si>
  <si>
    <t>komplet</t>
  </si>
  <si>
    <t>Komplet za  ekstrakciju DNA iz gela do minimalno  5 µg DNA fragmenata u malim elucijskim volumenima
Komplet za ekstrakciju gela mora sadržavati kolone za centrifugiranje, pufere i epruvete za sakupljanje za pročišćavanje fragmenata DNK u minimalnom rasponu veličine 70 bp – 4 kb na bazi bazi silicijeve membrane iz rezova gela do minimalno 400 mg. Kolone za centrifugiranje moraju biti dizajnirane  da omoguće eluaciju u vrlo malim volumenima (do maksimalno 10 µL), dajući visoke prinose visoko koncentrirane DNK. Komplet mora sadržavati pH indikator koji omogućuje jednostavno određivanje optimalnog pH za vezanje DNK na klonu za centrifugiranje. Komplet za 250 ekstrakcija.</t>
  </si>
  <si>
    <t xml:space="preserve">GRUPA 1  (sekvencioniranje)  </t>
  </si>
  <si>
    <t>Komplet reagensa za PCR, 2x pripremljena mješavina koja sadrži polimerazu, pufer, MgCl2, dNTP i stabilizator. Maksimalna pogreška polimeraze mora biti 1 pogreška na minimalno 3x106 ugrađenih nukleotida. Prikladna za umnožavanje segmenata do 15kb genomske DNA. Pakiranje volumena dovoljnog za 500 standardnih reakcija od 25 µL</t>
  </si>
  <si>
    <t>Jednokratni spremnik za reagense (sterilini) od polistirena s dnom V oblika, minimalni volumen 10 mL, prikladan za multikanalne pipete. Pakiranje 100 komada.</t>
  </si>
  <si>
    <t>Kit za sekvenciranje kompatibilan s MiSeq platformom kao uređajem na kojem će se provoditi sekvenciranje knjižnice nove generacije. Kit mora biti dostatan za minimalno 600 ciklusa sekvenciranja. Kit mora omogućiti minimalno 22 milijuna očitanja baza te količinu izlaznih podataka minimalno 13 Gb.</t>
  </si>
  <si>
    <t>komad</t>
  </si>
  <si>
    <t>Kontrolna DNA za Illumina platformu za sekvenciranje. Kompatibilna sa "single" i "paired end" očitanjima do 150 pb. Koncentracija treba biti 10nM. Pakiranje mora sadržavati minimalno 10uL u koncentraciji od minimalno 10nM</t>
  </si>
  <si>
    <t>Kit za sekvenciranje kompatibilan s MiSeq platformom kao uređajem na kojem će se provoditi sekvenciranje knjižnice nove generacije. Kit mora biti dostatan za minimalno 300 ciklusa sekvenciranja. Kit mora pružiti minimalno 12 milijuna očitanja baza te količinu izlaznih podataka minimalno 4.5 Gb.</t>
  </si>
  <si>
    <t>1.6.</t>
  </si>
  <si>
    <t>Dva kompleta jedinstvenih dvostrukih indeksa duljine 8 baznih parova, prikladan za korištenje pri pripremi knjižnice za sekvenciranje sljedeće generacije. Set treba sadržavati indekse dostatne za obilježavanje 96 različitih uzoraka. Indeksi moraju biti kompatibilni s Illumina uređajima.</t>
  </si>
  <si>
    <t>1.7.</t>
  </si>
  <si>
    <t>Neionski detergent polyoxyethylene sorbitol ester sa 20 jedinica etilen oksida, sorbitolom i laurinskom kielinom, prikladan za biokemijske reakcije. Pakiranje 500mL</t>
  </si>
  <si>
    <t>1.8.</t>
  </si>
  <si>
    <t xml:space="preserve">Stalak za pravilno raspoređivanje indeksa pri označavanju uzoraka za sekvenciranje sljedeće generacije. </t>
  </si>
  <si>
    <t>1.9.</t>
  </si>
  <si>
    <t>Komplet reagensa sa magnetskim kuglicama koje moraju omogućiti selekciju fragmenata na osnovi duljine minimalno 80pb i maksimalno 1000pb zbog pravilnog čišćenja i pripreme DNA knjižnica. Pakiranje od 75mL.</t>
  </si>
  <si>
    <t>GRUPA 2 (izolacija eDNA)</t>
  </si>
  <si>
    <t xml:space="preserve">komplet </t>
  </si>
  <si>
    <t xml:space="preserve">GRUPA 3  (filtracija)  </t>
  </si>
  <si>
    <t xml:space="preserve">GRUPA 4  (opći potrošni materijal za mol. lab.)  </t>
  </si>
  <si>
    <t>Filter nastavci za pipete,Sterilni, bez DNaza i RNaza,  0.1 - 10 ul, duljina min 40 mm, kompatibilni sa pipetama Eppendorf Reference 2.</t>
  </si>
  <si>
    <t>Filter nastavci za pipete, sterilni, bez DNaza i RNaza, 0.5 - 20 ul, duljina min 46 mm, niska retencija, kompatibilni sa pipetama Eppendorf Reference 2.</t>
  </si>
  <si>
    <t>Filter nastavci za pipete, sterilni, bez DNaza i RNaza, 2 - 200 ul, duljina min 55 mm, kompatibilni sa pipetama Eppendorf Reference 2.</t>
  </si>
  <si>
    <t>Filter nastavci za pipete, sterilni, bez DNaza i RNaza, 50 - 1000 ul, duljina min 76 mm, kompatibilni sa pipetama Eppendorf Reference 2.</t>
  </si>
  <si>
    <t>Filter nastavci za pipete, sterilni, bez DNaza i RNaza, 2 - 20 ul, duljina min 53mm, kompatibilni sa pipetama Eppendorf Reference 2.</t>
  </si>
  <si>
    <t>Filter nastavci za pipete, sterilni, bez DNaza i RNaza, 2 - 100 ul, duljina min 53 mm, kompatibilni sa pipetama Eppendorf Reference 2 i Eppedorf Xplorer Plus.</t>
  </si>
  <si>
    <t>Filter nastavci za pipete, sterilni, bez DNaza i RNaza, 50 - 1250 ul, duljina min 103 mm, kompatibilni sa pipetama Eppendorf Reference 2.</t>
  </si>
  <si>
    <t>Sterilni, DNaza i RNaza slobodni, filter nastavci za pipete, 20 - 300 ul, duljina min 55 mm, kompatibilni sa pipetama Eppendorf Xplorer Plus.</t>
  </si>
  <si>
    <t>Sterilni kombi-nastavci za multipipete, PCR čisti, 0.2 mL, kompatibilni sa Eppendorf Multipetom EX3.</t>
  </si>
  <si>
    <t>2.1.</t>
  </si>
  <si>
    <t>2.0.</t>
  </si>
  <si>
    <t>Sterilni kombi-nastavci za multipipete, PCR čisti, 5 mL, kompatibilni sa Eppendorf Multipetom EX3.</t>
  </si>
  <si>
    <t>Sterilni kombi-nastavci za multipipete, PCR čisti, 10 mL, kompatibilni sa Eppendorf Multipetom EX3.</t>
  </si>
  <si>
    <t>2.2.</t>
  </si>
  <si>
    <t xml:space="preserve">Tubice za mikrocentrifugiranje, sa nizkim vezivanjem DNA, 1,5 mL, PCR čiste, DNAza, RNAza slobodne, pakirane u vrećice sa 500 kom </t>
  </si>
  <si>
    <t>2.3.</t>
  </si>
  <si>
    <t>Tubice za mikrocentrifugiranje, sa nizkim vezivanjem DNA, 2,0 mL, PCR čiste, DNAza, RNAza slobodne,  pakirane u vrećice sa 500 kom</t>
  </si>
  <si>
    <t>2.4.</t>
  </si>
  <si>
    <t>Tubice za mikrocentrifugiranje, sa nizkim vezivanjem DNA, 5,0 mL, PCR čiste, DNAza, RNAza slobodne pakirane u vrećice sa 50 kom</t>
  </si>
  <si>
    <t>2.5.</t>
  </si>
  <si>
    <t>Etanol, čistoća za molekularnu biologiju, pakiranje 2.5L</t>
  </si>
  <si>
    <t>2.6.</t>
  </si>
  <si>
    <t>reagens za uklanjanje RNAza iz površina pakiranje 250 ml</t>
  </si>
  <si>
    <t>2.7.</t>
  </si>
  <si>
    <t>Izo-propanol (2-propanol) čistoća za molekularnu biologiju, pakiranje 50 ml</t>
  </si>
  <si>
    <t>2.8.</t>
  </si>
  <si>
    <t>Kit za odvajanje, određivanje veličine i kvantifikaciju fragmenata dsDNA od 25 do 1000 pb.  Komplet mora uključivati 25 mikrofluidnih čipova, reagense i potrošni materijal, dovoljno za minimalno 275 analiza. Vrijeme analize ograničeno na 35 minuta. Minimalni rok skladištenja kita minimalno 4 mjeseca na temperturi od 4°C</t>
  </si>
  <si>
    <t>2.9.</t>
  </si>
  <si>
    <t>2x supermix za probe bez dUTP, pakiranje 5 x 1 ml, optimiziran za validirane ddPCR testove</t>
  </si>
  <si>
    <t>3.0.</t>
  </si>
  <si>
    <t>Ulje generatora kapljica, za EvaGreen, pakiranje 10x7ml</t>
  </si>
  <si>
    <t>3.1.</t>
  </si>
  <si>
    <t>Ulje čitača kapljica, pakiranje 2x1L</t>
  </si>
  <si>
    <t>3.2.</t>
  </si>
  <si>
    <t>ddPCR 2x supermix za EvaGreen, pakiranje 5 x 1 ml, omogućava detekciju dvolančane DNA uz dodatak početnica</t>
  </si>
  <si>
    <t>3.3.</t>
  </si>
  <si>
    <t xml:space="preserve">Pločice optimizirane za ddPCR amplifikaciju za 96 uzoraka, sa bočnim poluovitakom (semiskirted), maksimalni volumen, prozirne bezbojne, pakiranje 25 komada, bez DNAze/RNAza, polikarbonatni okvir </t>
  </si>
  <si>
    <t>3.4.</t>
  </si>
  <si>
    <t>Uložak za generiranje kapljica sa 8 mjesta, kompatibilan sa ddPCR generatorom kapljica, pakiranje 24 komada</t>
  </si>
  <si>
    <t>3.5.</t>
  </si>
  <si>
    <t>Gumice za održavanje vakuuma komaptibilne sa ddPCR generatorom kapljica, pakiranje 24 komada</t>
  </si>
  <si>
    <t>3.6.</t>
  </si>
  <si>
    <t>Set Gumica i uložaka za generiranje kapljica kompatibilni sa ddPCR generatorom kapljica, 1 set</t>
  </si>
  <si>
    <t>3.7.</t>
  </si>
  <si>
    <t>Držač uloška generatora kapljica za pozicioniranje u generatoru kapljica, 1 kom</t>
  </si>
  <si>
    <t>3.8.</t>
  </si>
  <si>
    <t>DNA standard pripremljen za upotrebu, 20–1000 pp, 50 vrpci, uključuje 1 ml pufera, 100 aplikacija</t>
  </si>
  <si>
    <t>3.9.</t>
  </si>
  <si>
    <t>DNA standard pripremljen za upotrebu, 100–1000 pp, 10 vrpci, uključuje 1 ml pufera, 100 aplikacija</t>
  </si>
  <si>
    <t>4.0.</t>
  </si>
  <si>
    <t>DNA standard pripremljen za upotrebu, 500–8,000 pp, 16 vrpci, uključuje 1 ml pufera, 100 aplikacija</t>
  </si>
  <si>
    <t>4.1.</t>
  </si>
  <si>
    <t>Agaroza opće namjene za elektroforezu nukleinskih kiselina, visoka čvrstoća gela, certificirano bez inhibitora, DNAza, RNAza, pakiranje 125 g</t>
  </si>
  <si>
    <t>4.2.</t>
  </si>
  <si>
    <t>Puferska otopina za elektroforezu nukleinske kiseline TAE, pH 8,0, pakiranje 1L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</si>
</sst>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D_M_-;\-* #,##0.00\ _D_M_-;_-* &quot;-&quot;??\ _D_M_-;_-@_-"/>
    <numFmt numFmtId="165" formatCode="0.00;;"/>
  </numFmts>
  <fonts count="14" x14ac:knownFonts="1">
    <font>
      <sz val="10"/>
      <name val="Arial"/>
      <family val="2"/>
      <charset val="238"/>
    </font>
    <font>
      <b/>
      <sz val="10"/>
      <name val="Arial"/>
      <family val="2"/>
      <charset val="238"/>
    </font>
    <font>
      <sz val="10"/>
      <name val="Arial"/>
      <family val="2"/>
      <charset val="238"/>
    </font>
    <font>
      <sz val="12"/>
      <name val="Arial"/>
      <family val="2"/>
      <charset val="238"/>
    </font>
    <font>
      <sz val="10"/>
      <color indexed="8"/>
      <name val="Arial"/>
      <family val="2"/>
      <charset val="238"/>
    </font>
    <font>
      <sz val="11"/>
      <color indexed="8"/>
      <name val="Calibri"/>
      <family val="2"/>
      <charset val="238"/>
    </font>
    <font>
      <b/>
      <sz val="10"/>
      <color theme="1"/>
      <name val="Arial"/>
      <family val="2"/>
      <charset val="238"/>
    </font>
    <font>
      <b/>
      <sz val="11"/>
      <color theme="1"/>
      <name val="Arial"/>
      <family val="2"/>
      <charset val="238"/>
    </font>
    <font>
      <sz val="10"/>
      <color theme="1"/>
      <name val="Arial"/>
      <family val="2"/>
      <charset val="238"/>
    </font>
    <font>
      <sz val="10"/>
      <color rgb="FFFF0000"/>
      <name val="Arial"/>
      <family val="2"/>
      <charset val="238"/>
    </font>
    <font>
      <b/>
      <sz val="10"/>
      <color rgb="FFFF0000"/>
      <name val="Arial"/>
      <family val="2"/>
      <charset val="238"/>
    </font>
    <font>
      <b/>
      <sz val="12"/>
      <color theme="1"/>
      <name val="Arial"/>
      <family val="2"/>
      <charset val="238"/>
    </font>
    <font>
      <sz val="12"/>
      <color theme="1"/>
      <name val="Arial"/>
      <family val="2"/>
      <charset val="238"/>
    </font>
    <font>
      <b/>
      <sz val="11"/>
      <name val="Arial"/>
      <family val="2"/>
      <charset val="23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s>
  <cellStyleXfs count="10">
    <xf numFmtId="0" fontId="0" fillId="0" borderId="0"/>
    <xf numFmtId="164"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5" fillId="0" borderId="0"/>
    <xf numFmtId="0" fontId="2" fillId="0" borderId="0"/>
    <xf numFmtId="0" fontId="2" fillId="0" borderId="0"/>
    <xf numFmtId="0" fontId="2" fillId="0" borderId="0"/>
    <xf numFmtId="0" fontId="4" fillId="0" borderId="0"/>
  </cellStyleXfs>
  <cellXfs count="68">
    <xf numFmtId="0" fontId="0" fillId="0" borderId="0" xfId="0"/>
    <xf numFmtId="0" fontId="0" fillId="0" borderId="0" xfId="0" applyAlignment="1">
      <alignment vertical="top"/>
    </xf>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4" fontId="0" fillId="0" borderId="1" xfId="0" applyNumberFormat="1" applyBorder="1" applyAlignment="1">
      <alignment horizontal="center" wrapText="1"/>
    </xf>
    <xf numFmtId="0" fontId="6" fillId="0" borderId="0" xfId="0" applyFont="1" applyAlignment="1">
      <alignment vertical="center" wrapText="1"/>
    </xf>
    <xf numFmtId="4" fontId="1" fillId="0" borderId="0" xfId="0" applyNumberFormat="1" applyFont="1" applyAlignment="1">
      <alignment horizontal="center" wrapText="1"/>
    </xf>
    <xf numFmtId="0" fontId="6" fillId="0" borderId="0" xfId="0" applyFont="1" applyAlignment="1">
      <alignment horizontal="right" vertical="center" wrapText="1"/>
    </xf>
    <xf numFmtId="0" fontId="3" fillId="0" borderId="0" xfId="0" applyFont="1" applyAlignment="1">
      <alignment vertical="top"/>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horizontal="right" vertical="top" wrapText="1"/>
    </xf>
    <xf numFmtId="0" fontId="0" fillId="0" borderId="0" xfId="0" applyAlignment="1">
      <alignment horizontal="right" vertical="top" wrapText="1"/>
    </xf>
    <xf numFmtId="0" fontId="8" fillId="0" borderId="0" xfId="0" applyFont="1" applyAlignment="1">
      <alignment horizontal="right" vertical="center" wrapText="1"/>
    </xf>
    <xf numFmtId="2" fontId="0" fillId="0" borderId="0" xfId="0" applyNumberFormat="1" applyAlignment="1">
      <alignment horizontal="right"/>
    </xf>
    <xf numFmtId="4" fontId="0" fillId="0" borderId="0" xfId="0" applyNumberFormat="1" applyAlignment="1">
      <alignment horizontal="right"/>
    </xf>
    <xf numFmtId="4" fontId="1" fillId="0" borderId="0" xfId="0" applyNumberFormat="1" applyFont="1" applyAlignment="1">
      <alignment horizontal="right"/>
    </xf>
    <xf numFmtId="0" fontId="0" fillId="0" borderId="0" xfId="0" applyAlignment="1">
      <alignment horizontal="right"/>
    </xf>
    <xf numFmtId="0" fontId="0" fillId="0" borderId="0" xfId="0" applyAlignment="1">
      <alignment horizontal="center" vertical="center"/>
    </xf>
    <xf numFmtId="4" fontId="0" fillId="0" borderId="1" xfId="0" applyNumberFormat="1" applyBorder="1" applyAlignment="1">
      <alignment horizontal="center"/>
    </xf>
    <xf numFmtId="4" fontId="1" fillId="0" borderId="0" xfId="0" applyNumberFormat="1" applyFont="1" applyAlignment="1">
      <alignment horizontal="center"/>
    </xf>
    <xf numFmtId="4" fontId="0" fillId="0" borderId="0" xfId="0" applyNumberFormat="1" applyAlignment="1">
      <alignment horizontal="center" wrapText="1"/>
    </xf>
    <xf numFmtId="4" fontId="0" fillId="0" borderId="0" xfId="0" applyNumberFormat="1" applyAlignment="1">
      <alignment horizontal="center" vertical="center" wrapText="1"/>
    </xf>
    <xf numFmtId="0" fontId="0" fillId="0" borderId="0" xfId="0" applyAlignment="1">
      <alignment horizontal="center"/>
    </xf>
    <xf numFmtId="49" fontId="0" fillId="0" borderId="0" xfId="6" applyNumberFormat="1" applyFont="1" applyAlignment="1" applyProtection="1">
      <alignment horizontal="justify" vertical="top" wrapText="1"/>
      <protection locked="0"/>
    </xf>
    <xf numFmtId="0" fontId="0" fillId="0" borderId="0" xfId="0" applyAlignment="1">
      <alignment horizontal="center" wrapText="1"/>
    </xf>
    <xf numFmtId="49" fontId="0" fillId="0" borderId="0" xfId="6" applyNumberFormat="1" applyFont="1" applyAlignment="1" applyProtection="1">
      <alignment horizontal="left" vertical="top" wrapText="1"/>
      <protection locked="0"/>
    </xf>
    <xf numFmtId="0" fontId="0" fillId="0" borderId="0" xfId="0" applyAlignment="1">
      <alignment wrapText="1"/>
    </xf>
    <xf numFmtId="49" fontId="0" fillId="0" borderId="0" xfId="0" applyNumberFormat="1" applyAlignment="1">
      <alignment horizontal="left" vertical="top" wrapText="1"/>
    </xf>
    <xf numFmtId="4" fontId="0" fillId="0" borderId="0" xfId="0" applyNumberFormat="1" applyAlignment="1">
      <alignment wrapText="1"/>
    </xf>
    <xf numFmtId="2" fontId="0" fillId="0" borderId="0" xfId="0" applyNumberFormat="1" applyAlignment="1">
      <alignment horizontal="center"/>
    </xf>
    <xf numFmtId="0" fontId="11" fillId="2" borderId="0" xfId="0" applyFont="1" applyFill="1" applyAlignment="1">
      <alignment horizontal="center" wrapText="1"/>
    </xf>
    <xf numFmtId="0" fontId="11" fillId="2" borderId="0" xfId="0" applyFont="1" applyFill="1" applyAlignment="1">
      <alignment horizontal="left" wrapText="1"/>
    </xf>
    <xf numFmtId="0" fontId="12" fillId="2" borderId="0" xfId="0" applyFont="1" applyFill="1" applyAlignment="1">
      <alignment horizontal="center" wrapText="1"/>
    </xf>
    <xf numFmtId="0" fontId="12" fillId="2" borderId="0" xfId="0" applyFont="1" applyFill="1" applyAlignment="1">
      <alignment horizontal="right" wrapText="1"/>
    </xf>
    <xf numFmtId="0" fontId="8" fillId="2" borderId="0" xfId="0" applyFont="1" applyFill="1" applyAlignment="1">
      <alignment horizontal="right" wrapText="1"/>
    </xf>
    <xf numFmtId="49" fontId="0" fillId="0" borderId="0" xfId="0" applyNumberFormat="1" applyAlignment="1">
      <alignment horizontal="center" vertical="center" wrapText="1"/>
    </xf>
    <xf numFmtId="4" fontId="0" fillId="0" borderId="0" xfId="0" applyNumberFormat="1" applyAlignment="1">
      <alignment horizontal="center"/>
    </xf>
    <xf numFmtId="0" fontId="8" fillId="0" borderId="0" xfId="0" applyFont="1" applyAlignment="1">
      <alignment horizontal="center"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165" fontId="0" fillId="0" borderId="0" xfId="0" applyNumberFormat="1" applyAlignment="1">
      <alignment horizontal="center" vertical="center" wrapText="1"/>
    </xf>
    <xf numFmtId="165" fontId="0" fillId="0" borderId="2" xfId="0" applyNumberFormat="1" applyBorder="1" applyAlignment="1">
      <alignment horizontal="right"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13" fillId="0" borderId="3" xfId="0" applyFont="1" applyBorder="1" applyAlignment="1">
      <alignment horizontal="center" vertical="center" wrapText="1"/>
    </xf>
    <xf numFmtId="0" fontId="1" fillId="0" borderId="3" xfId="0" applyFont="1" applyBorder="1" applyAlignment="1">
      <alignment horizontal="center" vertical="center" wrapText="1"/>
    </xf>
    <xf numFmtId="165" fontId="1" fillId="0" borderId="3" xfId="0" applyNumberFormat="1" applyFont="1" applyBorder="1" applyAlignment="1">
      <alignment horizontal="center" vertical="center" wrapText="1"/>
    </xf>
    <xf numFmtId="165" fontId="1" fillId="0" borderId="3" xfId="0" applyNumberFormat="1" applyFont="1" applyBorder="1" applyAlignment="1">
      <alignment horizontal="righ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3" fillId="0" borderId="4" xfId="0" applyFont="1" applyBorder="1" applyAlignment="1">
      <alignment horizontal="center" vertical="center" wrapText="1"/>
    </xf>
    <xf numFmtId="0" fontId="1" fillId="0" borderId="4" xfId="0" applyFont="1" applyBorder="1" applyAlignment="1">
      <alignment horizontal="center" vertical="center" wrapText="1"/>
    </xf>
    <xf numFmtId="165" fontId="13" fillId="0" borderId="4" xfId="0" applyNumberFormat="1" applyFont="1" applyBorder="1" applyAlignment="1">
      <alignment horizontal="center" vertical="center"/>
    </xf>
    <xf numFmtId="165" fontId="1" fillId="0" borderId="4" xfId="0" applyNumberFormat="1" applyFont="1" applyBorder="1" applyAlignment="1">
      <alignment horizontal="right" vertical="center" wrapText="1"/>
    </xf>
    <xf numFmtId="165" fontId="0" fillId="0" borderId="0" xfId="0" applyNumberFormat="1" applyAlignment="1">
      <alignment horizontal="right"/>
    </xf>
    <xf numFmtId="165" fontId="10" fillId="0" borderId="0" xfId="0" applyNumberFormat="1" applyFont="1" applyAlignment="1">
      <alignment horizontal="right"/>
    </xf>
    <xf numFmtId="165" fontId="1" fillId="0" borderId="0" xfId="0" applyNumberFormat="1" applyFont="1" applyAlignment="1">
      <alignment horizontal="right"/>
    </xf>
    <xf numFmtId="165" fontId="9" fillId="0" borderId="0" xfId="0" applyNumberFormat="1" applyFont="1" applyAlignment="1">
      <alignment horizontal="right" vertical="center" wrapText="1"/>
    </xf>
    <xf numFmtId="165" fontId="0" fillId="0" borderId="0" xfId="0" applyNumberFormat="1" applyAlignment="1">
      <alignment horizontal="right" vertical="center" wrapText="1"/>
    </xf>
    <xf numFmtId="165" fontId="0" fillId="0" borderId="0" xfId="0" applyNumberFormat="1" applyAlignment="1">
      <alignment horizontal="right" wrapText="1"/>
    </xf>
    <xf numFmtId="165" fontId="9" fillId="0" borderId="0" xfId="0" applyNumberFormat="1" applyFont="1"/>
    <xf numFmtId="165" fontId="0" fillId="0" borderId="0" xfId="0" applyNumberFormat="1"/>
    <xf numFmtId="0" fontId="4" fillId="0" borderId="0" xfId="5" applyFont="1" applyAlignment="1">
      <alignment horizontal="justify" vertical="justify" wrapText="1"/>
    </xf>
    <xf numFmtId="16" fontId="8" fillId="0" borderId="0" xfId="0" applyNumberFormat="1" applyFont="1" applyAlignment="1">
      <alignment horizontal="right" vertical="top" wrapText="1"/>
    </xf>
    <xf numFmtId="0" fontId="0" fillId="0" borderId="0" xfId="0" applyAlignment="1">
      <alignment horizontal="center"/>
    </xf>
    <xf numFmtId="0" fontId="0" fillId="0" borderId="0" xfId="0"/>
  </cellXfs>
  <cellStyles count="10">
    <cellStyle name="Comma 2" xfId="1" xr:uid="{00000000-0005-0000-0000-000000000000}"/>
    <cellStyle name="Currency 2" xfId="2" xr:uid="{00000000-0005-0000-0000-000001000000}"/>
    <cellStyle name="Normal 10" xfId="3" xr:uid="{00000000-0005-0000-0000-000002000000}"/>
    <cellStyle name="Normal 2" xfId="4" xr:uid="{00000000-0005-0000-0000-000003000000}"/>
    <cellStyle name="Normal 3" xfId="5" xr:uid="{00000000-0005-0000-0000-000004000000}"/>
    <cellStyle name="Normal 5" xfId="6" xr:uid="{00000000-0005-0000-0000-000005000000}"/>
    <cellStyle name="Normal 6" xfId="7" xr:uid="{00000000-0005-0000-0000-000006000000}"/>
    <cellStyle name="Normalno" xfId="0" builtinId="0"/>
    <cellStyle name="Obično 3" xfId="8" xr:uid="{00000000-0005-0000-0000-000008000000}"/>
    <cellStyle name="Obično_08.08.07-TROŠKOVNIK_STROJARSTVO_LAPAD" xfId="9"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E7F5"/>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7665-33B4-490B-AB75-ECF65D7E6202}">
  <dimension ref="A1:J46"/>
  <sheetViews>
    <sheetView topLeftCell="A22" workbookViewId="0">
      <selection activeCell="D1" sqref="D1"/>
    </sheetView>
  </sheetViews>
  <sheetFormatPr defaultColWidth="9.109375" defaultRowHeight="13.2" x14ac:dyDescent="0.25"/>
  <cols>
    <col min="1" max="1" width="6.5546875" bestFit="1" customWidth="1"/>
    <col min="2" max="2" width="53.6640625" customWidth="1"/>
    <col min="3" max="3" width="8.77734375" style="23" customWidth="1"/>
    <col min="4" max="4" width="8.109375" style="23" customWidth="1"/>
    <col min="5" max="5" width="9.109375" style="17"/>
    <col min="6" max="6" width="13.5546875" style="17" customWidth="1"/>
    <col min="8" max="8" width="50.6640625" customWidth="1"/>
  </cols>
  <sheetData>
    <row r="1" spans="1:10" ht="12.75" customHeight="1" x14ac:dyDescent="0.25">
      <c r="A1" s="23"/>
      <c r="B1" s="28"/>
      <c r="C1" s="27"/>
      <c r="D1" s="27"/>
      <c r="E1" s="27"/>
      <c r="F1" s="27"/>
      <c r="G1" s="27"/>
      <c r="H1" s="27"/>
      <c r="I1" s="27"/>
      <c r="J1" s="29"/>
    </row>
    <row r="2" spans="1:10" s="1" customFormat="1" ht="26.4" x14ac:dyDescent="0.25">
      <c r="A2" s="2" t="s">
        <v>0</v>
      </c>
      <c r="B2" s="3" t="s">
        <v>1</v>
      </c>
      <c r="C2" s="4" t="s">
        <v>2</v>
      </c>
      <c r="D2" s="19" t="s">
        <v>3</v>
      </c>
      <c r="E2" s="19" t="s">
        <v>4</v>
      </c>
      <c r="F2" s="19" t="s">
        <v>5</v>
      </c>
    </row>
    <row r="3" spans="1:10" s="1" customFormat="1" x14ac:dyDescent="0.25">
      <c r="A3" s="18"/>
      <c r="B3" s="36"/>
      <c r="C3" s="21"/>
      <c r="D3" s="37"/>
      <c r="E3" s="37"/>
      <c r="F3" s="37"/>
    </row>
    <row r="4" spans="1:10" s="1" customFormat="1" x14ac:dyDescent="0.25">
      <c r="A4" s="18"/>
      <c r="B4" s="36"/>
      <c r="C4" s="21"/>
      <c r="D4" s="37"/>
      <c r="E4" s="37"/>
      <c r="F4" s="37"/>
    </row>
    <row r="5" spans="1:10" s="8" customFormat="1" ht="15.6" x14ac:dyDescent="0.3">
      <c r="A5" s="31"/>
      <c r="B5" s="32" t="s">
        <v>27</v>
      </c>
      <c r="C5" s="31"/>
      <c r="D5" s="33"/>
      <c r="E5" s="34"/>
      <c r="F5" s="35"/>
    </row>
    <row r="6" spans="1:10" s="1" customFormat="1" x14ac:dyDescent="0.25">
      <c r="A6" s="7"/>
      <c r="B6" s="5"/>
      <c r="C6" s="6"/>
      <c r="D6" s="20"/>
      <c r="E6" s="16"/>
      <c r="F6" s="16"/>
    </row>
    <row r="7" spans="1:10" s="1" customFormat="1" ht="79.2" x14ac:dyDescent="0.25">
      <c r="A7" s="12" t="s">
        <v>11</v>
      </c>
      <c r="B7" s="9" t="s">
        <v>28</v>
      </c>
      <c r="C7" s="25"/>
      <c r="D7" s="30"/>
      <c r="E7" s="14"/>
      <c r="F7" s="15"/>
    </row>
    <row r="8" spans="1:10" s="1" customFormat="1" ht="26.4" x14ac:dyDescent="0.25">
      <c r="B8" s="24"/>
      <c r="C8" s="25" t="s">
        <v>10</v>
      </c>
      <c r="D8" s="30">
        <v>5</v>
      </c>
      <c r="E8" s="56">
        <v>0</v>
      </c>
      <c r="F8" s="56">
        <f>D8*E8</f>
        <v>0</v>
      </c>
      <c r="H8" s="26"/>
    </row>
    <row r="9" spans="1:10" s="1" customFormat="1" x14ac:dyDescent="0.25">
      <c r="A9" s="12"/>
      <c r="B9" s="5"/>
      <c r="C9" s="6"/>
      <c r="D9" s="20"/>
      <c r="E9" s="57"/>
      <c r="F9" s="58"/>
    </row>
    <row r="10" spans="1:10" s="1" customFormat="1" ht="39.6" x14ac:dyDescent="0.25">
      <c r="A10" s="13" t="s">
        <v>12</v>
      </c>
      <c r="B10" s="64" t="s">
        <v>29</v>
      </c>
      <c r="C10" s="6"/>
      <c r="D10" s="20"/>
      <c r="E10" s="57"/>
      <c r="F10" s="58"/>
    </row>
    <row r="11" spans="1:10" s="1" customFormat="1" ht="26.4" x14ac:dyDescent="0.25">
      <c r="A11" s="7"/>
      <c r="B11" s="24"/>
      <c r="C11" s="25" t="s">
        <v>10</v>
      </c>
      <c r="D11" s="30">
        <v>5</v>
      </c>
      <c r="E11" s="56">
        <v>0</v>
      </c>
      <c r="F11" s="56">
        <f>D11*E11</f>
        <v>0</v>
      </c>
    </row>
    <row r="12" spans="1:10" s="1" customFormat="1" x14ac:dyDescent="0.25">
      <c r="A12" s="7"/>
      <c r="B12" s="5"/>
      <c r="C12" s="6"/>
      <c r="D12" s="20"/>
      <c r="E12" s="57"/>
      <c r="F12" s="58"/>
    </row>
    <row r="13" spans="1:10" s="1" customFormat="1" ht="85.8" customHeight="1" x14ac:dyDescent="0.25">
      <c r="A13" s="13" t="s">
        <v>14</v>
      </c>
      <c r="B13" s="64" t="s">
        <v>30</v>
      </c>
      <c r="C13" s="6"/>
      <c r="D13" s="20"/>
      <c r="E13" s="57"/>
      <c r="F13" s="58"/>
    </row>
    <row r="14" spans="1:10" s="1" customFormat="1" x14ac:dyDescent="0.25">
      <c r="A14" s="7"/>
      <c r="B14" s="24"/>
      <c r="C14" s="25" t="s">
        <v>31</v>
      </c>
      <c r="D14" s="30">
        <v>18</v>
      </c>
      <c r="E14" s="56">
        <v>0</v>
      </c>
      <c r="F14" s="56">
        <f>D14*E14</f>
        <v>0</v>
      </c>
    </row>
    <row r="15" spans="1:10" s="1" customFormat="1" x14ac:dyDescent="0.25">
      <c r="A15" s="7"/>
      <c r="B15" s="5"/>
      <c r="C15" s="6"/>
      <c r="D15" s="20"/>
      <c r="E15" s="57"/>
      <c r="F15" s="58"/>
    </row>
    <row r="16" spans="1:10" ht="52.8" x14ac:dyDescent="0.25">
      <c r="A16" s="11" t="s">
        <v>16</v>
      </c>
      <c r="B16" s="10" t="s">
        <v>32</v>
      </c>
      <c r="C16" s="25"/>
      <c r="D16" s="22"/>
      <c r="E16" s="59"/>
      <c r="F16" s="60"/>
    </row>
    <row r="17" spans="1:6" ht="26.4" x14ac:dyDescent="0.25">
      <c r="A17" s="11"/>
      <c r="B17" s="24"/>
      <c r="C17" s="25" t="s">
        <v>10</v>
      </c>
      <c r="D17" s="21">
        <v>6</v>
      </c>
      <c r="E17" s="61">
        <v>0</v>
      </c>
      <c r="F17" s="61">
        <f>D17*E17</f>
        <v>0</v>
      </c>
    </row>
    <row r="18" spans="1:6" x14ac:dyDescent="0.25">
      <c r="A18" s="11"/>
      <c r="B18" s="24"/>
      <c r="C18" s="25"/>
      <c r="D18" s="21"/>
      <c r="E18" s="61"/>
      <c r="F18" s="61"/>
    </row>
    <row r="19" spans="1:6" ht="66" x14ac:dyDescent="0.25">
      <c r="A19" s="11" t="s">
        <v>18</v>
      </c>
      <c r="B19" s="24" t="s">
        <v>33</v>
      </c>
      <c r="C19" s="25"/>
      <c r="D19" s="21"/>
      <c r="E19" s="61"/>
      <c r="F19" s="61"/>
    </row>
    <row r="20" spans="1:6" x14ac:dyDescent="0.25">
      <c r="A20" s="11"/>
      <c r="B20" s="24"/>
      <c r="C20" s="25" t="s">
        <v>31</v>
      </c>
      <c r="D20" s="21">
        <v>6</v>
      </c>
      <c r="E20" s="61">
        <v>0</v>
      </c>
      <c r="F20" s="61">
        <f>D20*E20</f>
        <v>0</v>
      </c>
    </row>
    <row r="21" spans="1:6" x14ac:dyDescent="0.25">
      <c r="A21" s="11"/>
      <c r="B21" s="24"/>
      <c r="C21" s="25"/>
      <c r="D21" s="21"/>
      <c r="E21" s="61"/>
      <c r="F21" s="61"/>
    </row>
    <row r="22" spans="1:6" ht="66" x14ac:dyDescent="0.25">
      <c r="A22" s="11" t="s">
        <v>34</v>
      </c>
      <c r="B22" s="24" t="s">
        <v>35</v>
      </c>
      <c r="C22" s="25"/>
      <c r="D22" s="21"/>
      <c r="E22" s="61"/>
      <c r="F22" s="61"/>
    </row>
    <row r="23" spans="1:6" ht="26.4" x14ac:dyDescent="0.25">
      <c r="A23" s="11"/>
      <c r="B23" s="24"/>
      <c r="C23" s="25" t="s">
        <v>10</v>
      </c>
      <c r="D23" s="21">
        <v>8</v>
      </c>
      <c r="E23" s="61"/>
      <c r="F23" s="61">
        <f>D23*E23</f>
        <v>0</v>
      </c>
    </row>
    <row r="24" spans="1:6" x14ac:dyDescent="0.25">
      <c r="A24" s="11"/>
      <c r="B24" s="24"/>
      <c r="C24" s="25"/>
      <c r="D24" s="21"/>
      <c r="E24" s="61"/>
      <c r="F24" s="61"/>
    </row>
    <row r="25" spans="1:6" ht="39.6" x14ac:dyDescent="0.25">
      <c r="A25" s="11" t="s">
        <v>36</v>
      </c>
      <c r="B25" s="24" t="s">
        <v>37</v>
      </c>
      <c r="C25" s="25"/>
      <c r="D25" s="21"/>
      <c r="E25" s="61"/>
      <c r="F25" s="61"/>
    </row>
    <row r="26" spans="1:6" ht="26.4" x14ac:dyDescent="0.25">
      <c r="A26" s="11"/>
      <c r="B26" s="24"/>
      <c r="C26" s="25" t="s">
        <v>10</v>
      </c>
      <c r="D26" s="21">
        <v>10</v>
      </c>
      <c r="E26" s="61"/>
      <c r="F26" s="61">
        <f>D26*E26</f>
        <v>0</v>
      </c>
    </row>
    <row r="27" spans="1:6" x14ac:dyDescent="0.25">
      <c r="A27" s="11"/>
      <c r="B27" s="24"/>
      <c r="C27" s="25"/>
      <c r="D27" s="21"/>
      <c r="E27" s="61"/>
      <c r="F27" s="61"/>
    </row>
    <row r="28" spans="1:6" ht="26.4" x14ac:dyDescent="0.25">
      <c r="A28" s="65" t="s">
        <v>38</v>
      </c>
      <c r="B28" s="24" t="s">
        <v>39</v>
      </c>
      <c r="C28" s="25"/>
      <c r="D28" s="21"/>
      <c r="E28" s="61"/>
      <c r="F28" s="61"/>
    </row>
    <row r="29" spans="1:6" x14ac:dyDescent="0.25">
      <c r="A29" s="11"/>
      <c r="B29" s="24"/>
      <c r="C29" s="25" t="s">
        <v>31</v>
      </c>
      <c r="D29" s="21">
        <v>2</v>
      </c>
      <c r="E29" s="61"/>
      <c r="F29" s="61">
        <f>D29*E29</f>
        <v>0</v>
      </c>
    </row>
    <row r="30" spans="1:6" x14ac:dyDescent="0.25">
      <c r="A30" s="11"/>
      <c r="B30" s="24"/>
      <c r="C30" s="25"/>
      <c r="D30" s="21"/>
      <c r="E30" s="61"/>
      <c r="F30" s="61"/>
    </row>
    <row r="31" spans="1:6" ht="52.8" x14ac:dyDescent="0.25">
      <c r="A31" s="11" t="s">
        <v>40</v>
      </c>
      <c r="B31" s="24" t="s">
        <v>41</v>
      </c>
      <c r="C31" s="25"/>
      <c r="D31" s="21"/>
      <c r="E31" s="61"/>
      <c r="F31" s="61"/>
    </row>
    <row r="32" spans="1:6" ht="26.4" x14ac:dyDescent="0.25">
      <c r="A32" s="11"/>
      <c r="B32" s="24"/>
      <c r="C32" s="25" t="s">
        <v>10</v>
      </c>
      <c r="D32" s="21">
        <v>4</v>
      </c>
      <c r="E32" s="61"/>
      <c r="F32" s="61"/>
    </row>
    <row r="33" spans="1:6" ht="13.8" x14ac:dyDescent="0.25">
      <c r="A33" s="50"/>
      <c r="B33" s="51" t="s">
        <v>6</v>
      </c>
      <c r="C33" s="52"/>
      <c r="D33" s="53"/>
      <c r="E33" s="54"/>
      <c r="F33" s="55">
        <f>SUM(F8:F32)</f>
        <v>0</v>
      </c>
    </row>
    <row r="34" spans="1:6" ht="13.8" thickBot="1" x14ac:dyDescent="0.3">
      <c r="A34" s="38"/>
      <c r="B34" s="39" t="s">
        <v>7</v>
      </c>
      <c r="C34" s="40"/>
      <c r="D34" s="41"/>
      <c r="E34" s="42"/>
      <c r="F34" s="43">
        <f>F33*0.25</f>
        <v>0</v>
      </c>
    </row>
    <row r="35" spans="1:6" ht="14.4" thickBot="1" x14ac:dyDescent="0.3">
      <c r="A35" s="44"/>
      <c r="B35" s="45" t="s">
        <v>8</v>
      </c>
      <c r="C35" s="46"/>
      <c r="D35" s="47"/>
      <c r="E35" s="48"/>
      <c r="F35" s="49">
        <f>SUM(F33:F34)</f>
        <v>0</v>
      </c>
    </row>
    <row r="38" spans="1:6" x14ac:dyDescent="0.25">
      <c r="B38" t="s">
        <v>20</v>
      </c>
      <c r="C38" s="66" t="s">
        <v>21</v>
      </c>
      <c r="D38" s="67"/>
      <c r="E38" s="67"/>
      <c r="F38" s="67"/>
    </row>
    <row r="41" spans="1:6" x14ac:dyDescent="0.25">
      <c r="B41" s="18"/>
      <c r="C41" s="18"/>
      <c r="D41" s="18"/>
      <c r="E41" s="18"/>
      <c r="F41" s="18"/>
    </row>
    <row r="42" spans="1:6" x14ac:dyDescent="0.25">
      <c r="B42" s="18"/>
      <c r="C42" s="18"/>
      <c r="D42" s="18"/>
      <c r="E42" s="18"/>
      <c r="F42" s="18"/>
    </row>
    <row r="43" spans="1:6" x14ac:dyDescent="0.25">
      <c r="B43" s="18"/>
      <c r="C43" s="18"/>
      <c r="D43" s="18"/>
      <c r="E43" s="18"/>
      <c r="F43" s="18"/>
    </row>
    <row r="44" spans="1:6" x14ac:dyDescent="0.25">
      <c r="B44" s="18"/>
      <c r="C44" s="18"/>
      <c r="D44" s="18"/>
      <c r="E44" s="18"/>
      <c r="F44" s="18"/>
    </row>
    <row r="45" spans="1:6" x14ac:dyDescent="0.25">
      <c r="B45" s="18"/>
      <c r="C45" s="18"/>
      <c r="D45" s="18"/>
      <c r="E45" s="18"/>
      <c r="F45" s="18"/>
    </row>
    <row r="46" spans="1:6" x14ac:dyDescent="0.25">
      <c r="B46" s="18"/>
      <c r="C46" s="18"/>
      <c r="D46" s="18"/>
      <c r="E46" s="18"/>
      <c r="F46" s="18"/>
    </row>
  </sheetData>
  <mergeCells count="1">
    <mergeCell ref="C38:F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J32"/>
  <sheetViews>
    <sheetView view="pageBreakPreview" topLeftCell="A16" zoomScale="115" zoomScaleNormal="115" zoomScaleSheetLayoutView="115" workbookViewId="0">
      <selection activeCell="F21" sqref="F21"/>
    </sheetView>
  </sheetViews>
  <sheetFormatPr defaultColWidth="9.109375" defaultRowHeight="13.2" x14ac:dyDescent="0.25"/>
  <cols>
    <col min="1" max="1" width="6.5546875" bestFit="1" customWidth="1"/>
    <col min="2" max="2" width="53.6640625" customWidth="1"/>
    <col min="3" max="3" width="7.88671875" style="23" bestFit="1" customWidth="1"/>
    <col min="4" max="4" width="8.109375" style="23" customWidth="1"/>
    <col min="5" max="5" width="9.109375" style="17" customWidth="1"/>
    <col min="6" max="6" width="13.5546875" style="17" customWidth="1"/>
    <col min="8" max="8" width="50.6640625" customWidth="1"/>
  </cols>
  <sheetData>
    <row r="1" spans="1:10" ht="12.75" customHeight="1" x14ac:dyDescent="0.25">
      <c r="A1" s="23"/>
      <c r="B1" s="28"/>
      <c r="C1" s="27"/>
      <c r="D1" s="27"/>
      <c r="E1" s="27"/>
      <c r="F1" s="27"/>
      <c r="G1" s="27"/>
      <c r="H1" s="27"/>
      <c r="I1" s="27"/>
      <c r="J1" s="29"/>
    </row>
    <row r="2" spans="1:10" s="1" customFormat="1" ht="26.4" x14ac:dyDescent="0.25">
      <c r="A2" s="2" t="s">
        <v>0</v>
      </c>
      <c r="B2" s="3" t="s">
        <v>1</v>
      </c>
      <c r="C2" s="4" t="s">
        <v>2</v>
      </c>
      <c r="D2" s="19" t="s">
        <v>3</v>
      </c>
      <c r="E2" s="19" t="s">
        <v>4</v>
      </c>
      <c r="F2" s="19" t="s">
        <v>5</v>
      </c>
    </row>
    <row r="3" spans="1:10" s="1" customFormat="1" x14ac:dyDescent="0.25">
      <c r="A3" s="18"/>
      <c r="B3" s="36"/>
      <c r="C3" s="21"/>
      <c r="D3" s="37"/>
      <c r="E3" s="37"/>
      <c r="F3" s="37"/>
    </row>
    <row r="4" spans="1:10" s="1" customFormat="1" x14ac:dyDescent="0.25">
      <c r="A4" s="18"/>
      <c r="B4" s="36"/>
      <c r="C4" s="21"/>
      <c r="D4" s="37"/>
      <c r="E4" s="37"/>
      <c r="F4" s="37"/>
    </row>
    <row r="5" spans="1:10" s="8" customFormat="1" ht="15.6" x14ac:dyDescent="0.3">
      <c r="A5" s="31"/>
      <c r="B5" s="32" t="s">
        <v>42</v>
      </c>
      <c r="C5" s="31"/>
      <c r="D5" s="33"/>
      <c r="E5" s="34"/>
      <c r="F5" s="35"/>
    </row>
    <row r="6" spans="1:10" s="1" customFormat="1" x14ac:dyDescent="0.25">
      <c r="A6" s="7"/>
      <c r="B6" s="5"/>
      <c r="C6" s="6"/>
      <c r="D6" s="20"/>
      <c r="E6" s="16"/>
      <c r="F6" s="16"/>
    </row>
    <row r="7" spans="1:10" s="1" customFormat="1" ht="145.19999999999999" x14ac:dyDescent="0.25">
      <c r="A7" s="12" t="s">
        <v>11</v>
      </c>
      <c r="B7" s="9" t="s">
        <v>22</v>
      </c>
      <c r="C7" s="25"/>
      <c r="D7" s="30"/>
      <c r="E7" s="14"/>
      <c r="F7" s="15"/>
    </row>
    <row r="8" spans="1:10" s="1" customFormat="1" ht="26.4" x14ac:dyDescent="0.25">
      <c r="B8" s="24"/>
      <c r="C8" s="25" t="s">
        <v>10</v>
      </c>
      <c r="D8" s="30">
        <v>15</v>
      </c>
      <c r="E8" s="56">
        <v>0</v>
      </c>
      <c r="F8" s="56">
        <f>D8*E8</f>
        <v>0</v>
      </c>
      <c r="H8" s="26"/>
    </row>
    <row r="9" spans="1:10" s="1" customFormat="1" x14ac:dyDescent="0.25">
      <c r="A9" s="12"/>
      <c r="B9" s="5"/>
      <c r="C9" s="6"/>
      <c r="D9" s="20"/>
      <c r="E9" s="57"/>
      <c r="F9" s="58"/>
    </row>
    <row r="10" spans="1:10" s="1" customFormat="1" ht="92.4" x14ac:dyDescent="0.25">
      <c r="A10" s="13" t="s">
        <v>12</v>
      </c>
      <c r="B10" s="64" t="s">
        <v>23</v>
      </c>
      <c r="C10" s="6"/>
      <c r="D10" s="20"/>
      <c r="E10" s="57"/>
      <c r="F10" s="58"/>
    </row>
    <row r="11" spans="1:10" s="1" customFormat="1" ht="26.4" x14ac:dyDescent="0.25">
      <c r="A11" s="7"/>
      <c r="B11" s="24"/>
      <c r="C11" s="25" t="s">
        <v>10</v>
      </c>
      <c r="D11" s="30">
        <v>5</v>
      </c>
      <c r="E11" s="56">
        <v>0</v>
      </c>
      <c r="F11" s="56">
        <f>D11*E11</f>
        <v>0</v>
      </c>
    </row>
    <row r="12" spans="1:10" s="1" customFormat="1" x14ac:dyDescent="0.25">
      <c r="A12" s="7"/>
      <c r="B12" s="5"/>
      <c r="C12" s="6"/>
      <c r="D12" s="20"/>
      <c r="E12" s="57"/>
      <c r="F12" s="58"/>
    </row>
    <row r="13" spans="1:10" s="1" customFormat="1" ht="145.19999999999999" x14ac:dyDescent="0.25">
      <c r="A13" s="13" t="s">
        <v>14</v>
      </c>
      <c r="B13" s="64" t="s">
        <v>24</v>
      </c>
      <c r="C13" s="6"/>
      <c r="D13" s="20"/>
      <c r="E13" s="57"/>
      <c r="F13" s="58"/>
    </row>
    <row r="14" spans="1:10" s="1" customFormat="1" x14ac:dyDescent="0.25">
      <c r="A14" s="7"/>
      <c r="B14" s="24"/>
      <c r="C14" s="25" t="s">
        <v>25</v>
      </c>
      <c r="D14" s="30">
        <v>1</v>
      </c>
      <c r="E14" s="56">
        <v>0</v>
      </c>
      <c r="F14" s="56">
        <f>D14*E14</f>
        <v>0</v>
      </c>
    </row>
    <row r="15" spans="1:10" s="1" customFormat="1" x14ac:dyDescent="0.25">
      <c r="A15" s="7"/>
      <c r="B15" s="5"/>
      <c r="C15" s="6"/>
      <c r="D15" s="20"/>
      <c r="E15" s="57"/>
      <c r="F15" s="58"/>
    </row>
    <row r="16" spans="1:10" ht="161.4" customHeight="1" x14ac:dyDescent="0.25">
      <c r="A16" s="11" t="s">
        <v>16</v>
      </c>
      <c r="B16" s="10" t="s">
        <v>26</v>
      </c>
      <c r="C16" s="25"/>
      <c r="D16" s="22"/>
      <c r="E16" s="59"/>
      <c r="F16" s="60"/>
    </row>
    <row r="17" spans="1:6" x14ac:dyDescent="0.25">
      <c r="A17" s="11"/>
      <c r="B17" s="24"/>
      <c r="C17" s="25" t="s">
        <v>43</v>
      </c>
      <c r="D17" s="21">
        <v>1</v>
      </c>
      <c r="E17" s="61">
        <v>0</v>
      </c>
      <c r="F17" s="61">
        <f>D17*E17</f>
        <v>0</v>
      </c>
    </row>
    <row r="18" spans="1:6" x14ac:dyDescent="0.25">
      <c r="C18"/>
      <c r="D18"/>
      <c r="E18" s="62"/>
      <c r="F18" s="63"/>
    </row>
    <row r="19" spans="1:6" ht="13.8" x14ac:dyDescent="0.25">
      <c r="A19" s="50"/>
      <c r="B19" s="51" t="s">
        <v>6</v>
      </c>
      <c r="C19" s="52"/>
      <c r="D19" s="53"/>
      <c r="E19" s="54"/>
      <c r="F19" s="55">
        <f>SUM(F8:F18)</f>
        <v>0</v>
      </c>
    </row>
    <row r="20" spans="1:6" ht="13.8" thickBot="1" x14ac:dyDescent="0.3">
      <c r="A20" s="38"/>
      <c r="B20" s="39" t="s">
        <v>7</v>
      </c>
      <c r="C20" s="40"/>
      <c r="D20" s="41"/>
      <c r="E20" s="42"/>
      <c r="F20" s="43">
        <f>F19*0.25</f>
        <v>0</v>
      </c>
    </row>
    <row r="21" spans="1:6" ht="14.4" thickBot="1" x14ac:dyDescent="0.3">
      <c r="A21" s="44"/>
      <c r="B21" s="45" t="s">
        <v>8</v>
      </c>
      <c r="C21" s="46"/>
      <c r="D21" s="47"/>
      <c r="E21" s="48"/>
      <c r="F21" s="49">
        <f>SUM(F19:F20)</f>
        <v>0</v>
      </c>
    </row>
    <row r="24" spans="1:6" x14ac:dyDescent="0.25">
      <c r="B24" t="s">
        <v>20</v>
      </c>
      <c r="C24" s="66" t="s">
        <v>21</v>
      </c>
      <c r="D24" s="67"/>
      <c r="E24" s="67"/>
      <c r="F24" s="67"/>
    </row>
    <row r="27" spans="1:6" x14ac:dyDescent="0.25">
      <c r="B27" s="18"/>
      <c r="C27" s="18"/>
      <c r="D27" s="18"/>
      <c r="E27" s="18"/>
      <c r="F27" s="18"/>
    </row>
    <row r="28" spans="1:6" x14ac:dyDescent="0.25">
      <c r="B28" s="18"/>
      <c r="C28" s="18"/>
      <c r="D28" s="18"/>
      <c r="E28" s="18"/>
      <c r="F28" s="18"/>
    </row>
    <row r="29" spans="1:6" x14ac:dyDescent="0.25">
      <c r="B29" s="18"/>
      <c r="C29" s="18"/>
      <c r="D29" s="18"/>
      <c r="E29" s="18"/>
      <c r="F29" s="18"/>
    </row>
    <row r="30" spans="1:6" x14ac:dyDescent="0.25">
      <c r="B30" s="18"/>
      <c r="C30" s="18"/>
      <c r="D30" s="18"/>
      <c r="E30" s="18"/>
      <c r="F30" s="18"/>
    </row>
    <row r="31" spans="1:6" x14ac:dyDescent="0.25">
      <c r="B31" s="18"/>
      <c r="C31" s="18"/>
      <c r="D31" s="18"/>
      <c r="E31" s="18"/>
      <c r="F31" s="18"/>
    </row>
    <row r="32" spans="1:6" x14ac:dyDescent="0.25">
      <c r="B32" s="18"/>
      <c r="C32" s="18"/>
      <c r="D32" s="18"/>
      <c r="E32" s="18"/>
      <c r="F32" s="18"/>
    </row>
  </sheetData>
  <mergeCells count="1">
    <mergeCell ref="C24:F24"/>
  </mergeCells>
  <pageMargins left="0.70866141732283472" right="0.70866141732283472" top="0.74803149606299213" bottom="0.74803149606299213" header="0.31496062992125984" footer="0.31496062992125984"/>
  <pageSetup paperSize="9" scale="90" fitToHeight="0" orientation="portrait" r:id="rId1"/>
  <rowBreaks count="1" manualBreakCount="1">
    <brk id="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B410B-D84C-4290-A54E-FE1082A2F9DB}">
  <dimension ref="A1:J35"/>
  <sheetViews>
    <sheetView topLeftCell="A13" workbookViewId="0">
      <selection activeCell="F24" sqref="F24"/>
    </sheetView>
  </sheetViews>
  <sheetFormatPr defaultColWidth="9.109375" defaultRowHeight="13.2" x14ac:dyDescent="0.25"/>
  <cols>
    <col min="1" max="1" width="6.5546875" bestFit="1" customWidth="1"/>
    <col min="2" max="2" width="53.6640625" customWidth="1"/>
    <col min="3" max="3" width="7.88671875" style="23" bestFit="1" customWidth="1"/>
    <col min="4" max="4" width="8.109375" style="23" customWidth="1"/>
    <col min="5" max="5" width="9.109375" style="17"/>
    <col min="6" max="6" width="13.5546875" style="17" customWidth="1"/>
    <col min="8" max="8" width="50.6640625" customWidth="1"/>
  </cols>
  <sheetData>
    <row r="1" spans="1:10" ht="12.75" customHeight="1" x14ac:dyDescent="0.25">
      <c r="A1" s="23"/>
      <c r="B1" s="28"/>
      <c r="C1" s="27"/>
      <c r="D1" s="27"/>
      <c r="E1" s="27"/>
      <c r="F1" s="27"/>
      <c r="G1" s="27"/>
      <c r="H1" s="27"/>
      <c r="I1" s="27"/>
      <c r="J1" s="29"/>
    </row>
    <row r="2" spans="1:10" s="1" customFormat="1" ht="26.4" x14ac:dyDescent="0.25">
      <c r="A2" s="2" t="s">
        <v>0</v>
      </c>
      <c r="B2" s="3" t="s">
        <v>1</v>
      </c>
      <c r="C2" s="4" t="s">
        <v>2</v>
      </c>
      <c r="D2" s="19" t="s">
        <v>3</v>
      </c>
      <c r="E2" s="19" t="s">
        <v>4</v>
      </c>
      <c r="F2" s="19" t="s">
        <v>5</v>
      </c>
    </row>
    <row r="3" spans="1:10" s="1" customFormat="1" x14ac:dyDescent="0.25">
      <c r="A3" s="18"/>
      <c r="B3" s="36"/>
      <c r="C3" s="21"/>
      <c r="D3" s="37"/>
      <c r="E3" s="37"/>
      <c r="F3" s="37"/>
    </row>
    <row r="4" spans="1:10" s="1" customFormat="1" x14ac:dyDescent="0.25">
      <c r="A4" s="18"/>
      <c r="B4" s="36"/>
      <c r="C4" s="21"/>
      <c r="D4" s="37"/>
      <c r="E4" s="37"/>
      <c r="F4" s="37"/>
    </row>
    <row r="5" spans="1:10" s="8" customFormat="1" ht="15.6" x14ac:dyDescent="0.3">
      <c r="A5" s="31"/>
      <c r="B5" s="32" t="s">
        <v>44</v>
      </c>
      <c r="C5" s="31"/>
      <c r="D5" s="33"/>
      <c r="E5" s="34"/>
      <c r="F5" s="35"/>
    </row>
    <row r="6" spans="1:10" s="1" customFormat="1" x14ac:dyDescent="0.25">
      <c r="A6" s="7"/>
      <c r="B6" s="5"/>
      <c r="C6" s="6"/>
      <c r="D6" s="20"/>
      <c r="E6" s="16"/>
      <c r="F6" s="16"/>
    </row>
    <row r="7" spans="1:10" s="1" customFormat="1" ht="118.8" x14ac:dyDescent="0.25">
      <c r="A7" s="12" t="s">
        <v>11</v>
      </c>
      <c r="B7" s="9" t="s">
        <v>9</v>
      </c>
      <c r="C7" s="25"/>
      <c r="D7" s="30"/>
      <c r="E7" s="14"/>
      <c r="F7" s="15"/>
    </row>
    <row r="8" spans="1:10" s="1" customFormat="1" ht="26.4" x14ac:dyDescent="0.25">
      <c r="B8" s="24"/>
      <c r="C8" s="25" t="s">
        <v>10</v>
      </c>
      <c r="D8" s="30">
        <v>10</v>
      </c>
      <c r="E8" s="56">
        <v>0</v>
      </c>
      <c r="F8" s="56">
        <f>D8*E8</f>
        <v>0</v>
      </c>
      <c r="H8" s="26"/>
    </row>
    <row r="9" spans="1:10" s="1" customFormat="1" x14ac:dyDescent="0.25">
      <c r="A9" s="12"/>
      <c r="B9" s="5"/>
      <c r="C9" s="6"/>
      <c r="D9" s="20"/>
      <c r="E9" s="57"/>
      <c r="F9" s="58"/>
    </row>
    <row r="10" spans="1:10" s="1" customFormat="1" ht="118.8" x14ac:dyDescent="0.25">
      <c r="A10" s="13" t="s">
        <v>12</v>
      </c>
      <c r="B10" s="64" t="s">
        <v>13</v>
      </c>
      <c r="C10" s="6"/>
      <c r="D10" s="20"/>
      <c r="E10" s="57"/>
      <c r="F10" s="58"/>
    </row>
    <row r="11" spans="1:10" s="1" customFormat="1" ht="26.4" x14ac:dyDescent="0.25">
      <c r="A11" s="7"/>
      <c r="B11" s="24"/>
      <c r="C11" s="25" t="s">
        <v>10</v>
      </c>
      <c r="D11" s="30">
        <v>10</v>
      </c>
      <c r="E11" s="56">
        <v>0</v>
      </c>
      <c r="F11" s="56">
        <f>D11*E11</f>
        <v>0</v>
      </c>
    </row>
    <row r="12" spans="1:10" s="1" customFormat="1" x14ac:dyDescent="0.25">
      <c r="A12" s="7"/>
      <c r="B12" s="5"/>
      <c r="C12" s="6"/>
      <c r="D12" s="20"/>
      <c r="E12" s="57"/>
      <c r="F12" s="58"/>
    </row>
    <row r="13" spans="1:10" s="1" customFormat="1" ht="85.8" customHeight="1" x14ac:dyDescent="0.25">
      <c r="A13" s="13" t="s">
        <v>14</v>
      </c>
      <c r="B13" s="64" t="s">
        <v>15</v>
      </c>
      <c r="C13" s="6"/>
      <c r="D13" s="20"/>
      <c r="E13" s="57"/>
      <c r="F13" s="58"/>
    </row>
    <row r="14" spans="1:10" s="1" customFormat="1" ht="26.4" x14ac:dyDescent="0.25">
      <c r="A14" s="7"/>
      <c r="B14" s="24"/>
      <c r="C14" s="25" t="s">
        <v>10</v>
      </c>
      <c r="D14" s="30">
        <v>10</v>
      </c>
      <c r="E14" s="56">
        <v>0</v>
      </c>
      <c r="F14" s="56">
        <f>D14*E14</f>
        <v>0</v>
      </c>
    </row>
    <row r="15" spans="1:10" s="1" customFormat="1" x14ac:dyDescent="0.25">
      <c r="A15" s="7"/>
      <c r="B15" s="5"/>
      <c r="C15" s="6"/>
      <c r="D15" s="20"/>
      <c r="E15" s="57"/>
      <c r="F15" s="58"/>
    </row>
    <row r="16" spans="1:10" ht="66" x14ac:dyDescent="0.25">
      <c r="A16" s="11" t="s">
        <v>16</v>
      </c>
      <c r="B16" s="10" t="s">
        <v>17</v>
      </c>
      <c r="C16" s="25"/>
      <c r="D16" s="22"/>
      <c r="E16" s="59"/>
      <c r="F16" s="60"/>
    </row>
    <row r="17" spans="1:6" ht="26.4" x14ac:dyDescent="0.25">
      <c r="A17" s="11"/>
      <c r="B17" s="24"/>
      <c r="C17" s="25" t="s">
        <v>10</v>
      </c>
      <c r="D17" s="21">
        <v>10</v>
      </c>
      <c r="E17" s="61">
        <v>0</v>
      </c>
      <c r="F17" s="61">
        <f>D17*E17</f>
        <v>0</v>
      </c>
    </row>
    <row r="18" spans="1:6" x14ac:dyDescent="0.25">
      <c r="A18" s="11"/>
      <c r="B18" s="24"/>
      <c r="C18" s="25"/>
      <c r="D18" s="21"/>
      <c r="E18" s="61"/>
      <c r="F18" s="61"/>
    </row>
    <row r="19" spans="1:6" ht="66" x14ac:dyDescent="0.25">
      <c r="A19" s="11" t="s">
        <v>18</v>
      </c>
      <c r="B19" s="24" t="s">
        <v>19</v>
      </c>
      <c r="C19" s="25"/>
      <c r="D19" s="21"/>
      <c r="E19" s="61"/>
      <c r="F19" s="61"/>
    </row>
    <row r="20" spans="1:6" ht="26.4" x14ac:dyDescent="0.25">
      <c r="A20" s="11"/>
      <c r="B20" s="24"/>
      <c r="C20" s="25" t="s">
        <v>10</v>
      </c>
      <c r="D20" s="21">
        <v>10</v>
      </c>
      <c r="E20" s="61">
        <v>0</v>
      </c>
      <c r="F20" s="61">
        <f>D20*E20</f>
        <v>0</v>
      </c>
    </row>
    <row r="21" spans="1:6" x14ac:dyDescent="0.25">
      <c r="A21" s="11"/>
      <c r="B21" s="24"/>
      <c r="C21" s="25"/>
      <c r="D21" s="21"/>
      <c r="E21" s="61"/>
      <c r="F21" s="61"/>
    </row>
    <row r="22" spans="1:6" ht="13.8" x14ac:dyDescent="0.25">
      <c r="A22" s="50"/>
      <c r="B22" s="51" t="s">
        <v>6</v>
      </c>
      <c r="C22" s="52"/>
      <c r="D22" s="53"/>
      <c r="E22" s="54"/>
      <c r="F22" s="55">
        <f>SUM(F8:F21)</f>
        <v>0</v>
      </c>
    </row>
    <row r="23" spans="1:6" ht="13.8" thickBot="1" x14ac:dyDescent="0.3">
      <c r="A23" s="38"/>
      <c r="B23" s="39" t="s">
        <v>7</v>
      </c>
      <c r="C23" s="40"/>
      <c r="D23" s="41"/>
      <c r="E23" s="42"/>
      <c r="F23" s="43">
        <f>F22*0.25</f>
        <v>0</v>
      </c>
    </row>
    <row r="24" spans="1:6" ht="14.4" thickBot="1" x14ac:dyDescent="0.3">
      <c r="A24" s="44"/>
      <c r="B24" s="45" t="s">
        <v>8</v>
      </c>
      <c r="C24" s="46"/>
      <c r="D24" s="47"/>
      <c r="E24" s="48"/>
      <c r="F24" s="49">
        <f>SUM(F22:F23)</f>
        <v>0</v>
      </c>
    </row>
    <row r="27" spans="1:6" x14ac:dyDescent="0.25">
      <c r="B27" t="s">
        <v>20</v>
      </c>
      <c r="C27" s="66" t="s">
        <v>21</v>
      </c>
      <c r="D27" s="67"/>
      <c r="E27" s="67"/>
      <c r="F27" s="67"/>
    </row>
    <row r="30" spans="1:6" x14ac:dyDescent="0.25">
      <c r="B30" s="18"/>
      <c r="C30" s="18"/>
      <c r="D30" s="18"/>
      <c r="E30" s="18"/>
      <c r="F30" s="18"/>
    </row>
    <row r="31" spans="1:6" x14ac:dyDescent="0.25">
      <c r="B31" s="18"/>
      <c r="C31" s="18"/>
      <c r="D31" s="18"/>
      <c r="E31" s="18"/>
      <c r="F31" s="18"/>
    </row>
    <row r="32" spans="1:6" x14ac:dyDescent="0.25">
      <c r="B32" s="18"/>
      <c r="C32" s="18"/>
      <c r="D32" s="18"/>
      <c r="E32" s="18"/>
      <c r="F32" s="18"/>
    </row>
    <row r="33" spans="2:6" x14ac:dyDescent="0.25">
      <c r="B33" s="18"/>
      <c r="C33" s="18"/>
      <c r="D33" s="18"/>
      <c r="E33" s="18"/>
      <c r="F33" s="18"/>
    </row>
    <row r="34" spans="2:6" x14ac:dyDescent="0.25">
      <c r="B34" s="18"/>
      <c r="C34" s="18"/>
      <c r="D34" s="18"/>
      <c r="E34" s="18"/>
      <c r="F34" s="18"/>
    </row>
    <row r="35" spans="2:6" x14ac:dyDescent="0.25">
      <c r="B35" s="18"/>
      <c r="C35" s="18"/>
      <c r="D35" s="18"/>
      <c r="E35" s="18"/>
      <c r="F35" s="18"/>
    </row>
  </sheetData>
  <mergeCells count="1">
    <mergeCell ref="C27:F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9379-C22D-4655-9029-361BE59142CD}">
  <dimension ref="A1:J113"/>
  <sheetViews>
    <sheetView tabSelected="1" topLeftCell="A85" zoomScaleNormal="100" workbookViewId="0">
      <selection activeCell="H25" sqref="H25"/>
    </sheetView>
  </sheetViews>
  <sheetFormatPr defaultColWidth="9.109375" defaultRowHeight="13.2" x14ac:dyDescent="0.25"/>
  <cols>
    <col min="1" max="1" width="6.5546875" bestFit="1" customWidth="1"/>
    <col min="2" max="2" width="53.6640625" customWidth="1"/>
    <col min="3" max="3" width="8.5546875" style="23" customWidth="1"/>
    <col min="4" max="4" width="9.109375" style="23" bestFit="1" customWidth="1"/>
    <col min="5" max="5" width="9.109375" style="17"/>
    <col min="6" max="6" width="13.5546875" style="17" customWidth="1"/>
    <col min="8" max="8" width="50.6640625" customWidth="1"/>
  </cols>
  <sheetData>
    <row r="1" spans="1:10" ht="12.75" customHeight="1" x14ac:dyDescent="0.25">
      <c r="A1" s="23"/>
      <c r="B1" s="28"/>
      <c r="C1" s="27"/>
      <c r="D1" s="27"/>
      <c r="E1" s="27"/>
      <c r="F1" s="27"/>
      <c r="G1" s="27"/>
      <c r="H1" s="27"/>
      <c r="I1" s="27"/>
      <c r="J1" s="29"/>
    </row>
    <row r="2" spans="1:10" s="1" customFormat="1" ht="26.4" x14ac:dyDescent="0.25">
      <c r="A2" s="2" t="s">
        <v>0</v>
      </c>
      <c r="B2" s="3" t="s">
        <v>1</v>
      </c>
      <c r="C2" s="4" t="s">
        <v>2</v>
      </c>
      <c r="D2" s="19" t="s">
        <v>3</v>
      </c>
      <c r="E2" s="19" t="s">
        <v>4</v>
      </c>
      <c r="F2" s="19" t="s">
        <v>5</v>
      </c>
    </row>
    <row r="3" spans="1:10" s="1" customFormat="1" x14ac:dyDescent="0.25">
      <c r="A3" s="18"/>
      <c r="B3" s="36"/>
      <c r="C3" s="21"/>
      <c r="D3" s="37"/>
      <c r="E3" s="37"/>
      <c r="F3" s="37"/>
    </row>
    <row r="4" spans="1:10" s="1" customFormat="1" x14ac:dyDescent="0.25">
      <c r="A4" s="18"/>
      <c r="B4" s="36"/>
      <c r="C4" s="21"/>
      <c r="D4" s="37"/>
      <c r="E4" s="37"/>
      <c r="F4" s="37"/>
    </row>
    <row r="5" spans="1:10" s="8" customFormat="1" ht="15.6" x14ac:dyDescent="0.3">
      <c r="A5" s="31"/>
      <c r="B5" s="32" t="s">
        <v>45</v>
      </c>
      <c r="C5" s="31"/>
      <c r="D5" s="33"/>
      <c r="E5" s="34"/>
      <c r="F5" s="35"/>
    </row>
    <row r="6" spans="1:10" s="1" customFormat="1" x14ac:dyDescent="0.25">
      <c r="A6" s="7"/>
      <c r="B6" s="5"/>
      <c r="C6" s="6"/>
      <c r="D6" s="20"/>
      <c r="E6" s="16"/>
      <c r="F6" s="16"/>
    </row>
    <row r="7" spans="1:10" s="1" customFormat="1" ht="39.6" x14ac:dyDescent="0.25">
      <c r="A7" s="12" t="s">
        <v>11</v>
      </c>
      <c r="B7" s="9" t="s">
        <v>46</v>
      </c>
      <c r="C7" s="25"/>
      <c r="D7" s="30"/>
      <c r="E7" s="14"/>
      <c r="F7" s="15"/>
    </row>
    <row r="8" spans="1:10" s="1" customFormat="1" x14ac:dyDescent="0.25">
      <c r="B8" s="24"/>
      <c r="C8" s="25" t="s">
        <v>31</v>
      </c>
      <c r="D8" s="30">
        <v>14400</v>
      </c>
      <c r="E8" s="56">
        <v>0</v>
      </c>
      <c r="F8" s="56">
        <f>D8*E8</f>
        <v>0</v>
      </c>
      <c r="H8" s="26"/>
    </row>
    <row r="9" spans="1:10" s="1" customFormat="1" x14ac:dyDescent="0.25">
      <c r="A9" s="12"/>
      <c r="B9" s="5"/>
      <c r="C9" s="6"/>
      <c r="D9" s="20"/>
      <c r="E9" s="57"/>
      <c r="F9" s="58"/>
    </row>
    <row r="10" spans="1:10" s="1" customFormat="1" ht="39.6" x14ac:dyDescent="0.25">
      <c r="A10" s="13" t="s">
        <v>12</v>
      </c>
      <c r="B10" s="64" t="s">
        <v>47</v>
      </c>
      <c r="C10" s="6"/>
      <c r="D10" s="20"/>
      <c r="E10" s="57"/>
      <c r="F10" s="58"/>
    </row>
    <row r="11" spans="1:10" s="1" customFormat="1" x14ac:dyDescent="0.25">
      <c r="A11" s="7"/>
      <c r="B11" s="24"/>
      <c r="C11" s="25" t="s">
        <v>31</v>
      </c>
      <c r="D11" s="30">
        <v>14400</v>
      </c>
      <c r="E11" s="56">
        <v>0</v>
      </c>
      <c r="F11" s="56">
        <f>D11*E11</f>
        <v>0</v>
      </c>
    </row>
    <row r="12" spans="1:10" s="1" customFormat="1" x14ac:dyDescent="0.25">
      <c r="A12" s="7"/>
      <c r="B12" s="5"/>
      <c r="C12" s="6"/>
      <c r="D12" s="20"/>
      <c r="E12" s="57"/>
      <c r="F12" s="58"/>
    </row>
    <row r="13" spans="1:10" s="1" customFormat="1" ht="40.200000000000003" customHeight="1" x14ac:dyDescent="0.25">
      <c r="A13" s="13" t="s">
        <v>14</v>
      </c>
      <c r="B13" s="64" t="s">
        <v>48</v>
      </c>
      <c r="C13" s="6"/>
      <c r="D13" s="20"/>
      <c r="E13" s="57"/>
      <c r="F13" s="58"/>
    </row>
    <row r="14" spans="1:10" s="1" customFormat="1" x14ac:dyDescent="0.25">
      <c r="A14" s="7"/>
      <c r="B14" s="24"/>
      <c r="C14" s="25" t="s">
        <v>31</v>
      </c>
      <c r="D14" s="30">
        <v>14400</v>
      </c>
      <c r="E14" s="56">
        <v>0</v>
      </c>
      <c r="F14" s="56">
        <f>D14*E14</f>
        <v>0</v>
      </c>
    </row>
    <row r="15" spans="1:10" s="1" customFormat="1" x14ac:dyDescent="0.25">
      <c r="A15" s="7"/>
      <c r="B15" s="5"/>
      <c r="C15" s="6"/>
      <c r="D15" s="20"/>
      <c r="E15" s="57"/>
      <c r="F15" s="58"/>
    </row>
    <row r="16" spans="1:10" ht="39.6" x14ac:dyDescent="0.25">
      <c r="A16" s="11" t="s">
        <v>16</v>
      </c>
      <c r="B16" s="10" t="s">
        <v>49</v>
      </c>
      <c r="C16" s="25"/>
      <c r="D16" s="22"/>
      <c r="E16" s="59"/>
      <c r="F16" s="60"/>
    </row>
    <row r="17" spans="1:6" x14ac:dyDescent="0.25">
      <c r="A17" s="11"/>
      <c r="B17" s="24"/>
      <c r="C17" s="25" t="s">
        <v>31</v>
      </c>
      <c r="D17" s="21">
        <v>14400</v>
      </c>
      <c r="E17" s="61">
        <v>0</v>
      </c>
      <c r="F17" s="61">
        <f>D17*E17</f>
        <v>0</v>
      </c>
    </row>
    <row r="18" spans="1:6" x14ac:dyDescent="0.25">
      <c r="A18" s="11"/>
      <c r="B18" s="24"/>
      <c r="C18" s="25"/>
      <c r="D18" s="21"/>
      <c r="E18" s="61"/>
      <c r="F18" s="61"/>
    </row>
    <row r="19" spans="1:6" ht="39.6" x14ac:dyDescent="0.25">
      <c r="A19" s="11" t="s">
        <v>18</v>
      </c>
      <c r="B19" s="24" t="s">
        <v>50</v>
      </c>
      <c r="C19" s="25"/>
      <c r="D19" s="21"/>
      <c r="E19" s="61"/>
      <c r="F19" s="61"/>
    </row>
    <row r="20" spans="1:6" x14ac:dyDescent="0.25">
      <c r="A20" s="11"/>
      <c r="B20" s="24"/>
      <c r="C20" s="25" t="s">
        <v>31</v>
      </c>
      <c r="D20" s="21">
        <v>14400</v>
      </c>
      <c r="E20" s="61">
        <v>0</v>
      </c>
      <c r="F20" s="61">
        <f>D20*E20</f>
        <v>0</v>
      </c>
    </row>
    <row r="21" spans="1:6" x14ac:dyDescent="0.25">
      <c r="A21" s="11"/>
      <c r="B21" s="24"/>
      <c r="C21" s="25"/>
      <c r="D21" s="21"/>
      <c r="E21" s="61"/>
      <c r="F21" s="61"/>
    </row>
    <row r="22" spans="1:6" ht="39.6" x14ac:dyDescent="0.25">
      <c r="A22" s="11" t="s">
        <v>34</v>
      </c>
      <c r="B22" s="24" t="s">
        <v>51</v>
      </c>
      <c r="C22" s="25"/>
      <c r="D22" s="21"/>
      <c r="E22" s="61"/>
      <c r="F22" s="61"/>
    </row>
    <row r="23" spans="1:6" x14ac:dyDescent="0.25">
      <c r="A23" s="11"/>
      <c r="B23" s="24"/>
      <c r="C23" s="25" t="s">
        <v>31</v>
      </c>
      <c r="D23" s="21">
        <v>14400</v>
      </c>
      <c r="E23" s="61"/>
      <c r="F23" s="61">
        <f>D23*E23</f>
        <v>0</v>
      </c>
    </row>
    <row r="24" spans="1:6" x14ac:dyDescent="0.25">
      <c r="A24" s="11"/>
      <c r="B24" s="24"/>
      <c r="C24" s="25"/>
      <c r="D24" s="21"/>
      <c r="E24" s="61"/>
      <c r="F24" s="61"/>
    </row>
    <row r="25" spans="1:6" ht="39.6" x14ac:dyDescent="0.25">
      <c r="A25" s="11" t="s">
        <v>36</v>
      </c>
      <c r="B25" s="24" t="s">
        <v>52</v>
      </c>
      <c r="C25" s="25"/>
      <c r="D25" s="21"/>
      <c r="E25" s="61"/>
      <c r="F25" s="61"/>
    </row>
    <row r="26" spans="1:6" x14ac:dyDescent="0.25">
      <c r="A26" s="11"/>
      <c r="B26" s="24"/>
      <c r="C26" s="25" t="s">
        <v>31</v>
      </c>
      <c r="D26" s="21">
        <v>4800</v>
      </c>
      <c r="E26" s="61"/>
      <c r="F26" s="61">
        <f>D26*E26</f>
        <v>0</v>
      </c>
    </row>
    <row r="27" spans="1:6" x14ac:dyDescent="0.25">
      <c r="A27" s="11"/>
      <c r="B27" s="24"/>
      <c r="C27" s="25"/>
      <c r="D27" s="21"/>
      <c r="E27" s="61"/>
      <c r="F27" s="61"/>
    </row>
    <row r="28" spans="1:6" ht="39.6" x14ac:dyDescent="0.25">
      <c r="A28" s="65" t="s">
        <v>38</v>
      </c>
      <c r="B28" s="24" t="s">
        <v>53</v>
      </c>
      <c r="C28" s="25"/>
      <c r="D28" s="21"/>
      <c r="E28" s="61"/>
      <c r="F28" s="61"/>
    </row>
    <row r="29" spans="1:6" x14ac:dyDescent="0.25">
      <c r="A29" s="11"/>
      <c r="B29" s="24"/>
      <c r="C29" s="25" t="s">
        <v>31</v>
      </c>
      <c r="D29" s="21">
        <v>9600</v>
      </c>
      <c r="E29" s="61"/>
      <c r="F29" s="61">
        <f>D29*E29</f>
        <v>0</v>
      </c>
    </row>
    <row r="30" spans="1:6" x14ac:dyDescent="0.25">
      <c r="A30" s="11"/>
      <c r="B30" s="24"/>
      <c r="C30" s="25"/>
      <c r="D30" s="21"/>
      <c r="E30" s="61"/>
      <c r="F30" s="61"/>
    </row>
    <row r="31" spans="1:6" ht="26.4" x14ac:dyDescent="0.25">
      <c r="A31" s="11" t="s">
        <v>40</v>
      </c>
      <c r="B31" s="24" t="s">
        <v>54</v>
      </c>
      <c r="C31" s="25"/>
      <c r="D31" s="21"/>
      <c r="E31" s="61"/>
      <c r="F31" s="61"/>
    </row>
    <row r="32" spans="1:6" x14ac:dyDescent="0.25">
      <c r="A32" s="11"/>
      <c r="B32" s="24"/>
      <c r="C32" s="25" t="s">
        <v>31</v>
      </c>
      <c r="D32" s="21">
        <v>1000</v>
      </c>
      <c r="E32" s="61"/>
      <c r="F32" s="61">
        <f>D32*E32</f>
        <v>0</v>
      </c>
    </row>
    <row r="33" spans="1:6" x14ac:dyDescent="0.25">
      <c r="A33" s="11"/>
      <c r="B33" s="24"/>
      <c r="C33" s="25"/>
      <c r="D33" s="21"/>
      <c r="E33" s="61"/>
      <c r="F33" s="61"/>
    </row>
    <row r="34" spans="1:6" ht="26.4" x14ac:dyDescent="0.25">
      <c r="A34" s="11" t="s">
        <v>56</v>
      </c>
      <c r="B34" s="24" t="s">
        <v>57</v>
      </c>
      <c r="C34" s="25"/>
      <c r="D34" s="21"/>
      <c r="E34" s="61"/>
      <c r="F34" s="61"/>
    </row>
    <row r="35" spans="1:6" x14ac:dyDescent="0.25">
      <c r="A35" s="11"/>
      <c r="B35" s="24"/>
      <c r="C35" s="25" t="s">
        <v>31</v>
      </c>
      <c r="D35" s="21">
        <v>1000</v>
      </c>
      <c r="E35" s="61"/>
      <c r="F35" s="61">
        <f>D35*E35</f>
        <v>0</v>
      </c>
    </row>
    <row r="36" spans="1:6" x14ac:dyDescent="0.25">
      <c r="A36" s="11"/>
      <c r="B36" s="24"/>
      <c r="C36" s="25"/>
      <c r="D36" s="21"/>
      <c r="E36" s="61"/>
      <c r="F36" s="61"/>
    </row>
    <row r="37" spans="1:6" ht="26.4" x14ac:dyDescent="0.25">
      <c r="A37" s="11" t="s">
        <v>55</v>
      </c>
      <c r="B37" s="24" t="s">
        <v>58</v>
      </c>
      <c r="C37" s="25"/>
      <c r="D37" s="21"/>
      <c r="E37" s="61"/>
      <c r="F37" s="61"/>
    </row>
    <row r="38" spans="1:6" x14ac:dyDescent="0.25">
      <c r="A38" s="11"/>
      <c r="B38" s="24"/>
      <c r="C38" s="25" t="s">
        <v>31</v>
      </c>
      <c r="D38" s="21">
        <v>1000</v>
      </c>
      <c r="E38" s="61"/>
      <c r="F38" s="61">
        <f>D38*E38</f>
        <v>0</v>
      </c>
    </row>
    <row r="39" spans="1:6" ht="39.6" x14ac:dyDescent="0.25">
      <c r="A39" s="11" t="s">
        <v>59</v>
      </c>
      <c r="B39" s="24" t="s">
        <v>60</v>
      </c>
      <c r="C39" s="25"/>
      <c r="D39" s="21"/>
      <c r="E39" s="61"/>
      <c r="F39" s="61"/>
    </row>
    <row r="40" spans="1:6" x14ac:dyDescent="0.25">
      <c r="A40" s="11"/>
      <c r="B40" s="24"/>
      <c r="C40" s="25" t="s">
        <v>31</v>
      </c>
      <c r="D40" s="21">
        <v>35000</v>
      </c>
      <c r="E40" s="61"/>
      <c r="F40" s="61">
        <f>D40*E40</f>
        <v>0</v>
      </c>
    </row>
    <row r="41" spans="1:6" x14ac:dyDescent="0.25">
      <c r="A41" s="11"/>
      <c r="B41" s="24"/>
      <c r="C41" s="25"/>
      <c r="D41" s="21"/>
      <c r="E41" s="61"/>
      <c r="F41" s="61"/>
    </row>
    <row r="42" spans="1:6" ht="39.6" x14ac:dyDescent="0.25">
      <c r="A42" s="11" t="s">
        <v>61</v>
      </c>
      <c r="B42" s="24" t="s">
        <v>62</v>
      </c>
      <c r="C42" s="25"/>
      <c r="D42" s="21"/>
      <c r="E42" s="61"/>
      <c r="F42" s="61"/>
    </row>
    <row r="43" spans="1:6" x14ac:dyDescent="0.25">
      <c r="A43" s="11"/>
      <c r="B43" s="24"/>
      <c r="C43" s="25" t="s">
        <v>31</v>
      </c>
      <c r="D43" s="21">
        <v>35000</v>
      </c>
      <c r="E43" s="61"/>
      <c r="F43" s="61">
        <f>D43*E43</f>
        <v>0</v>
      </c>
    </row>
    <row r="44" spans="1:6" x14ac:dyDescent="0.25">
      <c r="A44" s="11"/>
      <c r="B44" s="24"/>
      <c r="C44" s="25"/>
      <c r="D44" s="21"/>
      <c r="E44" s="61"/>
      <c r="F44" s="61"/>
    </row>
    <row r="45" spans="1:6" ht="39.6" x14ac:dyDescent="0.25">
      <c r="A45" s="11" t="s">
        <v>63</v>
      </c>
      <c r="B45" s="24" t="s">
        <v>64</v>
      </c>
      <c r="C45" s="25"/>
      <c r="D45" s="21"/>
      <c r="E45" s="61"/>
      <c r="F45" s="61"/>
    </row>
    <row r="46" spans="1:6" x14ac:dyDescent="0.25">
      <c r="A46" s="11"/>
      <c r="B46" s="24"/>
      <c r="C46" s="25" t="s">
        <v>31</v>
      </c>
      <c r="D46" s="21">
        <v>5000</v>
      </c>
      <c r="E46" s="61"/>
      <c r="F46" s="61">
        <f>D46*E46</f>
        <v>0</v>
      </c>
    </row>
    <row r="47" spans="1:6" x14ac:dyDescent="0.25">
      <c r="A47" s="11"/>
      <c r="B47" s="24"/>
      <c r="C47" s="25"/>
      <c r="D47" s="21"/>
      <c r="E47" s="61"/>
      <c r="F47" s="61"/>
    </row>
    <row r="48" spans="1:6" x14ac:dyDescent="0.25">
      <c r="A48" s="11" t="s">
        <v>65</v>
      </c>
      <c r="B48" s="24" t="s">
        <v>66</v>
      </c>
      <c r="C48" s="25"/>
      <c r="D48" s="21"/>
      <c r="E48" s="61"/>
      <c r="F48" s="61"/>
    </row>
    <row r="49" spans="1:6" x14ac:dyDescent="0.25">
      <c r="A49" s="11"/>
      <c r="B49" s="24"/>
      <c r="C49" s="25" t="s">
        <v>31</v>
      </c>
      <c r="D49" s="21">
        <v>2</v>
      </c>
      <c r="E49" s="61"/>
      <c r="F49" s="61">
        <f>D49*E49</f>
        <v>0</v>
      </c>
    </row>
    <row r="50" spans="1:6" x14ac:dyDescent="0.25">
      <c r="A50" s="11"/>
      <c r="B50" s="24"/>
      <c r="C50" s="25"/>
      <c r="D50" s="21"/>
      <c r="E50" s="61"/>
      <c r="F50" s="61"/>
    </row>
    <row r="51" spans="1:6" x14ac:dyDescent="0.25">
      <c r="A51" s="11" t="s">
        <v>67</v>
      </c>
      <c r="B51" s="24" t="s">
        <v>68</v>
      </c>
      <c r="C51" s="25"/>
      <c r="D51" s="21"/>
      <c r="E51" s="61"/>
      <c r="F51" s="61"/>
    </row>
    <row r="52" spans="1:6" x14ac:dyDescent="0.25">
      <c r="A52" s="11"/>
      <c r="B52" s="24"/>
      <c r="C52" s="25" t="s">
        <v>31</v>
      </c>
      <c r="D52" s="21">
        <v>8</v>
      </c>
      <c r="E52" s="61"/>
      <c r="F52" s="61">
        <f>D52*E52</f>
        <v>0</v>
      </c>
    </row>
    <row r="53" spans="1:6" x14ac:dyDescent="0.25">
      <c r="A53" s="11"/>
      <c r="B53" s="24"/>
      <c r="C53" s="25"/>
      <c r="D53" s="21"/>
      <c r="E53" s="61"/>
      <c r="F53" s="61"/>
    </row>
    <row r="54" spans="1:6" ht="26.4" x14ac:dyDescent="0.25">
      <c r="A54" s="11" t="s">
        <v>69</v>
      </c>
      <c r="B54" s="24" t="s">
        <v>70</v>
      </c>
      <c r="C54" s="25"/>
      <c r="D54" s="21"/>
      <c r="E54" s="61"/>
      <c r="F54" s="61"/>
    </row>
    <row r="55" spans="1:6" x14ac:dyDescent="0.25">
      <c r="A55" s="11"/>
      <c r="B55" s="24"/>
      <c r="C55" s="25" t="s">
        <v>31</v>
      </c>
      <c r="D55" s="21">
        <v>2</v>
      </c>
      <c r="E55" s="61"/>
      <c r="F55" s="61">
        <f>D55*E55</f>
        <v>0</v>
      </c>
    </row>
    <row r="56" spans="1:6" ht="79.2" x14ac:dyDescent="0.25">
      <c r="A56" s="11" t="s">
        <v>71</v>
      </c>
      <c r="B56" s="24" t="s">
        <v>72</v>
      </c>
      <c r="C56" s="25"/>
      <c r="D56" s="21"/>
      <c r="E56" s="61"/>
      <c r="F56" s="61"/>
    </row>
    <row r="57" spans="1:6" ht="26.4" x14ac:dyDescent="0.25">
      <c r="A57" s="11"/>
      <c r="B57" s="24"/>
      <c r="C57" s="25" t="s">
        <v>10</v>
      </c>
      <c r="D57" s="21">
        <v>1</v>
      </c>
      <c r="E57" s="61"/>
      <c r="F57" s="61">
        <f>D57*E57</f>
        <v>0</v>
      </c>
    </row>
    <row r="58" spans="1:6" x14ac:dyDescent="0.25">
      <c r="A58" s="11"/>
      <c r="B58" s="24"/>
      <c r="C58" s="25"/>
      <c r="D58" s="21"/>
      <c r="E58" s="61"/>
      <c r="F58" s="61"/>
    </row>
    <row r="59" spans="1:6" ht="26.4" x14ac:dyDescent="0.25">
      <c r="A59" s="11" t="s">
        <v>73</v>
      </c>
      <c r="B59" s="24" t="s">
        <v>74</v>
      </c>
      <c r="C59" s="25"/>
      <c r="D59" s="21"/>
      <c r="E59" s="61"/>
      <c r="F59" s="61"/>
    </row>
    <row r="60" spans="1:6" ht="26.4" x14ac:dyDescent="0.25">
      <c r="A60" s="11"/>
      <c r="B60" s="24"/>
      <c r="C60" s="25" t="s">
        <v>10</v>
      </c>
      <c r="D60" s="21">
        <v>4</v>
      </c>
      <c r="E60" s="61"/>
      <c r="F60" s="61">
        <f>D60*E60</f>
        <v>0</v>
      </c>
    </row>
    <row r="61" spans="1:6" x14ac:dyDescent="0.25">
      <c r="A61" s="11"/>
      <c r="B61" s="24"/>
      <c r="C61" s="25"/>
      <c r="D61" s="21"/>
      <c r="E61" s="61"/>
      <c r="F61" s="61"/>
    </row>
    <row r="62" spans="1:6" x14ac:dyDescent="0.25">
      <c r="A62" s="11" t="s">
        <v>75</v>
      </c>
      <c r="B62" s="24" t="s">
        <v>76</v>
      </c>
      <c r="C62" s="25"/>
      <c r="D62" s="21"/>
      <c r="E62" s="61"/>
      <c r="F62" s="61"/>
    </row>
    <row r="63" spans="1:6" ht="26.4" x14ac:dyDescent="0.25">
      <c r="A63" s="11"/>
      <c r="B63" s="24"/>
      <c r="C63" s="25" t="s">
        <v>10</v>
      </c>
      <c r="D63" s="21">
        <v>2</v>
      </c>
      <c r="E63" s="61"/>
      <c r="F63" s="61">
        <f>D63*E63</f>
        <v>0</v>
      </c>
    </row>
    <row r="64" spans="1:6" x14ac:dyDescent="0.25">
      <c r="A64" s="11"/>
      <c r="B64" s="24"/>
      <c r="C64" s="25"/>
      <c r="D64" s="21"/>
      <c r="E64" s="61"/>
      <c r="F64" s="61"/>
    </row>
    <row r="65" spans="1:6" x14ac:dyDescent="0.25">
      <c r="A65" s="11" t="s">
        <v>77</v>
      </c>
      <c r="B65" s="24" t="s">
        <v>78</v>
      </c>
      <c r="C65" s="25"/>
      <c r="D65" s="21"/>
      <c r="E65" s="61"/>
      <c r="F65" s="61"/>
    </row>
    <row r="66" spans="1:6" ht="26.4" x14ac:dyDescent="0.25">
      <c r="A66" s="11"/>
      <c r="B66" s="24"/>
      <c r="C66" s="25" t="s">
        <v>10</v>
      </c>
      <c r="D66" s="21">
        <v>1</v>
      </c>
      <c r="E66" s="61"/>
      <c r="F66" s="61">
        <f>D66*E66</f>
        <v>0</v>
      </c>
    </row>
    <row r="67" spans="1:6" x14ac:dyDescent="0.25">
      <c r="A67" s="11"/>
      <c r="B67" s="24"/>
      <c r="C67" s="25"/>
      <c r="D67" s="21"/>
      <c r="E67" s="61"/>
      <c r="F67" s="61"/>
    </row>
    <row r="68" spans="1:6" ht="26.4" x14ac:dyDescent="0.25">
      <c r="A68" s="11" t="s">
        <v>79</v>
      </c>
      <c r="B68" s="24" t="s">
        <v>80</v>
      </c>
      <c r="C68" s="25" t="s">
        <v>10</v>
      </c>
      <c r="D68" s="21">
        <v>5</v>
      </c>
      <c r="E68" s="61"/>
      <c r="F68" s="61">
        <f>D68*E68</f>
        <v>0</v>
      </c>
    </row>
    <row r="69" spans="1:6" x14ac:dyDescent="0.25">
      <c r="A69" s="11"/>
      <c r="B69" s="24"/>
      <c r="C69" s="25"/>
      <c r="D69" s="21"/>
      <c r="E69" s="61"/>
      <c r="F69" s="61"/>
    </row>
    <row r="70" spans="1:6" ht="52.8" x14ac:dyDescent="0.25">
      <c r="A70" s="11" t="s">
        <v>81</v>
      </c>
      <c r="B70" s="24" t="s">
        <v>82</v>
      </c>
      <c r="C70" s="25"/>
      <c r="D70" s="21"/>
      <c r="E70" s="61"/>
      <c r="F70" s="61"/>
    </row>
    <row r="71" spans="1:6" ht="26.4" x14ac:dyDescent="0.25">
      <c r="A71" s="11"/>
      <c r="B71" s="24"/>
      <c r="C71" s="25" t="s">
        <v>10</v>
      </c>
      <c r="D71" s="21">
        <v>6</v>
      </c>
      <c r="E71" s="61"/>
      <c r="F71" s="61">
        <f>D71*E71</f>
        <v>0</v>
      </c>
    </row>
    <row r="72" spans="1:6" x14ac:dyDescent="0.25">
      <c r="A72" s="11"/>
      <c r="B72" s="24"/>
      <c r="C72" s="25"/>
      <c r="D72" s="21"/>
      <c r="E72" s="61"/>
      <c r="F72" s="61"/>
    </row>
    <row r="73" spans="1:6" ht="26.4" x14ac:dyDescent="0.25">
      <c r="A73" s="11" t="s">
        <v>83</v>
      </c>
      <c r="B73" s="24" t="s">
        <v>84</v>
      </c>
      <c r="C73" s="25"/>
      <c r="D73" s="21"/>
      <c r="E73" s="61"/>
      <c r="F73" s="61"/>
    </row>
    <row r="74" spans="1:6" ht="26.4" x14ac:dyDescent="0.25">
      <c r="A74" s="11"/>
      <c r="B74" s="24"/>
      <c r="C74" s="25" t="s">
        <v>10</v>
      </c>
      <c r="D74" s="21">
        <v>2</v>
      </c>
      <c r="E74" s="61"/>
      <c r="F74" s="61">
        <f>D74*E74</f>
        <v>0</v>
      </c>
    </row>
    <row r="75" spans="1:6" x14ac:dyDescent="0.25">
      <c r="A75" s="11"/>
      <c r="B75" s="24"/>
      <c r="C75" s="25"/>
      <c r="D75" s="21"/>
      <c r="E75" s="61"/>
      <c r="F75" s="61"/>
    </row>
    <row r="76" spans="1:6" ht="26.4" x14ac:dyDescent="0.25">
      <c r="A76" s="11" t="s">
        <v>85</v>
      </c>
      <c r="B76" s="24" t="s">
        <v>86</v>
      </c>
      <c r="C76" s="25"/>
      <c r="D76" s="21"/>
      <c r="E76" s="61"/>
      <c r="F76" s="61"/>
    </row>
    <row r="77" spans="1:6" ht="26.4" x14ac:dyDescent="0.25">
      <c r="A77" s="11"/>
      <c r="B77" s="24"/>
      <c r="C77" s="25" t="s">
        <v>10</v>
      </c>
      <c r="D77" s="21">
        <v>2</v>
      </c>
      <c r="E77" s="61"/>
      <c r="F77" s="61">
        <f>D77*E77</f>
        <v>0</v>
      </c>
    </row>
    <row r="78" spans="1:6" x14ac:dyDescent="0.25">
      <c r="A78" s="11"/>
      <c r="B78" s="24"/>
      <c r="C78" s="25"/>
      <c r="D78" s="21"/>
      <c r="E78" s="61"/>
      <c r="F78" s="61"/>
    </row>
    <row r="79" spans="1:6" ht="26.4" x14ac:dyDescent="0.25">
      <c r="A79" s="11" t="s">
        <v>87</v>
      </c>
      <c r="B79" s="24" t="s">
        <v>88</v>
      </c>
      <c r="C79" s="25"/>
      <c r="D79" s="21"/>
      <c r="E79" s="61"/>
      <c r="F79" s="61"/>
    </row>
    <row r="80" spans="1:6" ht="26.4" x14ac:dyDescent="0.25">
      <c r="A80" s="11"/>
      <c r="B80" s="24"/>
      <c r="C80" s="25" t="s">
        <v>10</v>
      </c>
      <c r="D80" s="21">
        <v>2</v>
      </c>
      <c r="E80" s="61"/>
      <c r="F80" s="61">
        <f>D80*E80</f>
        <v>0</v>
      </c>
    </row>
    <row r="81" spans="1:6" x14ac:dyDescent="0.25">
      <c r="A81" s="11"/>
      <c r="B81" s="24"/>
      <c r="C81" s="25"/>
      <c r="D81" s="21"/>
      <c r="E81" s="61"/>
      <c r="F81" s="61"/>
    </row>
    <row r="82" spans="1:6" ht="26.4" x14ac:dyDescent="0.25">
      <c r="A82" s="11" t="s">
        <v>89</v>
      </c>
      <c r="B82" s="24" t="s">
        <v>90</v>
      </c>
      <c r="C82" s="25"/>
      <c r="D82" s="21"/>
      <c r="E82" s="61"/>
      <c r="F82" s="61"/>
    </row>
    <row r="83" spans="1:6" ht="26.4" x14ac:dyDescent="0.25">
      <c r="A83" s="11"/>
      <c r="B83" s="24"/>
      <c r="C83" s="25" t="s">
        <v>10</v>
      </c>
      <c r="D83" s="21">
        <v>2</v>
      </c>
      <c r="E83" s="61"/>
      <c r="F83" s="61">
        <f>D83*E83</f>
        <v>0</v>
      </c>
    </row>
    <row r="84" spans="1:6" x14ac:dyDescent="0.25">
      <c r="A84" s="11"/>
      <c r="B84" s="24"/>
      <c r="C84" s="25"/>
      <c r="D84" s="21"/>
      <c r="E84" s="61"/>
      <c r="F84" s="61"/>
    </row>
    <row r="85" spans="1:6" ht="26.4" x14ac:dyDescent="0.25">
      <c r="A85" s="11" t="s">
        <v>91</v>
      </c>
      <c r="B85" s="24" t="s">
        <v>92</v>
      </c>
      <c r="C85" s="25"/>
      <c r="D85" s="21"/>
      <c r="E85" s="61"/>
      <c r="F85" s="61"/>
    </row>
    <row r="86" spans="1:6" ht="26.4" x14ac:dyDescent="0.25">
      <c r="A86" s="11"/>
      <c r="B86" s="24"/>
      <c r="C86" s="25" t="s">
        <v>10</v>
      </c>
      <c r="D86" s="21">
        <v>2</v>
      </c>
      <c r="E86" s="61"/>
      <c r="F86" s="61">
        <f>D86*E86</f>
        <v>0</v>
      </c>
    </row>
    <row r="87" spans="1:6" x14ac:dyDescent="0.25">
      <c r="A87" s="11"/>
      <c r="B87" s="24"/>
      <c r="C87" s="25"/>
      <c r="D87" s="21"/>
      <c r="E87" s="61"/>
      <c r="F87" s="61"/>
    </row>
    <row r="88" spans="1:6" ht="26.4" x14ac:dyDescent="0.25">
      <c r="A88" s="11" t="s">
        <v>93</v>
      </c>
      <c r="B88" s="24" t="s">
        <v>94</v>
      </c>
      <c r="C88" s="25"/>
      <c r="D88" s="21"/>
      <c r="E88" s="61"/>
      <c r="F88" s="61"/>
    </row>
    <row r="89" spans="1:6" ht="26.4" x14ac:dyDescent="0.25">
      <c r="A89" s="11"/>
      <c r="B89" s="24"/>
      <c r="C89" s="25" t="s">
        <v>10</v>
      </c>
      <c r="D89" s="21">
        <v>2</v>
      </c>
      <c r="E89" s="61"/>
      <c r="F89" s="61">
        <f>D89*E89</f>
        <v>0</v>
      </c>
    </row>
    <row r="90" spans="1:6" x14ac:dyDescent="0.25">
      <c r="A90" s="11"/>
      <c r="B90" s="24"/>
      <c r="C90" s="25"/>
      <c r="D90" s="21"/>
      <c r="E90" s="61"/>
      <c r="F90" s="61"/>
    </row>
    <row r="91" spans="1:6" ht="26.4" x14ac:dyDescent="0.25">
      <c r="A91" s="11" t="s">
        <v>95</v>
      </c>
      <c r="B91" s="24" t="s">
        <v>96</v>
      </c>
      <c r="C91" s="25"/>
      <c r="D91" s="21"/>
      <c r="E91" s="61"/>
      <c r="F91" s="61"/>
    </row>
    <row r="92" spans="1:6" x14ac:dyDescent="0.25">
      <c r="A92" s="11"/>
      <c r="B92" s="24"/>
      <c r="C92" s="25"/>
      <c r="D92" s="21"/>
      <c r="E92" s="61"/>
      <c r="F92" s="61"/>
    </row>
    <row r="93" spans="1:6" ht="26.4" x14ac:dyDescent="0.25">
      <c r="A93" s="11"/>
      <c r="B93" s="24"/>
      <c r="C93" s="25" t="s">
        <v>10</v>
      </c>
      <c r="D93" s="21">
        <v>2</v>
      </c>
      <c r="E93" s="61"/>
      <c r="F93" s="61">
        <f>D93*E93</f>
        <v>0</v>
      </c>
    </row>
    <row r="94" spans="1:6" x14ac:dyDescent="0.25">
      <c r="A94" s="11"/>
      <c r="B94" s="24"/>
      <c r="C94" s="25"/>
      <c r="D94" s="21"/>
      <c r="E94" s="61"/>
      <c r="F94" s="61"/>
    </row>
    <row r="95" spans="1:6" ht="39.6" x14ac:dyDescent="0.25">
      <c r="A95" s="11" t="s">
        <v>97</v>
      </c>
      <c r="B95" s="24" t="s">
        <v>98</v>
      </c>
      <c r="C95" s="25"/>
      <c r="D95" s="21"/>
      <c r="E95" s="61"/>
      <c r="F95" s="61"/>
    </row>
    <row r="96" spans="1:6" ht="26.4" x14ac:dyDescent="0.25">
      <c r="A96" s="11"/>
      <c r="B96" s="24"/>
      <c r="C96" s="25" t="s">
        <v>10</v>
      </c>
      <c r="D96" s="21">
        <v>3</v>
      </c>
      <c r="E96" s="61"/>
      <c r="F96" s="61">
        <f>D96*E96</f>
        <v>0</v>
      </c>
    </row>
    <row r="97" spans="1:6" x14ac:dyDescent="0.25">
      <c r="A97" s="11"/>
      <c r="B97" s="24"/>
      <c r="C97" s="25"/>
      <c r="D97" s="21"/>
      <c r="E97" s="61"/>
      <c r="F97" s="61"/>
    </row>
    <row r="98" spans="1:6" ht="26.4" x14ac:dyDescent="0.25">
      <c r="A98" s="11" t="s">
        <v>99</v>
      </c>
      <c r="B98" s="24" t="s">
        <v>100</v>
      </c>
      <c r="C98" s="25"/>
      <c r="D98" s="21"/>
      <c r="E98" s="61"/>
      <c r="F98" s="61"/>
    </row>
    <row r="99" spans="1:6" ht="26.4" x14ac:dyDescent="0.25">
      <c r="A99" s="11"/>
      <c r="B99" s="24"/>
      <c r="C99" s="25" t="s">
        <v>10</v>
      </c>
      <c r="D99" s="21">
        <v>3</v>
      </c>
      <c r="E99" s="61"/>
      <c r="F99" s="61">
        <f>D99*E99</f>
        <v>0</v>
      </c>
    </row>
    <row r="100" spans="1:6" ht="13.8" x14ac:dyDescent="0.25">
      <c r="A100" s="50"/>
      <c r="B100" s="51" t="s">
        <v>6</v>
      </c>
      <c r="C100" s="52"/>
      <c r="D100" s="53"/>
      <c r="E100" s="54"/>
      <c r="F100" s="55">
        <f>SUM(F8:F99)</f>
        <v>0</v>
      </c>
    </row>
    <row r="101" spans="1:6" ht="13.8" thickBot="1" x14ac:dyDescent="0.3">
      <c r="A101" s="38"/>
      <c r="B101" s="39" t="s">
        <v>7</v>
      </c>
      <c r="C101" s="40"/>
      <c r="D101" s="41"/>
      <c r="E101" s="42"/>
      <c r="F101" s="43">
        <f>F100*0.25</f>
        <v>0</v>
      </c>
    </row>
    <row r="102" spans="1:6" ht="14.4" thickBot="1" x14ac:dyDescent="0.3">
      <c r="A102" s="44"/>
      <c r="B102" s="45" t="s">
        <v>8</v>
      </c>
      <c r="C102" s="46"/>
      <c r="D102" s="47"/>
      <c r="E102" s="48"/>
      <c r="F102" s="49">
        <f>SUM(F100:F101)</f>
        <v>0</v>
      </c>
    </row>
    <row r="105" spans="1:6" x14ac:dyDescent="0.25">
      <c r="B105" t="s">
        <v>20</v>
      </c>
      <c r="C105" s="66" t="s">
        <v>21</v>
      </c>
      <c r="D105" s="67"/>
      <c r="E105" s="67"/>
      <c r="F105" s="67"/>
    </row>
    <row r="108" spans="1:6" x14ac:dyDescent="0.25">
      <c r="B108" s="18"/>
      <c r="C108" s="18"/>
      <c r="D108" s="18"/>
      <c r="E108" s="18"/>
      <c r="F108" s="18"/>
    </row>
    <row r="109" spans="1:6" x14ac:dyDescent="0.25">
      <c r="B109" s="18"/>
      <c r="C109" s="18"/>
      <c r="D109" s="18"/>
      <c r="E109" s="18"/>
      <c r="F109" s="18"/>
    </row>
    <row r="110" spans="1:6" x14ac:dyDescent="0.25">
      <c r="B110" s="18"/>
      <c r="C110" s="18"/>
      <c r="D110" s="18"/>
      <c r="E110" s="18"/>
      <c r="F110" s="18"/>
    </row>
    <row r="111" spans="1:6" x14ac:dyDescent="0.25">
      <c r="B111" s="18"/>
      <c r="C111" s="18"/>
      <c r="D111" s="18"/>
      <c r="E111" s="18"/>
      <c r="F111" s="18"/>
    </row>
    <row r="112" spans="1:6" x14ac:dyDescent="0.25">
      <c r="B112" s="18"/>
      <c r="C112" s="18"/>
      <c r="D112" s="18"/>
      <c r="E112" s="18"/>
      <c r="F112" s="18"/>
    </row>
    <row r="113" spans="2:6" x14ac:dyDescent="0.25">
      <c r="B113" s="18"/>
      <c r="C113" s="18"/>
      <c r="D113" s="18"/>
      <c r="E113" s="18"/>
      <c r="F113" s="18"/>
    </row>
  </sheetData>
  <mergeCells count="1">
    <mergeCell ref="C105:F10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GRUPA 1</vt:lpstr>
      <vt:lpstr>GRUPA 2</vt:lpstr>
      <vt:lpstr>GRUPA 3</vt:lpstr>
      <vt:lpstr>GRUPA 4</vt:lpstr>
      <vt:lpstr>'GRUPA 2'!Podrucje_ispisa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Goran Jedličko</cp:lastModifiedBy>
  <cp:lastPrinted>2020-01-29T09:44:52Z</cp:lastPrinted>
  <dcterms:created xsi:type="dcterms:W3CDTF">2014-11-05T14:56:07Z</dcterms:created>
  <dcterms:modified xsi:type="dcterms:W3CDTF">2023-08-03T13:38:49Z</dcterms:modified>
</cp:coreProperties>
</file>