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ulentic\DIV Group d.o.o\Projekti I&amp;R - Projekti\400_EnU\407-PTC (KK.03.0333) EnU2021\5_NABAVA\02 Roba - ponovljeno 3\2_Dokumentacija\"/>
    </mc:Choice>
  </mc:AlternateContent>
  <bookViews>
    <workbookView xWindow="0" yWindow="0" windowWidth="28800" windowHeight="12624"/>
  </bookViews>
  <sheets>
    <sheet name="List1" sheetId="1" r:id="rId1"/>
  </sheets>
  <definedNames>
    <definedName name="_xlnm.Print_Area" localSheetId="0">List1!$A$1:$F$36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5" i="1"/>
  <c r="F31" i="1"/>
  <c r="F29" i="1"/>
  <c r="F22" i="1"/>
  <c r="F11" i="1"/>
  <c r="F34" i="1" s="1"/>
  <c r="F36" i="1" s="1"/>
</calcChain>
</file>

<file path=xl/sharedStrings.xml><?xml version="1.0" encoding="utf-8"?>
<sst xmlns="http://schemas.openxmlformats.org/spreadsheetml/2006/main" count="41" uniqueCount="35">
  <si>
    <t>TROŠKOVNIK MJERE ZAMJENA LINIJE ZA OBRADU ŽICE</t>
  </si>
  <si>
    <t>Stavka</t>
  </si>
  <si>
    <t>Opis</t>
  </si>
  <si>
    <t>Jedinica</t>
  </si>
  <si>
    <t>ZAMJENA POSTOJEĆE LINIJE ZA OBRADU ŽICE SA NOVOM ENERGETSKI UČINKOVITIOM</t>
  </si>
  <si>
    <t>1.</t>
  </si>
  <si>
    <t>Trošak nove linije za obradu žice</t>
  </si>
  <si>
    <t>Nazivna snaga : max. 120 kW</t>
  </si>
  <si>
    <t>UREĐAJ SE NE SVRSTAVA U ENERGETSKE RAZREDE.</t>
  </si>
  <si>
    <t>Nuditi komplet</t>
  </si>
  <si>
    <t>2.</t>
  </si>
  <si>
    <t>ELEKTROINSTALACIJE</t>
  </si>
  <si>
    <t>2.1.</t>
  </si>
  <si>
    <t>OSNOVNA OPREMA</t>
  </si>
  <si>
    <t>2.1.1.</t>
  </si>
  <si>
    <t>GRO - NNTS</t>
  </si>
  <si>
    <t>DOGRADNJA U  POSTOJEĆI ORMAR RO-S</t>
  </si>
  <si>
    <t>Dobava, montaža i spajanje tropolnog automatskog prekidača kompaktnog tipa (MCCB), fiksne izvedbe s prednjim priključcima, za nazivni napon do Un=400V, nazivne struje In=250A, nazivne granične prekidne moći Icu=40kA kod 415V AC, kategorije primjene B, mikroprocesorska zaštitna jedinica selektivnog tipa Ir=(0,4-1)xIn, Ii=(2-15) x In, sa LCD prikazom mjerenih veličina; struja I, napona U, energija E, faktor snage PF, sa ZSI (Zone Selective Interlocking) funkcionalnošću, opremljen komunikacijskim modulom za prikaz parametara na ekranu, s odgovarajućim kabelom za priključak na ekran, naponskim okidačem (230 VAC) i pomoćnim kontaktom signalizacije stanja prekidača.</t>
  </si>
  <si>
    <t xml:space="preserve">Stavka uključuje svu potrebnu montažnu i spojnu opremu potrebnu za ugradnju specificirane opreme u  ormare do pune fukcionalnosti. Stavka također uključuje svo potrebno označavanje, funkcionalno ispitivanje prije isporuke, ateste, ispitni protokol, te korisničku dokumentaciju. </t>
  </si>
  <si>
    <t>komplet</t>
  </si>
  <si>
    <t>kom</t>
  </si>
  <si>
    <t>Dobava, isporuka, polaganje, označavanje i spajanje kabela NA2XY 4×240mm2 (predviđene dužine 50m) za povezivanje razdjelnog ormara peći za žarenje i NN strane strafostanice TS2, te sav spojni i montažni pribor. Polaganje kabela na kabelsku policu min. širine 300 mm u predviđenoj dužini od 20m, sa odgovarajućim spojnicama i pričvrsnim materijalom, te instalacijom za izjednačenje potencijala.</t>
  </si>
  <si>
    <t>3.</t>
  </si>
  <si>
    <t>Izrada armirano betonskih temelja stroja, sa svim potrebnim energetskim kanalima</t>
  </si>
  <si>
    <t>4.</t>
  </si>
  <si>
    <t>Demontaža postojeće linije za obradu žice i zbrinjavanje prema zakonskoj regulativi</t>
  </si>
  <si>
    <t>5.</t>
  </si>
  <si>
    <t>Količina</t>
  </si>
  <si>
    <t>Jedinična cijena bez PDV-a</t>
  </si>
  <si>
    <t>Ukupna cijena bez PDV-a</t>
  </si>
  <si>
    <t>UKUPNO BEZ PDV-a / EUR:</t>
  </si>
  <si>
    <t>Iznos PDV-a / EUR:</t>
  </si>
  <si>
    <t>Ukupno s PDV-om / EUR:</t>
  </si>
  <si>
    <t>Montaža do pune pogonske gotovosti te puštanje u pogon od strane ovlaštenog servisera u trajanju od min. 24hr bez zastoja</t>
  </si>
  <si>
    <t>Proizvod: žica u kolutu
Pomoćna snaga r= max. 20 kW,
Dimenzija koluta min ￠1500*1600mm, max￠1700*2200mm
Ukupna proizvodnja min：2000kgs/punjenja
Radna temperatura：680-800℃
Ujednačenost temperature：±5℃
Površinska temperatura peći：≤40℃ + temperature okoline. Točnost kontrolora temperature：±1℃
Zaštitna atmosfera：dušik čistoće ≥99.99%
Radni prostor peći max：dužina=10000*širina=4500mm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</si>
</sst>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12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11" fillId="0" borderId="0"/>
  </cellStyleXfs>
  <cellXfs count="89">
    <xf numFmtId="0" fontId="0" fillId="0" borderId="0" xfId="0"/>
    <xf numFmtId="0" fontId="0" fillId="0" borderId="0" xfId="0" applyProtection="1"/>
    <xf numFmtId="0" fontId="4" fillId="0" borderId="0" xfId="2" applyFont="1" applyFill="1" applyBorder="1" applyAlignment="1" applyProtection="1">
      <alignment horizontal="left"/>
    </xf>
    <xf numFmtId="0" fontId="4" fillId="0" borderId="0" xfId="2" applyFont="1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horizontal="right"/>
    </xf>
    <xf numFmtId="2" fontId="5" fillId="0" borderId="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Fill="1" applyBorder="1" applyAlignment="1" applyProtection="1">
      <alignment horizontal="right" vertical="top"/>
    </xf>
    <xf numFmtId="0" fontId="5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7" fillId="0" borderId="0" xfId="2" applyFont="1" applyFill="1" applyBorder="1" applyProtection="1"/>
    <xf numFmtId="0" fontId="5" fillId="0" borderId="0" xfId="2" applyFont="1" applyFill="1" applyBorder="1" applyAlignment="1" applyProtection="1">
      <alignment horizontal="left"/>
    </xf>
    <xf numFmtId="4" fontId="4" fillId="0" borderId="0" xfId="2" applyNumberFormat="1" applyFont="1" applyFill="1" applyBorder="1" applyProtection="1"/>
    <xf numFmtId="0" fontId="6" fillId="0" borderId="0" xfId="2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horizontal="left" vertical="top" wrapText="1" indent="2"/>
    </xf>
    <xf numFmtId="0" fontId="5" fillId="0" borderId="0" xfId="2" applyFont="1" applyFill="1" applyBorder="1" applyAlignment="1" applyProtection="1">
      <alignment wrapText="1"/>
    </xf>
    <xf numFmtId="4" fontId="5" fillId="0" borderId="0" xfId="2" applyNumberFormat="1" applyFont="1" applyFill="1" applyBorder="1" applyAlignment="1" applyProtection="1">
      <alignment vertical="top"/>
    </xf>
    <xf numFmtId="4" fontId="5" fillId="0" borderId="0" xfId="2" applyNumberFormat="1" applyFont="1" applyFill="1" applyBorder="1" applyProtection="1"/>
    <xf numFmtId="0" fontId="4" fillId="0" borderId="0" xfId="2" applyFont="1" applyFill="1" applyBorder="1" applyAlignment="1" applyProtection="1">
      <alignment horizontal="left" vertical="top" wrapText="1" indent="2"/>
    </xf>
    <xf numFmtId="0" fontId="4" fillId="0" borderId="0" xfId="2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wrapText="1"/>
    </xf>
    <xf numFmtId="0" fontId="4" fillId="0" borderId="0" xfId="2" applyFont="1" applyFill="1" applyBorder="1" applyAlignment="1" applyProtection="1">
      <alignment horizontal="center" vertical="center" wrapText="1"/>
    </xf>
    <xf numFmtId="4" fontId="5" fillId="0" borderId="0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Border="1" applyAlignment="1" applyProtection="1"/>
    <xf numFmtId="0" fontId="6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 vertical="center"/>
    </xf>
    <xf numFmtId="4" fontId="9" fillId="0" borderId="0" xfId="0" applyNumberFormat="1" applyFont="1" applyFill="1" applyBorder="1" applyProtection="1"/>
    <xf numFmtId="0" fontId="10" fillId="0" borderId="0" xfId="0" applyFont="1" applyFill="1" applyBorder="1" applyAlignment="1" applyProtection="1">
      <alignment horizontal="left" vertical="top" wrapText="1"/>
    </xf>
    <xf numFmtId="165" fontId="9" fillId="0" borderId="0" xfId="0" applyNumberFormat="1" applyFont="1" applyFill="1" applyBorder="1" applyAlignment="1" applyProtection="1">
      <alignment horizontal="center" vertical="center"/>
    </xf>
    <xf numFmtId="4" fontId="9" fillId="0" borderId="0" xfId="0" applyNumberFormat="1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/>
    </xf>
    <xf numFmtId="4" fontId="0" fillId="0" borderId="0" xfId="0" applyNumberFormat="1" applyFill="1" applyBorder="1" applyProtection="1"/>
    <xf numFmtId="0" fontId="9" fillId="0" borderId="0" xfId="0" applyFont="1" applyFill="1" applyBorder="1" applyAlignment="1" applyProtection="1">
      <alignment horizontal="justify" vertical="top" wrapText="1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vertical="top"/>
    </xf>
    <xf numFmtId="4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/>
    </xf>
    <xf numFmtId="164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4" fontId="5" fillId="0" borderId="0" xfId="0" applyNumberFormat="1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left" vertical="top"/>
    </xf>
    <xf numFmtId="0" fontId="5" fillId="0" borderId="0" xfId="3" applyFont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2" fontId="5" fillId="0" borderId="0" xfId="5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left" wrapText="1"/>
    </xf>
    <xf numFmtId="4" fontId="6" fillId="0" borderId="0" xfId="0" applyNumberFormat="1" applyFont="1" applyFill="1" applyBorder="1" applyAlignment="1" applyProtection="1">
      <alignment horizontal="right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Border="1" applyProtection="1"/>
    <xf numFmtId="0" fontId="5" fillId="0" borderId="0" xfId="0" applyNumberFormat="1" applyFont="1" applyBorder="1" applyAlignment="1" applyProtection="1">
      <alignment horizontal="center"/>
    </xf>
    <xf numFmtId="2" fontId="5" fillId="0" borderId="0" xfId="0" applyNumberFormat="1" applyFont="1" applyBorder="1" applyAlignment="1" applyProtection="1">
      <alignment horizontal="center"/>
    </xf>
    <xf numFmtId="4" fontId="10" fillId="0" borderId="0" xfId="0" applyNumberFormat="1" applyFont="1" applyBorder="1" applyAlignment="1" applyProtection="1">
      <alignment horizontal="left" wrapText="1"/>
    </xf>
    <xf numFmtId="4" fontId="10" fillId="0" borderId="0" xfId="0" applyNumberFormat="1" applyFont="1" applyBorder="1" applyProtection="1"/>
    <xf numFmtId="0" fontId="10" fillId="0" borderId="0" xfId="0" applyFont="1" applyFill="1" applyBorder="1" applyAlignment="1" applyProtection="1">
      <alignment horizontal="right"/>
    </xf>
    <xf numFmtId="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 applyProtection="1">
      <alignment vertical="top"/>
    </xf>
    <xf numFmtId="165" fontId="9" fillId="0" borderId="0" xfId="0" applyNumberFormat="1" applyFont="1" applyFill="1" applyBorder="1" applyAlignment="1" applyProtection="1">
      <alignment vertical="top"/>
    </xf>
    <xf numFmtId="164" fontId="9" fillId="0" borderId="0" xfId="0" applyNumberFormat="1" applyFont="1" applyFill="1" applyBorder="1" applyAlignment="1" applyProtection="1">
      <alignment horizontal="right"/>
    </xf>
    <xf numFmtId="0" fontId="4" fillId="0" borderId="0" xfId="2" applyFont="1" applyAlignment="1" applyProtection="1">
      <alignment horizontal="left"/>
    </xf>
    <xf numFmtId="0" fontId="4" fillId="0" borderId="0" xfId="2" applyFont="1" applyProtection="1"/>
    <xf numFmtId="4" fontId="4" fillId="2" borderId="0" xfId="2" applyNumberFormat="1" applyFont="1" applyFill="1" applyBorder="1" applyProtection="1">
      <protection locked="0"/>
    </xf>
    <xf numFmtId="4" fontId="4" fillId="0" borderId="0" xfId="2" applyNumberFormat="1" applyFont="1" applyFill="1" applyBorder="1" applyProtection="1">
      <protection locked="0"/>
    </xf>
    <xf numFmtId="4" fontId="5" fillId="0" borderId="0" xfId="2" applyNumberFormat="1" applyFont="1" applyFill="1" applyBorder="1" applyAlignment="1" applyProtection="1">
      <protection locked="0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4" fontId="8" fillId="0" borderId="0" xfId="0" applyNumberFormat="1" applyFont="1" applyFill="1" applyBorder="1" applyAlignment="1" applyProtection="1">
      <alignment horizontal="right"/>
      <protection locked="0"/>
    </xf>
    <xf numFmtId="4" fontId="9" fillId="0" borderId="0" xfId="0" applyNumberFormat="1" applyFont="1" applyFill="1" applyBorder="1" applyAlignment="1" applyProtection="1">
      <alignment horizontal="right" vertical="top"/>
      <protection locked="0"/>
    </xf>
    <xf numFmtId="4" fontId="0" fillId="0" borderId="0" xfId="0" applyNumberFormat="1" applyFill="1" applyBorder="1" applyProtection="1">
      <protection locked="0"/>
    </xf>
    <xf numFmtId="4" fontId="9" fillId="0" borderId="0" xfId="0" applyNumberFormat="1" applyFont="1" applyAlignment="1" applyProtection="1">
      <alignment vertical="top"/>
      <protection locked="0"/>
    </xf>
    <xf numFmtId="4" fontId="9" fillId="0" borderId="0" xfId="0" applyNumberFormat="1" applyFont="1" applyFill="1" applyBorder="1" applyAlignment="1" applyProtection="1">
      <alignment horizontal="right"/>
      <protection locked="0"/>
    </xf>
    <xf numFmtId="4" fontId="5" fillId="0" borderId="0" xfId="0" applyNumberFormat="1" applyFont="1" applyFill="1" applyBorder="1" applyAlignment="1" applyProtection="1">
      <alignment horizontal="right" vertical="top"/>
      <protection locked="0"/>
    </xf>
    <xf numFmtId="0" fontId="2" fillId="0" borderId="0" xfId="1" applyFont="1" applyFill="1" applyBorder="1" applyAlignment="1" applyProtection="1">
      <alignment horizontal="center"/>
    </xf>
  </cellXfs>
  <cellStyles count="6">
    <cellStyle name="Excel Built-in Normal 2" xfId="1"/>
    <cellStyle name="Normal 2 10" xfId="4"/>
    <cellStyle name="Normal 2 2 2 2 2" xfId="3"/>
    <cellStyle name="Normal 3 2" xfId="2"/>
    <cellStyle name="Normal_HR7-Z214" xfId="5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workbookViewId="0">
      <selection activeCell="E11" sqref="E11"/>
    </sheetView>
  </sheetViews>
  <sheetFormatPr defaultRowHeight="14.4"/>
  <cols>
    <col min="1" max="1" width="6" style="76" customWidth="1"/>
    <col min="2" max="2" width="58" style="77" customWidth="1"/>
    <col min="3" max="3" width="7.109375" style="77" customWidth="1"/>
    <col min="4" max="4" width="9.6640625" style="77" customWidth="1"/>
    <col min="5" max="5" width="21.109375" style="77" customWidth="1"/>
    <col min="6" max="6" width="19" style="77" customWidth="1"/>
    <col min="7" max="16384" width="8.88671875" style="1"/>
  </cols>
  <sheetData>
    <row r="1" spans="1:6" ht="18">
      <c r="A1" s="88" t="s">
        <v>0</v>
      </c>
      <c r="B1" s="88"/>
      <c r="C1" s="88"/>
      <c r="D1" s="88"/>
      <c r="E1" s="88"/>
      <c r="F1" s="88"/>
    </row>
    <row r="2" spans="1:6">
      <c r="A2" s="2"/>
      <c r="B2" s="3"/>
      <c r="C2" s="3"/>
      <c r="D2" s="3"/>
      <c r="E2" s="3"/>
      <c r="F2" s="3"/>
    </row>
    <row r="3" spans="1:6">
      <c r="A3" s="4"/>
      <c r="B3" s="5"/>
      <c r="C3" s="6"/>
      <c r="D3" s="7"/>
      <c r="E3" s="8"/>
      <c r="F3" s="8"/>
    </row>
    <row r="4" spans="1:6" ht="26.4">
      <c r="A4" s="9" t="s">
        <v>1</v>
      </c>
      <c r="B4" s="10" t="s">
        <v>2</v>
      </c>
      <c r="C4" s="11" t="s">
        <v>3</v>
      </c>
      <c r="D4" s="12" t="s">
        <v>27</v>
      </c>
      <c r="E4" s="13" t="s">
        <v>28</v>
      </c>
      <c r="F4" s="13" t="s">
        <v>29</v>
      </c>
    </row>
    <row r="5" spans="1:6" ht="26.4">
      <c r="A5" s="14"/>
      <c r="B5" s="15" t="s">
        <v>4</v>
      </c>
      <c r="C5" s="16"/>
      <c r="D5" s="16"/>
      <c r="E5" s="16"/>
      <c r="F5" s="16"/>
    </row>
    <row r="6" spans="1:6">
      <c r="A6" s="17"/>
      <c r="B6" s="3"/>
      <c r="C6" s="16"/>
      <c r="D6" s="18"/>
      <c r="E6" s="3"/>
      <c r="F6" s="3"/>
    </row>
    <row r="7" spans="1:6">
      <c r="A7" s="19" t="s">
        <v>5</v>
      </c>
      <c r="B7" s="20" t="s">
        <v>6</v>
      </c>
      <c r="C7" s="20"/>
      <c r="D7" s="18"/>
      <c r="E7" s="18"/>
      <c r="F7" s="18"/>
    </row>
    <row r="8" spans="1:6">
      <c r="A8" s="17"/>
      <c r="B8" s="21" t="s">
        <v>7</v>
      </c>
      <c r="C8" s="22"/>
      <c r="D8" s="23"/>
      <c r="E8" s="23"/>
      <c r="F8" s="24"/>
    </row>
    <row r="9" spans="1:6" ht="132">
      <c r="A9" s="2"/>
      <c r="B9" s="25" t="s">
        <v>34</v>
      </c>
      <c r="C9" s="20"/>
      <c r="D9" s="23"/>
      <c r="E9" s="23"/>
      <c r="F9" s="18"/>
    </row>
    <row r="10" spans="1:6">
      <c r="A10" s="2"/>
      <c r="B10" s="16" t="s">
        <v>8</v>
      </c>
      <c r="C10" s="3"/>
      <c r="D10" s="23"/>
      <c r="E10" s="23"/>
      <c r="F10" s="18"/>
    </row>
    <row r="11" spans="1:6">
      <c r="A11" s="2"/>
      <c r="B11" s="16" t="s">
        <v>9</v>
      </c>
      <c r="C11" s="26" t="s">
        <v>20</v>
      </c>
      <c r="D11" s="27">
        <v>1</v>
      </c>
      <c r="E11" s="78"/>
      <c r="F11" s="18">
        <f t="shared" ref="F11" si="0">D11*E11</f>
        <v>0</v>
      </c>
    </row>
    <row r="12" spans="1:6">
      <c r="A12" s="2"/>
      <c r="B12" s="3"/>
      <c r="C12" s="26"/>
      <c r="D12" s="26"/>
      <c r="E12" s="79"/>
      <c r="F12" s="18"/>
    </row>
    <row r="13" spans="1:6">
      <c r="A13" s="19" t="s">
        <v>10</v>
      </c>
      <c r="B13" s="28" t="s">
        <v>11</v>
      </c>
      <c r="C13" s="29"/>
      <c r="D13" s="30"/>
      <c r="E13" s="80"/>
      <c r="F13" s="31"/>
    </row>
    <row r="14" spans="1:6">
      <c r="A14" s="17"/>
      <c r="B14" s="28"/>
      <c r="C14" s="29"/>
      <c r="D14" s="30"/>
      <c r="E14" s="80"/>
      <c r="F14" s="31"/>
    </row>
    <row r="15" spans="1:6">
      <c r="A15" s="32" t="s">
        <v>12</v>
      </c>
      <c r="B15" s="33" t="s">
        <v>13</v>
      </c>
      <c r="C15" s="34"/>
      <c r="D15" s="35"/>
      <c r="E15" s="81"/>
      <c r="F15" s="36"/>
    </row>
    <row r="16" spans="1:6">
      <c r="A16" s="37"/>
      <c r="B16" s="38"/>
      <c r="C16" s="39"/>
      <c r="D16" s="40"/>
      <c r="E16" s="82"/>
      <c r="F16" s="41"/>
    </row>
    <row r="17" spans="1:6">
      <c r="A17" s="19" t="s">
        <v>14</v>
      </c>
      <c r="B17" s="42" t="s">
        <v>15</v>
      </c>
      <c r="C17" s="43"/>
      <c r="D17" s="27"/>
      <c r="E17" s="83"/>
      <c r="F17" s="44"/>
    </row>
    <row r="18" spans="1:6">
      <c r="A18" s="45"/>
      <c r="B18" s="46" t="s">
        <v>16</v>
      </c>
      <c r="C18" s="43"/>
      <c r="D18" s="27"/>
      <c r="E18" s="83"/>
      <c r="F18" s="44"/>
    </row>
    <row r="19" spans="1:6">
      <c r="A19" s="47"/>
      <c r="B19" s="47"/>
      <c r="C19" s="48"/>
      <c r="D19" s="48"/>
      <c r="E19" s="84"/>
      <c r="F19" s="49"/>
    </row>
    <row r="20" spans="1:6" ht="145.19999999999999">
      <c r="A20" s="45"/>
      <c r="B20" s="50" t="s">
        <v>17</v>
      </c>
      <c r="C20" s="51"/>
      <c r="D20" s="51"/>
      <c r="E20" s="85"/>
      <c r="F20" s="52"/>
    </row>
    <row r="21" spans="1:6" ht="66">
      <c r="A21" s="45"/>
      <c r="B21" s="50" t="s">
        <v>18</v>
      </c>
      <c r="C21" s="43"/>
      <c r="D21" s="27"/>
      <c r="E21" s="86"/>
      <c r="F21" s="53"/>
    </row>
    <row r="22" spans="1:6">
      <c r="A22" s="47"/>
      <c r="B22" s="54" t="s">
        <v>19</v>
      </c>
      <c r="C22" s="29" t="s">
        <v>19</v>
      </c>
      <c r="D22" s="27">
        <v>1</v>
      </c>
      <c r="E22" s="78"/>
      <c r="F22" s="53">
        <f>E22*D22</f>
        <v>0</v>
      </c>
    </row>
    <row r="23" spans="1:6">
      <c r="A23" s="47"/>
      <c r="B23" s="54"/>
      <c r="C23" s="43"/>
      <c r="D23" s="27"/>
      <c r="E23" s="86"/>
      <c r="F23" s="53"/>
    </row>
    <row r="24" spans="1:6" ht="79.2">
      <c r="A24" s="55">
        <v>2.2000000000000002</v>
      </c>
      <c r="B24" s="56" t="s">
        <v>21</v>
      </c>
      <c r="C24" s="34"/>
      <c r="D24" s="34"/>
      <c r="E24" s="87"/>
      <c r="F24" s="36"/>
    </row>
    <row r="25" spans="1:6">
      <c r="A25" s="4"/>
      <c r="B25" s="57" t="s">
        <v>19</v>
      </c>
      <c r="C25" s="29" t="s">
        <v>19</v>
      </c>
      <c r="D25" s="27">
        <v>1</v>
      </c>
      <c r="E25" s="78"/>
      <c r="F25" s="53">
        <f>E25*D25</f>
        <v>0</v>
      </c>
    </row>
    <row r="26" spans="1:6">
      <c r="A26" s="19"/>
      <c r="B26" s="4"/>
      <c r="C26" s="35"/>
      <c r="D26" s="35"/>
      <c r="E26" s="81"/>
      <c r="F26" s="58"/>
    </row>
    <row r="27" spans="1:6" ht="26.4">
      <c r="A27" s="59" t="s">
        <v>22</v>
      </c>
      <c r="B27" s="60" t="s">
        <v>23</v>
      </c>
      <c r="C27" s="29" t="s">
        <v>19</v>
      </c>
      <c r="D27" s="27">
        <v>1</v>
      </c>
      <c r="E27" s="78"/>
      <c r="F27" s="53">
        <f>E27*D27</f>
        <v>0</v>
      </c>
    </row>
    <row r="28" spans="1:6">
      <c r="A28" s="19"/>
      <c r="B28" s="28"/>
      <c r="C28" s="29"/>
      <c r="D28" s="30"/>
      <c r="E28" s="80"/>
      <c r="F28" s="31"/>
    </row>
    <row r="29" spans="1:6" ht="27">
      <c r="A29" s="59" t="s">
        <v>24</v>
      </c>
      <c r="B29" s="20" t="s">
        <v>25</v>
      </c>
      <c r="C29" s="29" t="s">
        <v>19</v>
      </c>
      <c r="D29" s="27">
        <v>1</v>
      </c>
      <c r="E29" s="78"/>
      <c r="F29" s="31">
        <f t="shared" ref="F29" si="1">D29*E29</f>
        <v>0</v>
      </c>
    </row>
    <row r="30" spans="1:6">
      <c r="A30" s="19"/>
      <c r="B30" s="20"/>
      <c r="C30" s="29"/>
      <c r="D30" s="30"/>
      <c r="E30" s="80"/>
      <c r="F30" s="31"/>
    </row>
    <row r="31" spans="1:6" ht="27">
      <c r="A31" s="19" t="s">
        <v>26</v>
      </c>
      <c r="B31" s="22" t="s">
        <v>33</v>
      </c>
      <c r="C31" s="29" t="s">
        <v>19</v>
      </c>
      <c r="D31" s="27">
        <v>1</v>
      </c>
      <c r="E31" s="78"/>
      <c r="F31" s="31">
        <f t="shared" ref="F31" si="2">D31*E31</f>
        <v>0</v>
      </c>
    </row>
    <row r="32" spans="1:6">
      <c r="A32" s="19"/>
      <c r="B32" s="16"/>
      <c r="C32" s="3"/>
      <c r="D32" s="23"/>
      <c r="E32" s="23"/>
      <c r="F32" s="18"/>
    </row>
    <row r="33" spans="1:6">
      <c r="A33" s="19"/>
      <c r="B33" s="3"/>
      <c r="C33" s="3"/>
      <c r="D33" s="3"/>
      <c r="E33" s="3"/>
      <c r="F33" s="3"/>
    </row>
    <row r="34" spans="1:6" ht="27">
      <c r="A34" s="4"/>
      <c r="B34" s="5"/>
      <c r="C34" s="61"/>
      <c r="D34" s="62"/>
      <c r="E34" s="63" t="s">
        <v>30</v>
      </c>
      <c r="F34" s="64">
        <f>SUM(F11:F31)</f>
        <v>0</v>
      </c>
    </row>
    <row r="35" spans="1:6">
      <c r="A35" s="65"/>
      <c r="B35" s="66"/>
      <c r="C35" s="67"/>
      <c r="D35" s="68"/>
      <c r="E35" s="69" t="s">
        <v>31</v>
      </c>
      <c r="F35" s="78"/>
    </row>
    <row r="36" spans="1:6" ht="27">
      <c r="A36" s="65"/>
      <c r="B36" s="66"/>
      <c r="C36" s="67"/>
      <c r="D36" s="68"/>
      <c r="E36" s="69" t="s">
        <v>32</v>
      </c>
      <c r="F36" s="70">
        <f>F34+F35</f>
        <v>0</v>
      </c>
    </row>
    <row r="37" spans="1:6">
      <c r="A37" s="19"/>
      <c r="B37" s="46"/>
      <c r="C37" s="71"/>
      <c r="D37" s="72"/>
      <c r="E37" s="73"/>
      <c r="F37" s="74"/>
    </row>
    <row r="38" spans="1:6">
      <c r="A38" s="19"/>
      <c r="B38" s="46"/>
      <c r="C38" s="71"/>
      <c r="D38" s="72"/>
      <c r="E38" s="75"/>
      <c r="F38" s="74"/>
    </row>
    <row r="39" spans="1:6">
      <c r="A39" s="42"/>
      <c r="B39" s="46"/>
      <c r="C39" s="71"/>
      <c r="D39" s="72"/>
      <c r="E39" s="75"/>
      <c r="F39" s="74"/>
    </row>
    <row r="40" spans="1:6">
      <c r="A40" s="42"/>
      <c r="B40" s="46"/>
      <c r="C40" s="71"/>
      <c r="D40" s="72"/>
      <c r="E40" s="75"/>
      <c r="F40" s="74"/>
    </row>
    <row r="41" spans="1:6">
      <c r="A41" s="42"/>
      <c r="B41" s="46"/>
      <c r="C41" s="71"/>
      <c r="D41" s="72"/>
      <c r="E41" s="75"/>
      <c r="F41" s="74"/>
    </row>
    <row r="42" spans="1:6">
      <c r="A42" s="42"/>
      <c r="B42" s="46"/>
      <c r="C42" s="71"/>
      <c r="D42" s="72"/>
      <c r="E42" s="75"/>
      <c r="F42" s="74"/>
    </row>
    <row r="43" spans="1:6">
      <c r="A43" s="42"/>
      <c r="B43" s="46"/>
      <c r="C43" s="71"/>
      <c r="D43" s="72"/>
      <c r="E43" s="75"/>
      <c r="F43" s="74"/>
    </row>
    <row r="44" spans="1:6">
      <c r="A44" s="42"/>
      <c r="B44" s="46"/>
      <c r="C44" s="71"/>
      <c r="D44" s="72"/>
      <c r="E44" s="75"/>
      <c r="F44" s="74"/>
    </row>
  </sheetData>
  <sheetProtection algorithmName="SHA-512" hashValue="p9SloRHV3oY245ujO8+3yfayCjJdbUe0Bz4AqBsydxgHsf6E+KsHWFr6Nh2ZK07N3/HIfm164H5zvQ2P/nymtw==" saltValue="9QXHP7k10WEIsXYqvlT5Dw==" spinCount="100000" sheet="1" objects="1" scenarios="1" formatCells="0" formatColumns="0" formatRows="0" selectLockedCells="1"/>
  <mergeCells count="1">
    <mergeCell ref="A1:F1"/>
  </mergeCells>
  <pageMargins left="0.7" right="0.7" top="0.75" bottom="0.75" header="0.3" footer="0.3"/>
  <pageSetup scale="74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6340833568CA4C9C562391CBF20A33" ma:contentTypeVersion="16" ma:contentTypeDescription="Create a new document." ma:contentTypeScope="" ma:versionID="89c8fea155b3bb073218f4f612f1d87c">
  <xsd:schema xmlns:xsd="http://www.w3.org/2001/XMLSchema" xmlns:xs="http://www.w3.org/2001/XMLSchema" xmlns:p="http://schemas.microsoft.com/office/2006/metadata/properties" xmlns:ns2="e1a734c5-45f2-421b-9ea1-bf28383de600" xmlns:ns3="7da73d6c-d312-46c9-8243-90a3e96ef2c4" targetNamespace="http://schemas.microsoft.com/office/2006/metadata/properties" ma:root="true" ma:fieldsID="593f06b3c684ac38fd5d9c84b988fee2" ns2:_="" ns3:_="">
    <xsd:import namespace="e1a734c5-45f2-421b-9ea1-bf28383de600"/>
    <xsd:import namespace="7da73d6c-d312-46c9-8243-90a3e96ef2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a734c5-45f2-421b-9ea1-bf28383de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171e5f0-354b-43c3-9df4-f1200d9131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73d6c-d312-46c9-8243-90a3e96ef2c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9a8cb0-554a-4e67-9ed0-244b7448ebad}" ma:internalName="TaxCatchAll" ma:showField="CatchAllData" ma:web="7da73d6c-d312-46c9-8243-90a3e96ef2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7AE8CC-7B92-485C-AF47-E375CF1B1F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a734c5-45f2-421b-9ea1-bf28383de600"/>
    <ds:schemaRef ds:uri="7da73d6c-d312-46c9-8243-90a3e96ef2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73B53E-40D7-4C82-BFCB-CA456EA36A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 Sulentic</dc:creator>
  <cp:lastModifiedBy>Marin Sulentic</cp:lastModifiedBy>
  <cp:lastPrinted>2023-01-09T11:02:49Z</cp:lastPrinted>
  <dcterms:created xsi:type="dcterms:W3CDTF">2023-01-09T10:40:57Z</dcterms:created>
  <dcterms:modified xsi:type="dcterms:W3CDTF">2023-05-10T09:30:50Z</dcterms:modified>
</cp:coreProperties>
</file>