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codeName="ThisWorkbook" defaultThemeVersion="124226"/>
  <mc:AlternateContent xmlns:mc="http://schemas.openxmlformats.org/markup-compatibility/2006">
    <mc:Choice Requires="x15">
      <x15ac:absPath xmlns:x15ac="http://schemas.microsoft.com/office/spreadsheetml/2010/11/ac" url="D:\PODUZECA\Zelena i digitalna tranzicija - provedba\Dekor\Nabava gardnja\Izmjena\"/>
    </mc:Choice>
  </mc:AlternateContent>
  <xr:revisionPtr revIDLastSave="0" documentId="13_ncr:1_{D950DF76-5909-4CEC-8572-6B948AB96983}" xr6:coauthVersionLast="47" xr6:coauthVersionMax="47" xr10:uidLastSave="{00000000-0000-0000-0000-000000000000}"/>
  <bookViews>
    <workbookView xWindow="-120" yWindow="-120" windowWidth="29040" windowHeight="15840" tabRatio="676" firstSheet="30" activeTab="31" xr2:uid="{00000000-000D-0000-FFFF-FFFF00000000}"/>
  </bookViews>
  <sheets>
    <sheet name="NASLOVNA" sheetId="1" r:id="rId1"/>
    <sheet name="REK. SVEUK." sheetId="3" r:id="rId2"/>
    <sheet name="I TROŠK. G i O" sheetId="30" r:id="rId3"/>
    <sheet name="REK. G i O" sheetId="29" r:id="rId4"/>
    <sheet name="PR" sheetId="31" r:id="rId5"/>
    <sheet name="ZE" sheetId="32" r:id="rId6"/>
    <sheet name="BE" sheetId="34" r:id="rId7"/>
    <sheet name="Montažni radovi" sheetId="141" r:id="rId8"/>
    <sheet name="Armirački radovi" sheetId="142" r:id="rId9"/>
    <sheet name="Zidarski radovi" sheetId="143" r:id="rId10"/>
    <sheet name="Izoloterski radovi" sheetId="144" r:id="rId11"/>
    <sheet name="Tesarski radovi" sheetId="145" r:id="rId12"/>
    <sheet name="Razni radovi" sheetId="146" r:id="rId13"/>
    <sheet name="Čelična konstrukcija " sheetId="147" r:id="rId14"/>
    <sheet name="Limarski radovi " sheetId="148" r:id="rId15"/>
    <sheet name="Keramičarski radovi" sheetId="149" r:id="rId16"/>
    <sheet name="Bravarski radovi" sheetId="150" r:id="rId17"/>
    <sheet name="PP Bravarski radovi" sheetId="151" r:id="rId18"/>
    <sheet name="Soboslikarski radovi" sheetId="152" r:id="rId19"/>
    <sheet name="elektroinstalacije" sheetId="171" r:id="rId20"/>
    <sheet name="II TROŠK. ViK" sheetId="158" r:id="rId21"/>
    <sheet name="Naslovnica (2)" sheetId="170" r:id="rId22"/>
    <sheet name="Opći uvjeti" sheetId="159" r:id="rId23"/>
    <sheet name="1.Građevinski" sheetId="160" r:id="rId24"/>
    <sheet name="2.Vodovod" sheetId="161" r:id="rId25"/>
    <sheet name="3.Odvodnja" sheetId="162" r:id="rId26"/>
    <sheet name="4.Hidrant" sheetId="163" r:id="rId27"/>
    <sheet name="5.Sanitarna oprema" sheetId="164" r:id="rId28"/>
    <sheet name="IV TROŠK. STROJ. RAD." sheetId="165" r:id="rId29"/>
    <sheet name="Naslovnica (3)" sheetId="172" r:id="rId30"/>
    <sheet name="0. OPĆI UVJETI (2)" sheetId="173" r:id="rId31"/>
    <sheet name="Strojarske instalacije" sheetId="174" r:id="rId32"/>
    <sheet name="REKAPITULACIJA" sheetId="169" r:id="rId33"/>
    <sheet name="V TROŠK. PARK. I UREĐ. OKOL" sheetId="153" r:id="rId34"/>
    <sheet name="REK. PARK. I UREĐ. OKOL. " sheetId="154" r:id="rId35"/>
    <sheet name="ZEM." sheetId="155" r:id="rId36"/>
    <sheet name="KOLNIK" sheetId="156" r:id="rId37"/>
    <sheet name="ODVODNJA " sheetId="157" r:id="rId38"/>
    <sheet name="G" sheetId="25" state="hidden" r:id="rId39"/>
    <sheet name="Z" sheetId="26" state="hidden" r:id="rId40"/>
  </sheets>
  <externalReferences>
    <externalReference r:id="rId41"/>
  </externalReferences>
  <definedNames>
    <definedName name="__bod1">#REF!</definedName>
    <definedName name="_bod1">#REF!</definedName>
    <definedName name="_Hlk46737076" localSheetId="29">'Naslovnica (3)'!#REF!</definedName>
    <definedName name="_Hlk46737083" localSheetId="29">'Naslovnica (3)'!#REF!</definedName>
    <definedName name="_Toc100116517" localSheetId="19">elektroinstalacije!#REF!</definedName>
    <definedName name="BOD" localSheetId="19">elektroinstalacije!#REF!</definedName>
    <definedName name="BOD">#REF!</definedName>
    <definedName name="BODIC" localSheetId="19">elektroinstalacije!#REF!</definedName>
    <definedName name="BODIC">#REF!</definedName>
    <definedName name="DSG" localSheetId="20">#REF!</definedName>
    <definedName name="DSG" localSheetId="28">#REF!</definedName>
    <definedName name="DSG" localSheetId="21">#REF!</definedName>
    <definedName name="DSG" localSheetId="17">#REF!</definedName>
    <definedName name="DSG" localSheetId="18">#REF!</definedName>
    <definedName name="DSG">#REF!</definedName>
    <definedName name="dwqd" localSheetId="19">#REF!</definedName>
    <definedName name="dwqd">#REF!</definedName>
    <definedName name="Excel_BuiltIn_Print_Area_1" localSheetId="19">#REF!</definedName>
    <definedName name="Excel_BuiltIn_Print_Area_1">#REF!</definedName>
    <definedName name="Excel_BuiltIn_Print_Area_1___1" localSheetId="19">#REF!</definedName>
    <definedName name="Excel_BuiltIn_Print_Area_1___1">#REF!</definedName>
    <definedName name="Excel_BuiltIn_Print_Area_2" localSheetId="21">#REF!</definedName>
    <definedName name="Excel_BuiltIn_Print_Area_2" localSheetId="17">#REF!</definedName>
    <definedName name="Excel_BuiltIn_Print_Area_2" localSheetId="3">'REK. G i O'!$A$1:$I$48</definedName>
    <definedName name="Excel_BuiltIn_Print_Area_2" localSheetId="34">'REK. PARK. I UREĐ. OKOL. '!$A$1:$I$23</definedName>
    <definedName name="Excel_BuiltIn_Print_Area_2">#REF!</definedName>
    <definedName name="Excel_BuiltIn_Print_Area_23" localSheetId="21">#REF!</definedName>
    <definedName name="Excel_BuiltIn_Print_Area_23" localSheetId="17">#REF!</definedName>
    <definedName name="Excel_BuiltIn_Print_Area_23">#REF!</definedName>
    <definedName name="Excel_BuiltIn_Print_Area_3" localSheetId="20">#REF!</definedName>
    <definedName name="Excel_BuiltIn_Print_Area_3" localSheetId="28">#REF!</definedName>
    <definedName name="Excel_BuiltIn_Print_Area_3" localSheetId="37">#REF!</definedName>
    <definedName name="Excel_BuiltIn_Print_Area_3" localSheetId="34">#REF!</definedName>
    <definedName name="Excel_BuiltIn_Print_Area_3" localSheetId="33">#REF!</definedName>
    <definedName name="Excel_BuiltIn_Print_Area_3">'REK. SVEUK.'!$A$9:$F$24</definedName>
    <definedName name="Excel_BuiltIn_Print_Area_4">"$#REF!.$A$1:$J$542"</definedName>
    <definedName name="Excel_BuiltIn_Print_Area_8" localSheetId="17">#REF!</definedName>
    <definedName name="Excel_BuiltIn_Print_Area_8">#REF!</definedName>
    <definedName name="Excel_BuiltIn_Print_Area_9">"$"</definedName>
    <definedName name="Excel_BuiltIn_Print_Titles_1" localSheetId="19">#REF!</definedName>
    <definedName name="Excel_BuiltIn_Print_Titles_1" localSheetId="2">'I TROŠK. G i O'!$1:$2</definedName>
    <definedName name="Excel_BuiltIn_Print_Titles_1" localSheetId="20">'II TROŠK. ViK'!$1:$2</definedName>
    <definedName name="Excel_BuiltIn_Print_Titles_1" localSheetId="28">'IV TROŠK. STROJ. RAD.'!$1:$2</definedName>
    <definedName name="Excel_BuiltIn_Print_Titles_1" localSheetId="37">#REF!</definedName>
    <definedName name="Excel_BuiltIn_Print_Titles_1" localSheetId="34">#REF!</definedName>
    <definedName name="Excel_BuiltIn_Print_Titles_1" localSheetId="33">'V TROŠK. PARK. I UREĐ. OKOL'!$1:$2</definedName>
    <definedName name="Excel_BuiltIn_Print_Titles_1">NASLOVNA!$1:$2</definedName>
    <definedName name="Excel_BuiltIn_Print_Titles_1___1" localSheetId="19">#REF!</definedName>
    <definedName name="Excel_BuiltIn_Print_Titles_1___1">#REF!</definedName>
    <definedName name="Excel_BuiltIn_Print_Titles_2" localSheetId="19">#REF!</definedName>
    <definedName name="Excel_BuiltIn_Print_Titles_2">#REF!</definedName>
    <definedName name="Excel_BuiltIn_Print_Titles_3" localSheetId="19">#REF!</definedName>
    <definedName name="Excel_BuiltIn_Print_Titles_3">#REF!</definedName>
    <definedName name="Excel_BuiltIn_Print_Titles_4" localSheetId="19">#REF!</definedName>
    <definedName name="Excel_BuiltIn_Print_Titles_4">#REF!</definedName>
    <definedName name="Excel_BuiltIn_Print_Titles_5" localSheetId="19">#REF!</definedName>
    <definedName name="Excel_BuiltIn_Print_Titles_5">#REF!</definedName>
    <definedName name="Excel_BuiltIn_Print_Titles_6" localSheetId="19">#REF!</definedName>
    <definedName name="Excel_BuiltIn_Print_Titles_6">#REF!</definedName>
    <definedName name="Excel_BuiltIn_Print_Titles_6___6" localSheetId="19">#REF!</definedName>
    <definedName name="Excel_BuiltIn_Print_Titles_6___6">#REF!</definedName>
    <definedName name="Excel_BuiltIn_Print_Titles_7">"$"</definedName>
    <definedName name="Excel_BuiltIn_Print_Titles_8" localSheetId="19">#REF!</definedName>
    <definedName name="Excel_BuiltIn_Print_Titles_8">#REF!</definedName>
    <definedName name="Excel_BuiltIn_Print_Titles_9">"$"</definedName>
    <definedName name="FGJF" localSheetId="20">#REF!</definedName>
    <definedName name="FGJF" localSheetId="28">#REF!</definedName>
    <definedName name="FGJF" localSheetId="21">#REF!</definedName>
    <definedName name="FGJF" localSheetId="17">#REF!</definedName>
    <definedName name="FGJF" localSheetId="18">#REF!</definedName>
    <definedName name="FGJF">#REF!</definedName>
    <definedName name="FHGDFH" localSheetId="17">#REF!</definedName>
    <definedName name="FHGDFH">#REF!</definedName>
    <definedName name="GFJFJ">[1]NASLOVNA!$A$1:$IV$2</definedName>
    <definedName name="_xlnm.Print_Titles" localSheetId="30">'0. OPĆI UVJETI (2)'!$1:$2</definedName>
    <definedName name="_xlnm.Print_Titles" localSheetId="23">'1.Građevinski'!$1:$2</definedName>
    <definedName name="_xlnm.Print_Titles" localSheetId="24">'2.Vodovod'!$1:$2</definedName>
    <definedName name="_xlnm.Print_Titles" localSheetId="25">'3.Odvodnja'!$1:$2</definedName>
    <definedName name="_xlnm.Print_Titles" localSheetId="26">'4.Hidrant'!$1:$2</definedName>
    <definedName name="_xlnm.Print_Titles" localSheetId="27">'5.Sanitarna oprema'!$1:$1</definedName>
    <definedName name="_xlnm.Print_Titles" localSheetId="19">elektroinstalacije!#REF!</definedName>
    <definedName name="_xlnm.Print_Titles" localSheetId="22">'Opći uvjeti'!#REF!</definedName>
    <definedName name="_xlnm.Print_Titles" localSheetId="32">REKAPITULACIJA!$1:$1</definedName>
    <definedName name="_xlnm.Print_Titles" localSheetId="31">'Strojarske instalacije'!$1:$1</definedName>
    <definedName name="kod" localSheetId="19">#REF!</definedName>
    <definedName name="kod">#REF!</definedName>
    <definedName name="labellla" localSheetId="19">#REF!</definedName>
    <definedName name="labellla">#REF!</definedName>
    <definedName name="nesto" localSheetId="20">#REF!</definedName>
    <definedName name="nesto" localSheetId="28">#REF!</definedName>
    <definedName name="nesto" localSheetId="21">#REF!</definedName>
    <definedName name="nesto" localSheetId="17">#REF!</definedName>
    <definedName name="nesto" localSheetId="18">#REF!</definedName>
    <definedName name="nesto">#REF!</definedName>
    <definedName name="nesto2" localSheetId="17">#REF!</definedName>
    <definedName name="nesto2">#REF!</definedName>
    <definedName name="OLE_LINK13" localSheetId="29">'Naslovnica (3)'!$B$12</definedName>
    <definedName name="OLE_LINK3" localSheetId="29">'Naslovnica (3)'!#REF!</definedName>
    <definedName name="OLE_LINK7" localSheetId="31">#N/A</definedName>
    <definedName name="OLE_LINK8" localSheetId="29">'Naslovnica (3)'!#REF!</definedName>
    <definedName name="_xlnm.Print_Area" localSheetId="30">'0. OPĆI UVJETI (2)'!$A$1:$F$52</definedName>
    <definedName name="_xlnm.Print_Area" localSheetId="23">'1.Građevinski'!$A$1:$F$71</definedName>
    <definedName name="_xlnm.Print_Area" localSheetId="24">'2.Vodovod'!$A$1:$F$66</definedName>
    <definedName name="_xlnm.Print_Area" localSheetId="25">'3.Odvodnja'!$A$1:$F$95</definedName>
    <definedName name="_xlnm.Print_Area" localSheetId="26">'4.Hidrant'!$A$1:$F$56</definedName>
    <definedName name="_xlnm.Print_Area" localSheetId="27">'5.Sanitarna oprema'!$A$1:$F$58</definedName>
    <definedName name="_xlnm.Print_Area" localSheetId="8">'Armirački radovi'!$A$1:$G$21</definedName>
    <definedName name="_xlnm.Print_Area" localSheetId="6">BE!$A$1:$F$44</definedName>
    <definedName name="_xlnm.Print_Area" localSheetId="16">'Bravarski radovi'!$A$1:$F$34</definedName>
    <definedName name="_xlnm.Print_Area" localSheetId="13">'Čelična konstrukcija '!$A$1:$G$43</definedName>
    <definedName name="_xlnm.Print_Area" localSheetId="19">elektroinstalacije!$A$1:$F$451</definedName>
    <definedName name="_xlnm.Print_Area" localSheetId="38">G!$A$1:$H$48</definedName>
    <definedName name="_xlnm.Print_Area" localSheetId="2">'I TROŠK. G i O'!$A$1:$I$43</definedName>
    <definedName name="_xlnm.Print_Area" localSheetId="20">'II TROŠK. ViK'!$A$1:$I$43</definedName>
    <definedName name="_xlnm.Print_Area" localSheetId="28">'IV TROŠK. STROJ. RAD.'!$A$1:$I$43</definedName>
    <definedName name="_xlnm.Print_Area" localSheetId="10">'Izoloterski radovi'!$A$1:$F$26</definedName>
    <definedName name="_xlnm.Print_Area" localSheetId="15">'Keramičarski radovi'!$A$1:$G$27</definedName>
    <definedName name="_xlnm.Print_Area" localSheetId="36">KOLNIK!$A$1:$G$32</definedName>
    <definedName name="_xlnm.Print_Area" localSheetId="14">'Limarski radovi '!$A$1:$F$48</definedName>
    <definedName name="_xlnm.Print_Area" localSheetId="7">'Montažni radovi'!$A$1:$F$33</definedName>
    <definedName name="_xlnm.Print_Area" localSheetId="0">NASLOVNA!$A$1:$I$46</definedName>
    <definedName name="_xlnm.Print_Area" localSheetId="21">'Naslovnica (2)'!$A$1:$I$42</definedName>
    <definedName name="_xlnm.Print_Area" localSheetId="22">'Opći uvjeti'!$A$1:$F$42</definedName>
    <definedName name="_xlnm.Print_Area" localSheetId="17">'PP Bravarski radovi'!$A$1:$G$21</definedName>
    <definedName name="_xlnm.Print_Area" localSheetId="4">PR!$A$1:$F$34</definedName>
    <definedName name="_xlnm.Print_Area" localSheetId="12">'Razni radovi'!$A$1:$F$14</definedName>
    <definedName name="_xlnm.Print_Area" localSheetId="3">'REK. G i O'!$A$1:$I$49</definedName>
    <definedName name="_xlnm.Print_Area" localSheetId="34">'REK. PARK. I UREĐ. OKOL. '!$A$1:$J$23</definedName>
    <definedName name="_xlnm.Print_Area" localSheetId="1">'REK. SVEUK.'!$A$1:$F$34</definedName>
    <definedName name="_xlnm.Print_Area" localSheetId="32">REKAPITULACIJA!$A$1:$F$31</definedName>
    <definedName name="_xlnm.Print_Area" localSheetId="18">'Soboslikarski radovi'!$A$1:$F$22</definedName>
    <definedName name="_xlnm.Print_Area" localSheetId="31">'Strojarske instalacije'!$A$1:$F$522</definedName>
    <definedName name="_xlnm.Print_Area" localSheetId="11">'Tesarski radovi'!$A$1:$F$10</definedName>
    <definedName name="_xlnm.Print_Area" localSheetId="33">'V TROŠK. PARK. I UREĐ. OKOL'!$A$1:$I$43</definedName>
    <definedName name="_xlnm.Print_Area" localSheetId="39">Z!$A$1:$H$19</definedName>
    <definedName name="_xlnm.Print_Area" localSheetId="5">ZE!$A$1:$F$55</definedName>
    <definedName name="_xlnm.Print_Area" localSheetId="35">ZEM.!$A$1:$G$38</definedName>
    <definedName name="_xlnm.Print_Area" localSheetId="9">'Zidarski radovi'!$A$1:$F$43</definedName>
    <definedName name="rdmrab" localSheetId="19">#REF!</definedName>
    <definedName name="rdmrab">#REF!</definedName>
    <definedName name="ritrab" localSheetId="19">#REF!</definedName>
    <definedName name="ritrab">#REF!</definedName>
    <definedName name="SDCFG" localSheetId="20">#REF!</definedName>
    <definedName name="SDCFG" localSheetId="28">#REF!</definedName>
    <definedName name="SDCFG" localSheetId="21">#REF!</definedName>
    <definedName name="SDCFG" localSheetId="17">#REF!</definedName>
    <definedName name="SDCFG" localSheetId="18">#REF!</definedName>
    <definedName name="SDCFG">#REF!</definedName>
    <definedName name="SF" localSheetId="17">#REF!</definedName>
    <definedName name="SF">#REF!</definedName>
  </definedNames>
  <calcPr calcId="181029"/>
</workbook>
</file>

<file path=xl/calcChain.xml><?xml version="1.0" encoding="utf-8"?>
<calcChain xmlns="http://schemas.openxmlformats.org/spreadsheetml/2006/main">
  <c r="F35" i="174" l="1"/>
  <c r="F25" i="174"/>
  <c r="F21" i="174"/>
  <c r="F10" i="174"/>
  <c r="F451" i="171"/>
  <c r="F430" i="171"/>
  <c r="F393" i="171"/>
  <c r="F380" i="171"/>
  <c r="F315" i="171"/>
  <c r="F292" i="171"/>
  <c r="F9" i="171"/>
  <c r="F137" i="171"/>
  <c r="F135" i="171"/>
  <c r="F134" i="171"/>
  <c r="F131" i="171"/>
  <c r="F124" i="171"/>
  <c r="F114" i="171"/>
  <c r="F87" i="171"/>
  <c r="F7" i="171"/>
  <c r="F434" i="171" s="1"/>
  <c r="F48" i="148"/>
  <c r="F20" i="148"/>
  <c r="G10" i="157"/>
  <c r="G12" i="157" s="1"/>
  <c r="I21" i="154" s="1"/>
  <c r="G30" i="156"/>
  <c r="G26" i="156"/>
  <c r="G22" i="156"/>
  <c r="G18" i="156"/>
  <c r="G14" i="156"/>
  <c r="G10" i="156"/>
  <c r="G32" i="156" s="1"/>
  <c r="I19" i="154" s="1"/>
  <c r="G38" i="155"/>
  <c r="I17" i="154" s="1"/>
  <c r="G36" i="155"/>
  <c r="G33" i="155"/>
  <c r="G30" i="155"/>
  <c r="G27" i="155"/>
  <c r="G23" i="155"/>
  <c r="G19" i="155"/>
  <c r="B27" i="169"/>
  <c r="A27" i="169"/>
  <c r="B24" i="169"/>
  <c r="A24" i="169"/>
  <c r="B21" i="169"/>
  <c r="A21" i="169"/>
  <c r="B20" i="169"/>
  <c r="A20" i="169"/>
  <c r="B19" i="169"/>
  <c r="A19" i="169"/>
  <c r="B16" i="169"/>
  <c r="A16" i="169"/>
  <c r="B15" i="169"/>
  <c r="A15" i="169"/>
  <c r="B14" i="169"/>
  <c r="A14" i="169"/>
  <c r="B11" i="169"/>
  <c r="A11" i="169"/>
  <c r="B10" i="169"/>
  <c r="A10" i="169"/>
  <c r="B9" i="169"/>
  <c r="A9" i="169"/>
  <c r="B8" i="169"/>
  <c r="A8" i="169"/>
  <c r="B7" i="169"/>
  <c r="A7" i="169"/>
  <c r="B6" i="169"/>
  <c r="A6" i="169"/>
  <c r="B519" i="174"/>
  <c r="A519" i="174"/>
  <c r="B517" i="174"/>
  <c r="A517" i="174"/>
  <c r="B515" i="174"/>
  <c r="A515" i="174"/>
  <c r="F507" i="174"/>
  <c r="F500" i="174"/>
  <c r="F495" i="174"/>
  <c r="F488" i="174"/>
  <c r="F474" i="174"/>
  <c r="F451" i="174"/>
  <c r="F448" i="174"/>
  <c r="F447" i="174"/>
  <c r="F446" i="174"/>
  <c r="F445" i="174"/>
  <c r="F444" i="174"/>
  <c r="F440" i="174"/>
  <c r="F430" i="174"/>
  <c r="F429" i="174"/>
  <c r="F425" i="174"/>
  <c r="F424" i="174"/>
  <c r="F422" i="174"/>
  <c r="F421" i="174"/>
  <c r="F419" i="174"/>
  <c r="F418" i="174"/>
  <c r="F414" i="174"/>
  <c r="F454" i="174" s="1"/>
  <c r="F517" i="174" s="1"/>
  <c r="F413" i="174"/>
  <c r="F407" i="174"/>
  <c r="F406" i="174"/>
  <c r="F388" i="174"/>
  <c r="F386" i="174"/>
  <c r="F384" i="174"/>
  <c r="F383" i="174"/>
  <c r="F380" i="174"/>
  <c r="F379" i="174"/>
  <c r="F374" i="174"/>
  <c r="F373" i="174"/>
  <c r="F372" i="174"/>
  <c r="F365" i="174"/>
  <c r="F364" i="174"/>
  <c r="F363" i="174"/>
  <c r="F362" i="174"/>
  <c r="F361" i="174"/>
  <c r="F360" i="174"/>
  <c r="F359" i="174"/>
  <c r="F355" i="174"/>
  <c r="F352" i="174"/>
  <c r="F349" i="174"/>
  <c r="F348" i="174"/>
  <c r="F347" i="174"/>
  <c r="F346" i="174"/>
  <c r="F345" i="174"/>
  <c r="F344" i="174"/>
  <c r="F343" i="174"/>
  <c r="F342" i="174"/>
  <c r="F341" i="174"/>
  <c r="F340" i="174"/>
  <c r="F339" i="174"/>
  <c r="F335" i="174"/>
  <c r="F334" i="174"/>
  <c r="F331" i="174"/>
  <c r="F330" i="174"/>
  <c r="F327" i="174"/>
  <c r="F326" i="174"/>
  <c r="F323" i="174"/>
  <c r="F322" i="174"/>
  <c r="F319" i="174"/>
  <c r="F318" i="174"/>
  <c r="F315" i="174"/>
  <c r="F314" i="174"/>
  <c r="F308" i="174"/>
  <c r="F307" i="174"/>
  <c r="F296" i="174"/>
  <c r="F295" i="174"/>
  <c r="F280" i="174"/>
  <c r="F279" i="174"/>
  <c r="F276" i="174"/>
  <c r="F273" i="174"/>
  <c r="F272" i="174"/>
  <c r="F269" i="174"/>
  <c r="F268" i="174"/>
  <c r="F267" i="174"/>
  <c r="F264" i="174"/>
  <c r="F262" i="174"/>
  <c r="F260" i="174"/>
  <c r="F258" i="174"/>
  <c r="F256" i="174"/>
  <c r="F254" i="174"/>
  <c r="F253" i="174"/>
  <c r="F250" i="174"/>
  <c r="F249" i="174"/>
  <c r="F248" i="174"/>
  <c r="F247" i="174"/>
  <c r="F246" i="174"/>
  <c r="F243" i="174"/>
  <c r="F240" i="174"/>
  <c r="F237" i="174"/>
  <c r="F234" i="174"/>
  <c r="F231" i="174"/>
  <c r="F229" i="174"/>
  <c r="F226" i="174"/>
  <c r="F225" i="174"/>
  <c r="F221" i="174"/>
  <c r="F220" i="174"/>
  <c r="F218" i="174"/>
  <c r="F217" i="174"/>
  <c r="F215" i="174"/>
  <c r="F214" i="174"/>
  <c r="F212" i="174"/>
  <c r="F211" i="174"/>
  <c r="F209" i="174"/>
  <c r="F208" i="174"/>
  <c r="F203" i="174"/>
  <c r="F200" i="174"/>
  <c r="F197" i="174"/>
  <c r="F188" i="174"/>
  <c r="F187" i="174"/>
  <c r="F177" i="174"/>
  <c r="F175" i="174"/>
  <c r="F173" i="174"/>
  <c r="F171" i="174"/>
  <c r="F168" i="174"/>
  <c r="F166" i="174"/>
  <c r="F165" i="174"/>
  <c r="F164" i="174"/>
  <c r="F161" i="174"/>
  <c r="F160" i="174"/>
  <c r="F155" i="174"/>
  <c r="F154" i="174"/>
  <c r="F151" i="174"/>
  <c r="F150" i="174"/>
  <c r="F149" i="174"/>
  <c r="F146" i="174"/>
  <c r="F135" i="174"/>
  <c r="F133" i="174"/>
  <c r="F137" i="174" s="1"/>
  <c r="F127" i="174"/>
  <c r="F129" i="174" s="1"/>
  <c r="F126" i="174"/>
  <c r="F118" i="174"/>
  <c r="F116" i="174"/>
  <c r="F114" i="174"/>
  <c r="F112" i="174"/>
  <c r="F103" i="174"/>
  <c r="F101" i="174"/>
  <c r="F100" i="174"/>
  <c r="F97" i="174"/>
  <c r="F96" i="174"/>
  <c r="F95" i="174"/>
  <c r="F94" i="174"/>
  <c r="F93" i="174"/>
  <c r="F92" i="174"/>
  <c r="F89" i="174"/>
  <c r="F86" i="174"/>
  <c r="F85" i="174"/>
  <c r="F120" i="174" s="1"/>
  <c r="F84" i="174"/>
  <c r="F77" i="174"/>
  <c r="F75" i="174"/>
  <c r="F73" i="174"/>
  <c r="F71" i="174"/>
  <c r="F79" i="174" s="1"/>
  <c r="F67" i="174"/>
  <c r="F52" i="174"/>
  <c r="F50" i="174"/>
  <c r="F48" i="174"/>
  <c r="F46" i="174"/>
  <c r="F45" i="174"/>
  <c r="F54" i="174" s="1"/>
  <c r="F37" i="174"/>
  <c r="F33" i="174"/>
  <c r="F32" i="174"/>
  <c r="F29" i="174"/>
  <c r="F27" i="174"/>
  <c r="F19" i="174"/>
  <c r="F16" i="174"/>
  <c r="F14" i="174"/>
  <c r="F12" i="174"/>
  <c r="B58" i="164"/>
  <c r="A58" i="164"/>
  <c r="A57" i="164"/>
  <c r="F56" i="164"/>
  <c r="F55" i="164"/>
  <c r="F54" i="164"/>
  <c r="F53" i="164"/>
  <c r="F52" i="164"/>
  <c r="F49" i="164"/>
  <c r="F48" i="164"/>
  <c r="F47" i="164"/>
  <c r="F46" i="164"/>
  <c r="F44" i="164"/>
  <c r="A43" i="164"/>
  <c r="F42" i="164"/>
  <c r="D42" i="164"/>
  <c r="F41" i="164"/>
  <c r="D41" i="164"/>
  <c r="F40" i="164"/>
  <c r="F36" i="164"/>
  <c r="D36" i="164"/>
  <c r="D37" i="164" s="1"/>
  <c r="F37" i="164" s="1"/>
  <c r="F35" i="164"/>
  <c r="F32" i="164"/>
  <c r="D32" i="164"/>
  <c r="F31" i="164"/>
  <c r="D31" i="164"/>
  <c r="F30" i="164"/>
  <c r="F27" i="164"/>
  <c r="D27" i="164"/>
  <c r="F26" i="164"/>
  <c r="D26" i="164"/>
  <c r="F25" i="164"/>
  <c r="A23" i="164"/>
  <c r="F22" i="164"/>
  <c r="F21" i="164"/>
  <c r="D21" i="164"/>
  <c r="F20" i="164"/>
  <c r="F17" i="164"/>
  <c r="F16" i="164"/>
  <c r="A15" i="164"/>
  <c r="F13" i="164"/>
  <c r="F12" i="164"/>
  <c r="D12" i="164"/>
  <c r="F11" i="164"/>
  <c r="D11" i="164"/>
  <c r="F10" i="164"/>
  <c r="A9" i="164"/>
  <c r="B56" i="163"/>
  <c r="A56" i="163"/>
  <c r="A55" i="163"/>
  <c r="F54" i="163"/>
  <c r="A53" i="163"/>
  <c r="F52" i="163"/>
  <c r="A50" i="163"/>
  <c r="F49" i="163"/>
  <c r="A48" i="163"/>
  <c r="F47" i="163"/>
  <c r="F46" i="163"/>
  <c r="A44" i="163"/>
  <c r="F43" i="163"/>
  <c r="F42" i="163"/>
  <c r="F41" i="163"/>
  <c r="F40" i="163"/>
  <c r="A38" i="163"/>
  <c r="F37" i="163"/>
  <c r="A36" i="163"/>
  <c r="F35" i="163"/>
  <c r="F34" i="163"/>
  <c r="A34" i="163"/>
  <c r="F33" i="163"/>
  <c r="F32" i="163"/>
  <c r="F31" i="163"/>
  <c r="F30" i="163"/>
  <c r="F29" i="163"/>
  <c r="A29" i="163"/>
  <c r="F28" i="163"/>
  <c r="A28" i="163"/>
  <c r="F22" i="163"/>
  <c r="F21" i="163"/>
  <c r="A21" i="163"/>
  <c r="F20" i="163"/>
  <c r="F19" i="163"/>
  <c r="F18" i="163"/>
  <c r="F17" i="163"/>
  <c r="A17" i="163"/>
  <c r="F16" i="163"/>
  <c r="A14" i="163"/>
  <c r="F13" i="163"/>
  <c r="F12" i="163"/>
  <c r="F11" i="163"/>
  <c r="A9" i="163"/>
  <c r="F8" i="163"/>
  <c r="A7" i="163"/>
  <c r="F6" i="163"/>
  <c r="A6" i="163"/>
  <c r="B95" i="162"/>
  <c r="A95" i="162"/>
  <c r="B93" i="162"/>
  <c r="A93" i="162"/>
  <c r="A92" i="162"/>
  <c r="F91" i="162"/>
  <c r="A89" i="162"/>
  <c r="F88" i="162"/>
  <c r="A87" i="162"/>
  <c r="F86" i="162"/>
  <c r="A86" i="162"/>
  <c r="F85" i="162"/>
  <c r="F84" i="162"/>
  <c r="A84" i="162"/>
  <c r="F83" i="162"/>
  <c r="A82" i="162"/>
  <c r="A79" i="162"/>
  <c r="F78" i="162"/>
  <c r="A77" i="162"/>
  <c r="F76" i="162"/>
  <c r="A75" i="162"/>
  <c r="F74" i="162"/>
  <c r="A73" i="162"/>
  <c r="F72" i="162"/>
  <c r="A71" i="162"/>
  <c r="F70" i="162"/>
  <c r="A69" i="162"/>
  <c r="D68" i="162"/>
  <c r="F68" i="162" s="1"/>
  <c r="F93" i="162" s="1"/>
  <c r="F21" i="169" s="1"/>
  <c r="A67" i="162"/>
  <c r="F66" i="162"/>
  <c r="A65" i="162"/>
  <c r="F64" i="162"/>
  <c r="F63" i="162"/>
  <c r="A61" i="162"/>
  <c r="F60" i="162"/>
  <c r="F59" i="162"/>
  <c r="A57" i="162"/>
  <c r="F56" i="162"/>
  <c r="F55" i="162"/>
  <c r="F54" i="162"/>
  <c r="A52" i="162"/>
  <c r="F51" i="162"/>
  <c r="A50" i="162"/>
  <c r="F49" i="162"/>
  <c r="F48" i="162"/>
  <c r="F47" i="162"/>
  <c r="F46" i="162"/>
  <c r="F45" i="162"/>
  <c r="A44" i="162"/>
  <c r="B40" i="162"/>
  <c r="A40" i="162"/>
  <c r="A39" i="162"/>
  <c r="F38" i="162"/>
  <c r="A36" i="162"/>
  <c r="F35" i="162"/>
  <c r="A34" i="162"/>
  <c r="F33" i="162"/>
  <c r="A32" i="162"/>
  <c r="F31" i="162"/>
  <c r="A30" i="162"/>
  <c r="F29" i="162"/>
  <c r="F28" i="162"/>
  <c r="A26" i="162"/>
  <c r="F25" i="162"/>
  <c r="F24" i="162"/>
  <c r="A22" i="162"/>
  <c r="F21" i="162"/>
  <c r="A19" i="162"/>
  <c r="F18" i="162"/>
  <c r="F17" i="162"/>
  <c r="A15" i="162"/>
  <c r="F14" i="162"/>
  <c r="F13" i="162"/>
  <c r="F12" i="162"/>
  <c r="F40" i="162" s="1"/>
  <c r="F11" i="162"/>
  <c r="F10" i="162"/>
  <c r="F9" i="162"/>
  <c r="F8" i="162"/>
  <c r="A7" i="162"/>
  <c r="B66" i="161"/>
  <c r="A66" i="161"/>
  <c r="B64" i="161"/>
  <c r="A64" i="161"/>
  <c r="A63" i="161"/>
  <c r="F62" i="161"/>
  <c r="A61" i="161"/>
  <c r="F60" i="161"/>
  <c r="A59" i="161"/>
  <c r="F58" i="161"/>
  <c r="A56" i="161"/>
  <c r="F55" i="161"/>
  <c r="A54" i="161"/>
  <c r="F53" i="161"/>
  <c r="A52" i="161"/>
  <c r="F51" i="161"/>
  <c r="A49" i="161"/>
  <c r="F48" i="161"/>
  <c r="F47" i="161"/>
  <c r="A45" i="161"/>
  <c r="F44" i="161"/>
  <c r="A43" i="161"/>
  <c r="F42" i="161"/>
  <c r="F41" i="161"/>
  <c r="A39" i="161"/>
  <c r="F38" i="161"/>
  <c r="F37" i="161"/>
  <c r="A35" i="161"/>
  <c r="F34" i="161"/>
  <c r="F33" i="161"/>
  <c r="A31" i="161"/>
  <c r="F30" i="161"/>
  <c r="D30" i="161"/>
  <c r="D29" i="161"/>
  <c r="F29" i="161" s="1"/>
  <c r="D28" i="161"/>
  <c r="F28" i="161" s="1"/>
  <c r="A27" i="161"/>
  <c r="A32" i="161" s="1"/>
  <c r="A26" i="161"/>
  <c r="F25" i="161"/>
  <c r="F24" i="161"/>
  <c r="F23" i="161"/>
  <c r="A22" i="161"/>
  <c r="B18" i="161"/>
  <c r="A18" i="161"/>
  <c r="A17" i="161"/>
  <c r="F16" i="161"/>
  <c r="A14" i="161"/>
  <c r="F13" i="161"/>
  <c r="F12" i="161"/>
  <c r="A11" i="161"/>
  <c r="F10" i="161"/>
  <c r="A10" i="161"/>
  <c r="F9" i="161"/>
  <c r="A9" i="161"/>
  <c r="A15" i="161" s="1"/>
  <c r="A8" i="161"/>
  <c r="F7" i="161"/>
  <c r="F18" i="161" s="1"/>
  <c r="A7" i="161"/>
  <c r="B71" i="160"/>
  <c r="A71" i="160"/>
  <c r="B69" i="160"/>
  <c r="A69" i="160"/>
  <c r="A68" i="160"/>
  <c r="F67" i="160"/>
  <c r="D67" i="160"/>
  <c r="A66" i="160"/>
  <c r="A67" i="160" s="1"/>
  <c r="F65" i="160"/>
  <c r="F69" i="160" s="1"/>
  <c r="F11" i="169" s="1"/>
  <c r="A65" i="160"/>
  <c r="A64" i="160"/>
  <c r="F63" i="160"/>
  <c r="A63" i="160"/>
  <c r="B59" i="160"/>
  <c r="A59" i="160"/>
  <c r="A58" i="160"/>
  <c r="F57" i="160"/>
  <c r="F56" i="160"/>
  <c r="F55" i="160"/>
  <c r="A55" i="160"/>
  <c r="F54" i="160"/>
  <c r="A54" i="160"/>
  <c r="A50" i="160"/>
  <c r="A49" i="160"/>
  <c r="F48" i="160"/>
  <c r="F59" i="160" s="1"/>
  <c r="F10" i="169" s="1"/>
  <c r="A48" i="160"/>
  <c r="A56" i="160" s="1"/>
  <c r="B44" i="160"/>
  <c r="A44" i="160"/>
  <c r="A43" i="160"/>
  <c r="F42" i="160"/>
  <c r="A41" i="160"/>
  <c r="F40" i="160"/>
  <c r="F39" i="160"/>
  <c r="F38" i="160"/>
  <c r="A36" i="160"/>
  <c r="F35" i="160"/>
  <c r="A34" i="160"/>
  <c r="F33" i="160"/>
  <c r="A32" i="160"/>
  <c r="F31" i="160"/>
  <c r="F44" i="160" s="1"/>
  <c r="F9" i="169" s="1"/>
  <c r="A31" i="160"/>
  <c r="B27" i="160"/>
  <c r="A27" i="160"/>
  <c r="A26" i="160"/>
  <c r="F25" i="160"/>
  <c r="F24" i="160"/>
  <c r="F23" i="160"/>
  <c r="A22" i="160"/>
  <c r="F21" i="160"/>
  <c r="F27" i="160" s="1"/>
  <c r="F8" i="169" s="1"/>
  <c r="A20" i="160"/>
  <c r="F19" i="160"/>
  <c r="A18" i="160"/>
  <c r="F17" i="160"/>
  <c r="A16" i="160"/>
  <c r="F15" i="160"/>
  <c r="A15" i="160"/>
  <c r="A14" i="160"/>
  <c r="B11" i="160"/>
  <c r="A11" i="160"/>
  <c r="A10" i="160"/>
  <c r="F9" i="160"/>
  <c r="F11" i="160" s="1"/>
  <c r="F7" i="169" s="1"/>
  <c r="A9" i="160"/>
  <c r="A8" i="160"/>
  <c r="F7" i="160"/>
  <c r="A7" i="160"/>
  <c r="F428" i="171"/>
  <c r="F425" i="171"/>
  <c r="F422" i="171"/>
  <c r="F419" i="171"/>
  <c r="F416" i="171"/>
  <c r="F413" i="171"/>
  <c r="F410" i="171"/>
  <c r="F407" i="171"/>
  <c r="F404" i="171"/>
  <c r="F401" i="171"/>
  <c r="F448" i="171" s="1"/>
  <c r="F398" i="171"/>
  <c r="F391" i="171"/>
  <c r="F390" i="171"/>
  <c r="F387" i="171"/>
  <c r="F386" i="171"/>
  <c r="F385" i="171"/>
  <c r="F378" i="171"/>
  <c r="F375" i="171"/>
  <c r="F372" i="171"/>
  <c r="F369" i="171"/>
  <c r="F366" i="171"/>
  <c r="F363" i="171"/>
  <c r="F360" i="171"/>
  <c r="F357" i="171"/>
  <c r="F354" i="171"/>
  <c r="F351" i="171"/>
  <c r="F348" i="171"/>
  <c r="F345" i="171"/>
  <c r="F342" i="171"/>
  <c r="F339" i="171"/>
  <c r="F336" i="171"/>
  <c r="F333" i="171"/>
  <c r="F330" i="171"/>
  <c r="F327" i="171"/>
  <c r="F324" i="171"/>
  <c r="F321" i="171"/>
  <c r="F313" i="171"/>
  <c r="F312" i="171"/>
  <c r="F309" i="171"/>
  <c r="F307" i="171"/>
  <c r="F305" i="171"/>
  <c r="F303" i="171"/>
  <c r="F300" i="171"/>
  <c r="F298" i="171"/>
  <c r="F296" i="171"/>
  <c r="F442" i="171" s="1"/>
  <c r="F290" i="171"/>
  <c r="F284" i="171"/>
  <c r="F280" i="171"/>
  <c r="F274" i="171"/>
  <c r="F264" i="171"/>
  <c r="F256" i="171"/>
  <c r="F246" i="171"/>
  <c r="F230" i="171"/>
  <c r="F228" i="171"/>
  <c r="F440" i="171" s="1"/>
  <c r="F226" i="171"/>
  <c r="F224" i="171"/>
  <c r="F221" i="171"/>
  <c r="F219" i="171"/>
  <c r="F217" i="171"/>
  <c r="F211" i="171"/>
  <c r="F210" i="171"/>
  <c r="F207" i="171"/>
  <c r="F206" i="171"/>
  <c r="F205" i="171"/>
  <c r="F204" i="171"/>
  <c r="F203" i="171"/>
  <c r="F202" i="171"/>
  <c r="F199" i="171"/>
  <c r="F188" i="171"/>
  <c r="F187" i="171"/>
  <c r="F186" i="171"/>
  <c r="F185" i="171"/>
  <c r="F184" i="171"/>
  <c r="F181" i="171"/>
  <c r="F180" i="171"/>
  <c r="F179" i="171"/>
  <c r="F178" i="171"/>
  <c r="F175" i="171"/>
  <c r="F174" i="171"/>
  <c r="F173" i="171"/>
  <c r="F172" i="171"/>
  <c r="F171" i="171"/>
  <c r="F168" i="171"/>
  <c r="F167" i="171"/>
  <c r="F166" i="171"/>
  <c r="F165" i="171"/>
  <c r="F164" i="171"/>
  <c r="F163" i="171"/>
  <c r="F162" i="171"/>
  <c r="F161" i="171"/>
  <c r="F160" i="171"/>
  <c r="F159" i="171"/>
  <c r="F156" i="171"/>
  <c r="F155" i="171"/>
  <c r="F154" i="171"/>
  <c r="F153" i="171"/>
  <c r="F152" i="171"/>
  <c r="F150" i="171"/>
  <c r="F149" i="171"/>
  <c r="F148" i="171"/>
  <c r="F147" i="171"/>
  <c r="F213" i="171" s="1"/>
  <c r="F438" i="171" s="1"/>
  <c r="F146" i="171"/>
  <c r="F145" i="171"/>
  <c r="F144" i="171"/>
  <c r="F143" i="171"/>
  <c r="F142" i="171"/>
  <c r="F55" i="171"/>
  <c r="F22" i="152"/>
  <c r="I45" i="29" s="1"/>
  <c r="F20" i="152"/>
  <c r="F16" i="152"/>
  <c r="F12" i="152"/>
  <c r="G19" i="151"/>
  <c r="G17" i="151"/>
  <c r="G21" i="151" s="1"/>
  <c r="I43" i="29" s="1"/>
  <c r="F32" i="150"/>
  <c r="F29" i="150"/>
  <c r="F26" i="150"/>
  <c r="F23" i="150"/>
  <c r="F20" i="150"/>
  <c r="F16" i="150"/>
  <c r="F12" i="150"/>
  <c r="G27" i="149"/>
  <c r="I39" i="29" s="1"/>
  <c r="G24" i="149"/>
  <c r="G20" i="149"/>
  <c r="G16" i="149"/>
  <c r="F46" i="148"/>
  <c r="F42" i="148"/>
  <c r="F38" i="148"/>
  <c r="F35" i="148"/>
  <c r="F32" i="148"/>
  <c r="F29" i="148"/>
  <c r="F25" i="148"/>
  <c r="G41" i="147"/>
  <c r="G31" i="147"/>
  <c r="G25" i="147"/>
  <c r="G20" i="147"/>
  <c r="G43" i="147" s="1"/>
  <c r="I31" i="29" s="1"/>
  <c r="G16" i="147"/>
  <c r="F12" i="146"/>
  <c r="F14" i="146" s="1"/>
  <c r="I29" i="29" s="1"/>
  <c r="F8" i="145"/>
  <c r="F10" i="145" s="1"/>
  <c r="I27" i="29" s="1"/>
  <c r="F24" i="144"/>
  <c r="F26" i="144" s="1"/>
  <c r="F20" i="144"/>
  <c r="F16" i="144"/>
  <c r="F41" i="143"/>
  <c r="F38" i="143"/>
  <c r="F35" i="143"/>
  <c r="F32" i="143"/>
  <c r="F27" i="143"/>
  <c r="F43" i="143" s="1"/>
  <c r="I23" i="29" s="1"/>
  <c r="F23" i="143"/>
  <c r="F19" i="143"/>
  <c r="G18" i="142"/>
  <c r="G17" i="142"/>
  <c r="G21" i="142" s="1"/>
  <c r="I21" i="29" s="1"/>
  <c r="F31" i="141"/>
  <c r="F27" i="141"/>
  <c r="F25" i="141"/>
  <c r="F23" i="141"/>
  <c r="F21" i="141"/>
  <c r="F19" i="141"/>
  <c r="F17" i="141"/>
  <c r="F15" i="141"/>
  <c r="F13" i="141"/>
  <c r="F33" i="141" s="1"/>
  <c r="I19" i="29" s="1"/>
  <c r="F42" i="34"/>
  <c r="F37" i="34"/>
  <c r="F34" i="34"/>
  <c r="F33" i="34"/>
  <c r="F27" i="34"/>
  <c r="F23" i="34"/>
  <c r="F22" i="34"/>
  <c r="F21" i="34"/>
  <c r="F44" i="34" s="1"/>
  <c r="I17" i="29" s="1"/>
  <c r="F16" i="34"/>
  <c r="F53" i="32"/>
  <c r="F49" i="32"/>
  <c r="F45" i="32"/>
  <c r="F41" i="32"/>
  <c r="F37" i="32"/>
  <c r="F32" i="32"/>
  <c r="F29" i="32"/>
  <c r="F26" i="32"/>
  <c r="F23" i="32"/>
  <c r="F20" i="32"/>
  <c r="F16" i="32"/>
  <c r="F55" i="32" s="1"/>
  <c r="I15" i="29" s="1"/>
  <c r="F32" i="31"/>
  <c r="F34" i="31" s="1"/>
  <c r="I13" i="29" s="1"/>
  <c r="F28" i="31"/>
  <c r="F22" i="31"/>
  <c r="F17" i="31"/>
  <c r="F16" i="31"/>
  <c r="F15" i="31"/>
  <c r="F509" i="174" l="1"/>
  <c r="F519" i="174" s="1"/>
  <c r="F40" i="174"/>
  <c r="F446" i="171"/>
  <c r="F444" i="171"/>
  <c r="F436" i="171"/>
  <c r="D18" i="3" s="1"/>
  <c r="I37" i="29"/>
  <c r="F390" i="174"/>
  <c r="F515" i="174" s="1"/>
  <c r="F139" i="174"/>
  <c r="F513" i="174" s="1"/>
  <c r="F20" i="169"/>
  <c r="F22" i="169" s="1"/>
  <c r="F95" i="162"/>
  <c r="F15" i="169"/>
  <c r="F64" i="161"/>
  <c r="F16" i="169" s="1"/>
  <c r="F12" i="169"/>
  <c r="I23" i="154"/>
  <c r="D22" i="3" s="1"/>
  <c r="I25" i="29"/>
  <c r="I33" i="29" s="1"/>
  <c r="A17" i="160"/>
  <c r="A33" i="160"/>
  <c r="A36" i="161"/>
  <c r="A16" i="162"/>
  <c r="A19" i="164"/>
  <c r="F34" i="150"/>
  <c r="I41" i="29" s="1"/>
  <c r="A40" i="161"/>
  <c r="F71" i="160"/>
  <c r="A35" i="160"/>
  <c r="A8" i="163"/>
  <c r="A10" i="163" s="1"/>
  <c r="F58" i="164"/>
  <c r="F28" i="169" s="1"/>
  <c r="A51" i="162"/>
  <c r="F56" i="163"/>
  <c r="F25" i="169" s="1"/>
  <c r="I47" i="29" l="1"/>
  <c r="I49" i="29" s="1"/>
  <c r="D14" i="3" s="1"/>
  <c r="F521" i="174"/>
  <c r="D20" i="3" s="1"/>
  <c r="A42" i="160"/>
  <c r="F27" i="169"/>
  <c r="A44" i="161"/>
  <c r="A24" i="164"/>
  <c r="F66" i="161"/>
  <c r="A15" i="163"/>
  <c r="A18" i="163" s="1"/>
  <c r="A19" i="160"/>
  <c r="A21" i="160" s="1"/>
  <c r="A53" i="162"/>
  <c r="A20" i="162"/>
  <c r="A23" i="162"/>
  <c r="F17" i="169"/>
  <c r="F30" i="169" s="1"/>
  <c r="D16" i="3" s="1"/>
  <c r="A37" i="160"/>
  <c r="D24" i="3" l="1"/>
  <c r="D26" i="3" s="1"/>
  <c r="A50" i="161"/>
  <c r="A23" i="160"/>
  <c r="A27" i="162"/>
  <c r="A29" i="164"/>
  <c r="A22" i="163"/>
  <c r="A58" i="162"/>
  <c r="A62" i="162"/>
  <c r="A46" i="161"/>
  <c r="A31" i="163" l="1"/>
  <c r="A35" i="163" s="1"/>
  <c r="A66" i="162"/>
  <c r="A68" i="162" s="1"/>
  <c r="A31" i="162"/>
  <c r="A33" i="162" s="1"/>
  <c r="A53" i="161"/>
  <c r="A55" i="161" s="1"/>
  <c r="A34" i="164"/>
  <c r="A70" i="162" l="1"/>
  <c r="A72" i="162" s="1"/>
  <c r="A39" i="164"/>
  <c r="A44" i="164" s="1"/>
  <c r="A46" i="164" s="1"/>
  <c r="A51" i="164" s="1"/>
  <c r="A35" i="162"/>
  <c r="A38" i="162" s="1"/>
  <c r="A37" i="163"/>
  <c r="A58" i="161"/>
  <c r="A60" i="161" s="1"/>
  <c r="A62" i="161" s="1"/>
  <c r="A74" i="162" l="1"/>
  <c r="A76" i="162" s="1"/>
  <c r="A78" i="162" s="1"/>
  <c r="A81" i="162" s="1"/>
  <c r="A85" i="162" s="1"/>
  <c r="A88" i="162" s="1"/>
  <c r="A91" i="162" s="1"/>
  <c r="A40" i="163"/>
  <c r="A45" i="163" l="1"/>
  <c r="A49" i="163" s="1"/>
  <c r="A52" i="163" s="1"/>
  <c r="A54" i="163" s="1"/>
</calcChain>
</file>

<file path=xl/sharedStrings.xml><?xml version="1.0" encoding="utf-8"?>
<sst xmlns="http://schemas.openxmlformats.org/spreadsheetml/2006/main" count="2669" uniqueCount="1540">
  <si>
    <t>Dobava, doprema, razastiranje i nabijanje sloja kamenog materijala ili  šljunka kao podloge ispod betonske podloge poda prizemlja. Debljina zamjenskog zbijenog sloja cca 100 cm. Uključivo vlaženje i strojno zbijanje do zbijenosti 100 MPa.</t>
  </si>
  <si>
    <t>A/X/3.</t>
  </si>
  <si>
    <t>NOSAČI ULAZNOG PROSTORA</t>
  </si>
  <si>
    <t>ČELIČNA NADSTREŠNICA</t>
  </si>
  <si>
    <t>Dobava materijala, izrada, doprema i montaža čelične nadstrešnice.</t>
  </si>
  <si>
    <t>Dobava materijala, izrada, doprema i montaža nosača fasade.</t>
  </si>
  <si>
    <t>Obračun po m3 humusa u sraslom stanju.</t>
  </si>
  <si>
    <t>FINO PLANIRANJE DNA ISKOPA</t>
  </si>
  <si>
    <t>Ovom stavkom date su aproksimativne količine dok će se točan obračun količine željeza izraditi po nacrtima savijanja po profilima.</t>
  </si>
  <si>
    <t>c) leđobrana visine 550 cm se izvodi od:</t>
  </si>
  <si>
    <r>
      <t>Obračun po m</t>
    </r>
    <r>
      <rPr>
        <vertAlign val="superscript"/>
        <sz val="10"/>
        <color indexed="8"/>
        <rFont val="Arial"/>
        <family val="2"/>
      </rPr>
      <t>2</t>
    </r>
    <r>
      <rPr>
        <sz val="10"/>
        <color indexed="8"/>
        <rFont val="Arial"/>
        <family val="2"/>
      </rPr>
      <t xml:space="preserve"> postavljene izolacije. Kompletan rad i materijal</t>
    </r>
  </si>
  <si>
    <t>Dobava, ispravljanje, čišćenje, savijanje, postava i vezivanje armature iz betonskog čelika B500B. Kod izvedbe paziti na položaj instalacija.</t>
  </si>
  <si>
    <t xml:space="preserve">Napomena:
U cijenu svake pojedine stavke uključeno:
-sav vanjski i unutrašnji transport do mjesta ugradbe.
- sav potreban materijal kao i eventualne radne platforme i privremene konstrukcije.
</t>
  </si>
  <si>
    <t xml:space="preserve">Armatura mora biti na gradilištu pregledno deponirana. Prije polaganja, armatura mora biti očišćena od hrđe i nečistoće žica, plastični ili drugi ulošci koji se polažu radi održavanja razmaka kao i sav drugi pomoćni materijal uključeni su u jediničnu cijenu.
Ugrađivati se mora armatura po profilima iz statičkog računa,odnosno nacrta sa vijanja. Ukoliko je onemogućena nabava određenih profila zamjena se vrši uz odobrenje statičara. Postavljenu armaturu prije betoniranja dužan je osim rukovoditelja gradilišta i nadzornog inženjera, pregledati statičar, o tome izvršiti upis u građevinski dnevnik. Mjerodavni podatak za marku betona koji treba upotrijebiti na pojedinim dijelovima konstrukcije uzima se iz statičkog računa i nacrta savijanja armature.
</t>
  </si>
  <si>
    <t>A i B. GRAĐEVINSKIH I OBRTNIČKIH RADOVA</t>
  </si>
  <si>
    <t>Prije početka betoniranja postavljanja armaturu pregledava nadzorni inženjer.</t>
  </si>
  <si>
    <t xml:space="preserve">      A)</t>
  </si>
  <si>
    <t xml:space="preserve"> I</t>
  </si>
  <si>
    <t xml:space="preserve">  </t>
  </si>
  <si>
    <t xml:space="preserve">      B)</t>
  </si>
  <si>
    <t>PRIPREMNI RADOVI</t>
  </si>
  <si>
    <t>Izvedba pripremnih radova prije iskopa (plan iskopa, kontrola mjera i određivanje točnih geodetskih visina, nalaganje temelja i drugi radovi koje je potrebno izvesti kako bi se mogao definirati opseg radova), potrebni zahvati na objektu, te izraditi plan aktivnosti.</t>
  </si>
  <si>
    <t>Radove je obavezan izvršiti izvoditelj radova prije nego pristupi izvođenju radova.</t>
  </si>
  <si>
    <t>Obračun u paušalu ili po radnim satima radnika određenih grupa:</t>
  </si>
  <si>
    <t>radnik VII grupe sati</t>
  </si>
  <si>
    <t>RS</t>
  </si>
  <si>
    <t>radnik VI grupe sati</t>
  </si>
  <si>
    <t>radnik V grupe sati</t>
  </si>
  <si>
    <r>
      <t>m</t>
    </r>
    <r>
      <rPr>
        <vertAlign val="superscript"/>
        <sz val="10"/>
        <color indexed="8"/>
        <rFont val="Arial"/>
        <family val="2"/>
      </rPr>
      <t>2</t>
    </r>
  </si>
  <si>
    <t>IZRADA ZAŠTITNE OGRADE</t>
  </si>
  <si>
    <t>B/IV/2.</t>
  </si>
  <si>
    <t>A/I/2.</t>
  </si>
  <si>
    <t>UKUPNO PARK. I UREĐ. OKOLIŠA:</t>
  </si>
  <si>
    <t>Čišćenje objekta u toku gradnje, te završno čišćenje prije primopredaje. U ovoj stavci treba ponuditi kompletne troškove rada i materijala za čišćenje.</t>
  </si>
  <si>
    <t>trokratno grubo čišćenje objekta u svim fazama građenja s odvozom šute i otpadaka, obračun po m2 korisne površine cijele građevine,</t>
  </si>
  <si>
    <t>fino čišćenje i pranje svih keramičkih opločenja, podova od tapisona, svih sanitarnih uređaja, svih stakala, prozora, vrata i slično, obračun po m2 korisne površine stanova i stubišta.</t>
  </si>
  <si>
    <t>UKUPNO RAZNI RADOVI:</t>
  </si>
  <si>
    <t>B/I</t>
  </si>
  <si>
    <t>B/II</t>
  </si>
  <si>
    <t>FORMIRANJE GRADILIŠTA</t>
  </si>
  <si>
    <t>SKIDANJE SLOJA HUMUSA I ZBIJENOG TLA</t>
  </si>
  <si>
    <t>STROJNI ISKOP ZEMLJE III. KATEGORIJE</t>
  </si>
  <si>
    <t>A/II/10.</t>
  </si>
  <si>
    <t>A/II/11.</t>
  </si>
  <si>
    <t>UKUPNO PRIPREMNI RADOVI:</t>
  </si>
  <si>
    <r>
      <t>m</t>
    </r>
    <r>
      <rPr>
        <vertAlign val="superscript"/>
        <sz val="10"/>
        <color indexed="8"/>
        <rFont val="Arial"/>
        <family val="2"/>
        <charset val="238"/>
      </rPr>
      <t>1</t>
    </r>
  </si>
  <si>
    <r>
      <t>Cijena po m</t>
    </r>
    <r>
      <rPr>
        <vertAlign val="superscript"/>
        <sz val="10"/>
        <color indexed="8"/>
        <rFont val="Arial"/>
        <family val="2"/>
        <charset val="238"/>
      </rPr>
      <t>1</t>
    </r>
    <r>
      <rPr>
        <sz val="10"/>
        <color indexed="8"/>
        <rFont val="Arial"/>
        <family val="2"/>
      </rPr>
      <t xml:space="preserve"> izvedene ograde uključivo sa svim potrebnim vratima.</t>
    </r>
  </si>
  <si>
    <r>
      <t>m</t>
    </r>
    <r>
      <rPr>
        <vertAlign val="superscript"/>
        <sz val="10"/>
        <color indexed="8"/>
        <rFont val="Arial"/>
        <family val="2"/>
        <charset val="238"/>
      </rPr>
      <t>3</t>
    </r>
  </si>
  <si>
    <t>Obračun po m3 materijala u sraslom stanju pa rastresitost treba ukalkulirati u cijenu.</t>
  </si>
  <si>
    <t xml:space="preserve">Kriteriji za ocjenu kvalitete ugrađivanja:
- Zemljani materijali ("C" kat, sve gline niske do visoke plastičnosti i prašinasta tla):
nasip niži od 2mt Sz≥97%, Ms≥20 MN/m2
nasip viši od 2mt Sz≥95%, Ms≥20 MN/m2
- Nekoherentni i miješani materijali ("A","B" i dio "C" kat. kameni materijali miješani kameni i zemljani glinoviti šljunci,zaglinjene kamene drobine, fini pješćanici, dolomiti, škriljci, konglomerati, pijesci, pjeskoviti šljunci):
nasip niži od 2mt Sz≥100%, Ms≥25 MN/m2
nasip viši od 2mt Sz≥95%, Ms≥20 MN/m2
</t>
  </si>
  <si>
    <t>B/II/1</t>
  </si>
  <si>
    <t>BRAVARSKI RADOVI</t>
  </si>
  <si>
    <t>ODVOZ VIŠKA MATERIJALA.</t>
  </si>
  <si>
    <t>A/III/2.</t>
  </si>
  <si>
    <t>A/III/3.</t>
  </si>
  <si>
    <t>Ovaj rad obuhvaća sječenje šiblja i drveća svih promjera, odsijecanje granja, rezanje na dužine pogodne za prijevoz vađenje korijenja i starih panjeva, i na kraju odnošenje svega spomenutog izvan zone gradnje. U stavku je uključen utovar, odvoz na gradsku planirku, istovar i planiranje. Obračun se vrši po kvadratnom metru površine označene u projektu ili prema odluci nadzornog inženjera, a uklanjanje drveća i panjeva po komadu uzimajući u obzir i debljinu.</t>
  </si>
  <si>
    <t>Cijena po m2  očišćene  površine.</t>
  </si>
  <si>
    <t>U ovu stavku ulaze svi betonski i armiranobetonski radovi na lokaciji, dakle radovi koji su vezani za izgradnju zamjenskog objekta,prometnih i vanjskih platoa te betonski i armiranobetonski radovi vezani za sve instalacije. Također valja napomenuti da su u sklopu stavaka bet. i arm.bet. radova predviđeni potrebni tesarski radovi tj. oplate, skele, podupiranja i sl. bilo da  se radi o jednostranim ili dvostranim oplatama za pojedine elemente koje treba uključiti u jediničnu cijenu stavke.</t>
  </si>
  <si>
    <t>OPĆI UVIJETI</t>
  </si>
  <si>
    <t>OPĆI UVJETI</t>
  </si>
  <si>
    <t>A/I/3.</t>
  </si>
  <si>
    <t>UKUPNO ZEMLJANI RADOVI:</t>
  </si>
  <si>
    <t>A/II</t>
  </si>
  <si>
    <t>A/II/5.</t>
  </si>
  <si>
    <t>m1</t>
  </si>
  <si>
    <t>m2</t>
  </si>
  <si>
    <t>A/II/6.</t>
  </si>
  <si>
    <t>A/III</t>
  </si>
  <si>
    <t>ARMIRAČKI RADOVI</t>
  </si>
  <si>
    <t>A/III/1.</t>
  </si>
  <si>
    <t>ARMATURNO ŽELJEZO</t>
  </si>
  <si>
    <t>kg</t>
  </si>
  <si>
    <t>UKUPNO ARMIRAČKI RADOVI:</t>
  </si>
  <si>
    <t>A/IV</t>
  </si>
  <si>
    <t>ZIDARSKI RADOVI</t>
  </si>
  <si>
    <t>kom</t>
  </si>
  <si>
    <t>UKUPNO ZIDARSKI RADOVI:</t>
  </si>
  <si>
    <t>A/V</t>
  </si>
  <si>
    <t>A/VI</t>
  </si>
  <si>
    <t>A/VII</t>
  </si>
  <si>
    <t>TESARSKI RADOVI</t>
  </si>
  <si>
    <t>A/V/1.</t>
  </si>
  <si>
    <t>FASADNA SKELA</t>
  </si>
  <si>
    <t>IX</t>
  </si>
  <si>
    <t xml:space="preserve">BETONSKI  I  AB  RADOVI </t>
  </si>
  <si>
    <t>X</t>
  </si>
  <si>
    <t>RAZNI RADOVI</t>
  </si>
  <si>
    <t xml:space="preserve">ČIŠĆENJE OBJEKTA  </t>
  </si>
  <si>
    <t>A/III/4.</t>
  </si>
  <si>
    <t>Ovi opći uvijeti mijenjaju se ili nadopunjuju opisom pojedine stavke troškovnika.</t>
  </si>
  <si>
    <t>B/I/4.</t>
  </si>
  <si>
    <t>B/I/5.</t>
  </si>
  <si>
    <t>B/I/6.</t>
  </si>
  <si>
    <t>Obračun po m</t>
  </si>
  <si>
    <t>B/I/1.</t>
  </si>
  <si>
    <t>GRAĐEVINSKIH I OBRTNIČKIH RADOVA</t>
  </si>
  <si>
    <t>GRAĐEVINSKI I OBRTNIČKI RADOVI</t>
  </si>
  <si>
    <t xml:space="preserve">Izrada zaštitne ograde oko gradilišta. Ogradu izvesti na način, koji zadovoljava potrebe zaštite na radu i zaštite izvedenih radova, opreme i materijala od oštećenja, uništenja ili otuđenja. </t>
  </si>
  <si>
    <t>Izradu, dopremu, montažu te dovođenje u uporabni oblik, zaprimljeno po nadzornom organu. To znači da su u stavci i sve popratne radnje i materijali (sitni materijal, prijevozi utovari, istovari, eventualno privremeno uskladištenje radne ili fasadne skele, podupiranja i sve ostalo što je potrebno za kompletiranje iste.</t>
  </si>
  <si>
    <t>Isto tako potrebno je imati i zakonom sve propisane ateste, što znači da je prije davanja ponude potrebno detalje, materijal, okov, površinsku obradu i ostalo dogovoriti s projektantom te od istog (uz investitora) dobiti suglasnost.</t>
  </si>
  <si>
    <t>PROTUPOŽARNA BRAVARIJA</t>
  </si>
  <si>
    <t>A/VII/2.</t>
  </si>
  <si>
    <t>UKUPNO BRAVARSKI RADOVI:</t>
  </si>
  <si>
    <t>UKUPNO PP BRAVARIJA:</t>
  </si>
  <si>
    <t>PP BRAVARSKI RADOVI</t>
  </si>
  <si>
    <r>
      <t>m</t>
    </r>
    <r>
      <rPr>
        <vertAlign val="superscript"/>
        <sz val="10"/>
        <color indexed="8"/>
        <rFont val="Arial"/>
        <family val="2"/>
        <charset val="238"/>
      </rPr>
      <t>2</t>
    </r>
  </si>
  <si>
    <t>Sve vrste čelika moraju imati kompaktnu homogenu strukturu.Ne smiju imati nikakvih nedostataka, mjehura, pukotina ili vanjskih oštećenja. Prilikom isporuke betonskog čelika isporučitelj je dužan dostaviti ateste koji garantiraju; vlačnu čvrstoću i varivost čelika.Na gradilištu odgovorna osoba mora obratiti naročitu pažnju na eventualne pukotine, jača vanjska oštećenja slojeve hrđe, prljavštine i čvrstoću, te dati nalog da se takav betonski čelik očisti.</t>
  </si>
  <si>
    <t>RAVNANJE AB PODNE PLOČE PRIZEMLJA</t>
  </si>
  <si>
    <t>ZAMJENA MATERIJALA</t>
  </si>
  <si>
    <t>VIII</t>
  </si>
  <si>
    <t>VI</t>
  </si>
  <si>
    <t>VII</t>
  </si>
  <si>
    <t xml:space="preserve">Količina dana u ovom troškovniku je aproksimativna, a točne količine će se odrediti na osnovi radioničke dokumentacije, Građevinske knjige, Privremenih situacija i Okončane situacije u prisutnosti nadzornog inženjera.
</t>
  </si>
  <si>
    <t>Obračun izvršiti prema Građevinskoj knjizi, Privremenim situacijama i Okončanoj situaciji u prisutnosti nadzornog inženjera.</t>
  </si>
  <si>
    <t>ČELIČNA KONSTRUKCIJA</t>
  </si>
  <si>
    <t>UKUPNO ČELIČNA KONSTRUKCIJA:</t>
  </si>
  <si>
    <t>A/IX</t>
  </si>
  <si>
    <t>UKUPNO LIMARSKI RADOVI:</t>
  </si>
  <si>
    <t>MONTAŽNI RADOVI</t>
  </si>
  <si>
    <t>UKUPNO MONTAŽNI RADOVI:</t>
  </si>
  <si>
    <t>A/III/5.</t>
  </si>
  <si>
    <t>A/II/8.</t>
  </si>
  <si>
    <t>ČIŠĆENJE TERENA</t>
  </si>
  <si>
    <t>Obračun po m2</t>
  </si>
  <si>
    <t>A/VI/6.</t>
  </si>
  <si>
    <t>A/VI/7.</t>
  </si>
  <si>
    <t xml:space="preserve">NAPOMENA:
U cijenu svake pojedine stavke uključeno:
-dobava svog materijala, sav vanjski i unutrašnji transport do mjesta ugradbe.
- sve potrebne radove, predradnje na pripremi podloge i materijal. Sve prema uputama proizvođača (hladni premazi, impregniranja, čišćenja).
</t>
  </si>
  <si>
    <r>
      <t>m</t>
    </r>
    <r>
      <rPr>
        <vertAlign val="superscript"/>
        <sz val="10"/>
        <rFont val="Arial"/>
        <family val="2"/>
        <charset val="238"/>
      </rPr>
      <t>2</t>
    </r>
  </si>
  <si>
    <t>IZOLATERSKI RADOVI</t>
  </si>
  <si>
    <t>UKUPNO IZOLATERSKI RADOVI:</t>
  </si>
  <si>
    <t>A/II/9.</t>
  </si>
  <si>
    <t>UKUPNO KERAMIČARSKI RADOVI:</t>
  </si>
  <si>
    <t>SOBOSLIKARSKI RADOVI</t>
  </si>
  <si>
    <t>I</t>
  </si>
  <si>
    <t>II</t>
  </si>
  <si>
    <t>III</t>
  </si>
  <si>
    <t>IV</t>
  </si>
  <si>
    <t>Lokacija    :</t>
  </si>
  <si>
    <t>A/II/3.</t>
  </si>
  <si>
    <t>Obračun po m3 iskopanog materijala u sraslom stanju.</t>
  </si>
  <si>
    <t>IZRADA NASIPA UNUTAR TEMELJA I OKO OBJEKTA</t>
  </si>
  <si>
    <t>OPĆI UVJETI:</t>
  </si>
  <si>
    <t>Smjer  polaganja  furnira  i  uzorak  odobrit će  projektant  prije  početka  izrade  vrata. Obavezno je furniranje  i  čela  vratnog  krila.
Ukoliko  je  stavkom  predviđeno ostakljenje vratnog  krila  ili  izrada  nadsvjetla  onda je u jediničnoj  cijeni  stavke  uključeno  i  ostakljenje  s  naznačenom vrstom i dimenzijama  stakla.
Svu stolariju izvesti prema shemama  i detaljima. Mjere obavezno kontrolirati u naravi.
U jedinične cijene je uključena izrada kompletne stavke s ostakljenjem (što uključuje i sav potreban materijal), transport do mjesta ugradnje, ugradnja sa svim potrebnim spojnim sredstvima i sredstvima za brtvljenje i pokrivnim profilima.</t>
  </si>
  <si>
    <r>
      <t>m</t>
    </r>
    <r>
      <rPr>
        <vertAlign val="superscript"/>
        <sz val="10"/>
        <rFont val="Arial"/>
        <family val="2"/>
        <charset val="238"/>
      </rPr>
      <t xml:space="preserve">2 </t>
    </r>
  </si>
  <si>
    <t>Obračun po m2 isplanirane i zbijene površine ispod temelja samaca.</t>
  </si>
  <si>
    <t>Fino planiranje dna jame temeljnih stopa s točnošću ± 3 cm uključivo odsijecanje i prebacivanje viška iskopa, izvesti ručno, i zbijanje temeljnog tla do modula stišljivosti 30 MN/m2.</t>
  </si>
  <si>
    <t>Obračun po m3 ugrađenog betona.</t>
  </si>
  <si>
    <t xml:space="preserve">ULAZNA VRATA  </t>
  </si>
  <si>
    <r>
      <t>Obračun po m</t>
    </r>
    <r>
      <rPr>
        <vertAlign val="superscript"/>
        <sz val="10"/>
        <color indexed="8"/>
        <rFont val="Arial"/>
        <family val="2"/>
      </rPr>
      <t>2</t>
    </r>
    <r>
      <rPr>
        <sz val="10"/>
        <color indexed="8"/>
        <rFont val="Arial"/>
        <family val="2"/>
      </rPr>
      <t xml:space="preserve"> postavljene folije. Kompletan rad i materijal.</t>
    </r>
  </si>
  <si>
    <t>U cijeni uključena izrada radioničkih nacrta, koje je izvođač dužan prije početka radova dostaviti i dati na ovjeru projektanta.</t>
  </si>
  <si>
    <t>ZEMLJANI RADOVI</t>
  </si>
  <si>
    <t>BETONSKI I AB RADOVI</t>
  </si>
  <si>
    <t>Obračun po m2 vertikalne projekcije skele.</t>
  </si>
  <si>
    <t>UKUPNO TESARSKI RADOVI:</t>
  </si>
  <si>
    <t>A/VII/1.</t>
  </si>
  <si>
    <t>A/VII/3.</t>
  </si>
  <si>
    <t>Obračun po m2.</t>
  </si>
  <si>
    <t xml:space="preserve">DOBAVA I UGRADNJA GEOTEKSTILA
</t>
  </si>
  <si>
    <t>Ručno planiranje posteljice iskopa. Podlogu treba zbiti do zbijenosti Ms=30MN/m2.</t>
  </si>
  <si>
    <t>RUČNO PLANIRANJE POSTELJICE</t>
  </si>
  <si>
    <t>UGRADNJA TAMPONSKOG SLOJA ŠLJUNKA</t>
  </si>
  <si>
    <t xml:space="preserve">Napomena:
U cijeni pojedine stavke betonskih i armirano-betonskih radova obuhvaćeno:
-Dobava betona, ugradba u konstrukciju sa svim vibriranjima i njegovanjima.
-Sva potrebna oplata (predviđena je glatka s bandažiranim spojevima), postava i skidanje sa svim potrebnim podupiranjima
-Svi potrebni popravci betoniranih elemenata nakon skidanja oplate kao i zapunjavanje otvora nastalih od elemenata oplate (vezači razupore, distanceri i td.) te uređenje betona na spojevima oplate.
</t>
  </si>
  <si>
    <t>komplet</t>
  </si>
  <si>
    <t>B/I/7.</t>
  </si>
  <si>
    <t>Obračun po komadu.</t>
  </si>
  <si>
    <t>Obračun po m3 ugrađenog materijala.</t>
  </si>
  <si>
    <t>Sve reške moraju biti potpuno zatvorene mortom. Tokom zidanja zidova imaju se izvesti svi potrebni otvori, prodori i usjeci za prolaz instalacija, te se neće posebno obraćunavati ostavljanje otvora ili štemanje šliceva i prodora koji budu zaboravljeni. U slučaju da na zidu nastane izlučivanje soli ili karbonata, dužan je izvođač te zidove očistiti i spriječiti daljnje izlučivanje o svom trošku. Ukoliko se izlučivanje soli pojavi na oličenim stijenama, dužan je izvođač troškove izolacije, ponovnog ličenja, te eventualnog obijanja žbuke i potrebnog novog žbukanja. Kod pregradnih zidova treba izvesti po čitavoj dužini,a u visini vratiju, armirano betonski serklaž. Svi međusobni spojevi (kutevi) ožbukanih zidova i stropova su oštrobridni, ravni i pravokutni, ukoliko nije drugačije određeno. Krpanje žbuke iza opločenja ne obračunava se posebno. Prije izvedbe fasadne žbuke kao i unutarnje žbuke trebaju biti izvršene sve ugradbe (prozori, vrata,ograda, klupice žljebovi i sl.) jer se krpanje žbuke neće dozvoliti.</t>
  </si>
  <si>
    <t>MONOLITNE ARMIRANOBETONSKE TEMELJNE STOPE</t>
  </si>
  <si>
    <t>A/X</t>
  </si>
  <si>
    <t>A/X/2.</t>
  </si>
  <si>
    <t>A/X/1.</t>
  </si>
  <si>
    <t>A/IX/1</t>
  </si>
  <si>
    <t>A/VI/5.</t>
  </si>
  <si>
    <t>A/VI/4.</t>
  </si>
  <si>
    <t>A/VI/3.</t>
  </si>
  <si>
    <t>UKUPNO BETON. I AB RADOVI:</t>
  </si>
  <si>
    <t>OPĆA NAPOMENA:</t>
  </si>
  <si>
    <t>E. PARKIRALIŠTE I UREĐENJE OKOLIŠA</t>
  </si>
  <si>
    <t>E.</t>
  </si>
  <si>
    <t>PARKIRALIŠTE I UREĐENJE OKOLIŠA</t>
  </si>
  <si>
    <t>E/I</t>
  </si>
  <si>
    <t>E/I/1.</t>
  </si>
  <si>
    <t>E/I/2.</t>
  </si>
  <si>
    <t>E/I/3.</t>
  </si>
  <si>
    <t>OBLAGANJE HUMUSOM ZELENIH POVRŠINA</t>
  </si>
  <si>
    <t>Oblaganje humusom zelenih površina dobivenih iskopom debljina obloge 20 cm.</t>
  </si>
  <si>
    <t>E/I/4.</t>
  </si>
  <si>
    <t>E/I/5.</t>
  </si>
  <si>
    <t>E/I/6.</t>
  </si>
  <si>
    <t>IZRADA NASIPA UNUTAR RUBNJAKA I OKO OBJEKTA</t>
  </si>
  <si>
    <t>E/II</t>
  </si>
  <si>
    <t>KOLNIČKA KONSTRUKCIJA</t>
  </si>
  <si>
    <t>E/II/1</t>
  </si>
  <si>
    <t>IZRADA DONJEG NOSIVOG SLOJA KOLNIKA</t>
  </si>
  <si>
    <t>Obračun po m3 izvedenog tampona u zbijenom stanju. Ispitivanje zbijenosti u cijeni stavke.</t>
  </si>
  <si>
    <t>E/II/2</t>
  </si>
  <si>
    <t>IZRADA I UGRADNJA ASFALTNE MJEŠAVINE ZA NOSIVE SLOJEVE</t>
  </si>
  <si>
    <t>E/II/3</t>
  </si>
  <si>
    <t>IZRADA I UGRADNJA ASFALTNE MJEŠAVINE ZA KOLNIČKE POVRŠINE</t>
  </si>
  <si>
    <t>Obračunava se po m2 gornje površine položenog i utvrđenog materijala.</t>
  </si>
  <si>
    <t>E/II/4</t>
  </si>
  <si>
    <t>NABAVA I UGRADNJA TIPSKIH KANALICA         C 35/45</t>
  </si>
  <si>
    <t>Nabava i ugradnja tipskih kanalica C 35/45 širine 50 cm, postavljene na podlozi od betona C 16/20 sa zalijevanjem spojnica cementnim mortom. Rad obuhvaća nabavu, dopremu, sav rad i materijal potreban za dovršenje rada.</t>
  </si>
  <si>
    <t>Obračun po m izvedene kanalice.</t>
  </si>
  <si>
    <t>E/II/5</t>
  </si>
  <si>
    <t>NABAVA I UGRADNJA BETONSKIH RUBNJAKA C 30/37 VELIČINE 18/24 CM</t>
  </si>
  <si>
    <t>Obračun po m postavljenih rubnjaka.</t>
  </si>
  <si>
    <t>E/II/6</t>
  </si>
  <si>
    <t>NABAVA I UGRADNJA BETONSKIH RUBNJAKA C 30/37 VELIČINE 8/20 CM</t>
  </si>
  <si>
    <t>Nabava, doprema i ugradnja betonskih rubnjaka      C 30/37 veličine 8/20 cm, postavljanje na podlozi od betona C 16/20, sa zalijevanjem spojnica cementnim mortom.</t>
  </si>
  <si>
    <t>UKUPNO KOLNIČKA KONSTRUKCIJA:</t>
  </si>
  <si>
    <t>E/III</t>
  </si>
  <si>
    <t>ODVODNJA</t>
  </si>
  <si>
    <t>E/III/1</t>
  </si>
  <si>
    <t>ISKOP U TLU ZA POTREBE POSTAVLJANJA DRENAŽE</t>
  </si>
  <si>
    <t>Obračun po m postavljenih cijevi.</t>
  </si>
  <si>
    <t>UKUPNO ODVODNJA:</t>
  </si>
  <si>
    <t>PARKIRALIŠTA I UREĐENJA OKOLIŠA</t>
  </si>
  <si>
    <t xml:space="preserve">      E)</t>
  </si>
  <si>
    <t xml:space="preserve">  I</t>
  </si>
  <si>
    <t>KOLNIČKI RADOVI</t>
  </si>
  <si>
    <t xml:space="preserve">Prilikom polaganja armature, naročitu pažnju posvetiti visini armature kod horiz. serklaža i armaturi u negativnoj zoni ploče kod ležaja (zidovi) kako ne bi došlo do povećanja debljine ploče kod betoniranja zbog previsoko položene spomenute armature.
Obračun ugrađene armature vrši se za glatku i rebrastu armaturu po grupama kg neovisno o profilu, a za varenje mreže po kg bez obzira na profil.
Ukoliko se vrši preračunavanje, na objektu se može uz suglasnost statičara izvršiti i zamjena vrsta čelika i profila ovisno o mogućnostima dobave,što treba pismeno utvrditi upisom u građevinski dnevnik.
</t>
  </si>
  <si>
    <t>A/VIII</t>
  </si>
  <si>
    <t>ZEMLJANI  RADOVI</t>
  </si>
  <si>
    <t>Obračun po m3 doveženog materijala</t>
  </si>
  <si>
    <t>NASIPAVANJE I PLANIRANJE TERENA OKO OBJEKTA</t>
  </si>
  <si>
    <t xml:space="preserve">Investitor :  </t>
  </si>
  <si>
    <t xml:space="preserve">Građevina :  </t>
  </si>
  <si>
    <t>TROŠKOVNIK</t>
  </si>
  <si>
    <t>REKAPITULACIJA  TROŠKOVNIKA</t>
  </si>
  <si>
    <t>GRAĐEVINSKI  RADOVI</t>
  </si>
  <si>
    <t xml:space="preserve">  II</t>
  </si>
  <si>
    <t xml:space="preserve">  III</t>
  </si>
  <si>
    <t xml:space="preserve">ARMIRAČKI  RADOVI </t>
  </si>
  <si>
    <t xml:space="preserve">ZIDARSKI  RADOVI  </t>
  </si>
  <si>
    <t xml:space="preserve">TESARSKI  RADOVI </t>
  </si>
  <si>
    <t>UKUPNO  GRAĐEVINSKI  RADOVI:</t>
  </si>
  <si>
    <t>OBRTNIČKI  RADOVI</t>
  </si>
  <si>
    <t>UKUPNO  OBRTNIČKI  RADOVI:</t>
  </si>
  <si>
    <t>SVEUKUPNA  REKAPITULACIJA</t>
  </si>
  <si>
    <t>INSTALACIJE VODOVODA I KANALIZACIJE</t>
  </si>
  <si>
    <t>ELEKTROINSTALATERSKI  RADOVI</t>
  </si>
  <si>
    <t>A/I</t>
  </si>
  <si>
    <t>m</t>
  </si>
  <si>
    <t>A/VIII/1</t>
  </si>
  <si>
    <t>B.</t>
  </si>
  <si>
    <t>OBRTNIČKI RADOVI</t>
  </si>
  <si>
    <t>A + B  UKUPNO:</t>
  </si>
  <si>
    <t>V</t>
  </si>
  <si>
    <t>Jedinična</t>
  </si>
  <si>
    <t>B/I/3.</t>
  </si>
  <si>
    <t>B/II/3</t>
  </si>
  <si>
    <t>Za cijelo vrijeme gradnje prema vremenskom planu projekta.</t>
  </si>
  <si>
    <t>Gradilište mora biti uređeno sukladno odredbama Zakona o zaštiti na radu sukladno elaboratu uređenja gradilišta.</t>
  </si>
  <si>
    <t>OPĆI UVJETI SU SASTAVNI DIO SVAKE POJEDINE STAVKE. Sve što je navedeno u njima, a nije u pojedinačnom opisu stavke smatra se uključenim u jediničnu cijenu.</t>
  </si>
  <si>
    <t>Redni broj</t>
  </si>
  <si>
    <t>mjera</t>
  </si>
  <si>
    <t>količina</t>
  </si>
  <si>
    <t>cijena</t>
  </si>
  <si>
    <t>Ukupno</t>
  </si>
  <si>
    <t>GRAĐEVINSKI RADOVI</t>
  </si>
  <si>
    <t>A.</t>
  </si>
  <si>
    <t>A/I/1.</t>
  </si>
  <si>
    <t>B/IV</t>
  </si>
  <si>
    <t>LIMARSKI RADOVI</t>
  </si>
  <si>
    <t>KERAMIČARSKI RADOVI</t>
  </si>
  <si>
    <t>A/II/1.</t>
  </si>
  <si>
    <t>A/II/2.</t>
  </si>
  <si>
    <t>A/II/4.</t>
  </si>
  <si>
    <t>B/II/2</t>
  </si>
  <si>
    <t>STROJARSKI RADOVI</t>
  </si>
  <si>
    <t>Obračun po m3 zbijenog kamenog ili šljunčanog materijala ispod podloge ploče.</t>
  </si>
  <si>
    <t>Utovar, dovoz, zbijanje u slojevima  i fino  planiranje materijala iz iskopa s gradilišne deponije. U svemu prema projektu uređenja okolnog terena.</t>
  </si>
  <si>
    <t xml:space="preserve">tipske dilatacije u ploči </t>
  </si>
  <si>
    <t>Opis stavke troškovnika</t>
  </si>
  <si>
    <t>ZATRPAVANJE TEMELJA SAMACA</t>
  </si>
  <si>
    <t xml:space="preserve">BETONSKA PODLOGA ISPOD TEMELJA </t>
  </si>
  <si>
    <t xml:space="preserve">Dobava i ugradnja geotekstila na spoju između prirodnog tla i nasipa , mase &gt;300 g/m2,  kao sloja čistoće na planumu min preklop 20 cm.
Obračun prema tlocrtnoj površini , bez dodataka na preklop. 
</t>
  </si>
  <si>
    <t>UKUPNO  procjenjeno</t>
  </si>
  <si>
    <t>Čelična hodna rešetka se izrađuje od  prešanih rešetki profila 35/2mm,  prema statičkom proračunu. Materijal za izradu čelične konstrukcije je S355 (St37).   AKZ se izvodi vručim pocinčavanjem, ukupne debljine 100 mm. Obračun po m2 dostavljene i postavljene čelične rešetke.</t>
  </si>
  <si>
    <t>ČELIČNA HODNA PREŠANA REŠETKA</t>
  </si>
  <si>
    <t>Ukupno procjenjeno</t>
  </si>
  <si>
    <r>
      <t>Odvoz viška materijala na gradsku deponiju. Odvoz preostalog materijala od iskopa sa gradilišta na gradsku deponiju na udaljenosti cca</t>
    </r>
    <r>
      <rPr>
        <sz val="10"/>
        <color indexed="10"/>
        <rFont val="Arial"/>
        <family val="2"/>
        <charset val="238"/>
      </rPr>
      <t xml:space="preserve"> </t>
    </r>
    <r>
      <rPr>
        <sz val="10"/>
        <rFont val="Arial"/>
        <family val="2"/>
        <charset val="238"/>
      </rPr>
      <t>15 km. Prijevoz se vrši kamionima. U jediničnoj cijeni uključen je utovar, prijevoz, istovar i odrćavanje planirke kao i čišćenje prilaza gradilišta, te sve naknade, signalizacije i regulacije za uključenje u promet.</t>
    </r>
  </si>
  <si>
    <t>Obračun po m3 ugrađenog betona, u cijenu uvrstiti i oplatu</t>
  </si>
  <si>
    <t xml:space="preserve">beton </t>
  </si>
  <si>
    <t>ARMIRANOBETONSKE TEMELJNE GREDE RAZNIH ŠIRINA, TEM JAME i SLIČNO,  C30/37</t>
  </si>
  <si>
    <t xml:space="preserve">Izrada donjeg nosivog sloja kolnika od šljunka, doprema, nabijanje i ugradnja tamponskog sloja šljunka granulacije 0-32 mm, debljine 40 cm. Slojeve šljunka u debljini od 15 cm zbiti do  zbijenosti Ms=80 MN/m2. U cijenu uključeno i planiranje na projektiranu kotu. </t>
  </si>
  <si>
    <t>REBRASTA ARMATURA B500B</t>
  </si>
  <si>
    <t xml:space="preserve">MREŽE B500B </t>
  </si>
  <si>
    <t>A/VI/1.</t>
  </si>
  <si>
    <t>A/VI/2.</t>
  </si>
  <si>
    <t>VERTIKALNA IZOLACIJA POLIMER CEMENTNIM PREMAZOM</t>
  </si>
  <si>
    <t xml:space="preserve">Dobava, materijala i izrada sokla u prostorijama koje su ožbukane visine 10 cm  mljevenog granita ,površine obrade mat. Pločice se postavljaju ljepljenjem dvokomponetnim ljepilom na zid, a fugiraju se vodootpornom masom za fugiranje. </t>
  </si>
  <si>
    <t xml:space="preserve">IZRADA SOKLA </t>
  </si>
  <si>
    <t>HIDROIZOLACIJA PODA PRIZEMLJA</t>
  </si>
  <si>
    <t>OPLOČENJE PODOVA SANITARNIH ČVOROVA,  GARDEROBE, ČAJNIH KUHINJA I SPREMIŠTA  GRESS PLOČICAMA</t>
  </si>
  <si>
    <t xml:space="preserve">Dobava, materijala i opločenje podova sanitarnih čvorova i garderobe gress protukliznim pločicama,  boje i kvalitete po izboru projektanata,  površine obrade mat. Pločice se postavljaju ljepljenjem dvokomponetnim ljepilom, a fugiraju se vodootpornom i elastičnom masom za fugiranje. </t>
  </si>
  <si>
    <t xml:space="preserve">Napomena:
U cijenu svake pojedine stavke uračunato:
-sav prijevoz iskopanog materijala, ili materijala dobivenog od rušenja, na gradsku deponiju udaljenu do 20 km. Posebni se odvoz materijala ne obračunava
-dobava i ugradnja svog potrebnog materijala, sav unutrašnji i vanjski transport,
-sve potrebne skele, podupiranja, razupiranja, osiguranje iskopa i susjednih objekata (dubine ili visine 3,6 m)
-izrada i uklanjanje svih prilaznih i radnih rampi,
-sva eventualna ispumpavanja voda u građevinskoj jami ili dijelovima zgrade.
</t>
  </si>
  <si>
    <t>DONJI POČETNI OPŠAV</t>
  </si>
  <si>
    <t>B/I/8.</t>
  </si>
  <si>
    <t>B/I/9.</t>
  </si>
  <si>
    <t>TEMELJNI NOSAČ PANELA</t>
  </si>
  <si>
    <t>OPŠAV OKO OTVORA</t>
  </si>
  <si>
    <t xml:space="preserve">OMEGA PROFILI </t>
  </si>
  <si>
    <t>OSTALI OPŠAVI PRODORA KROZ PANELE</t>
  </si>
  <si>
    <t>AB montažna konstrukcija</t>
  </si>
  <si>
    <t xml:space="preserve">      00.</t>
  </si>
  <si>
    <t xml:space="preserve">      01.</t>
  </si>
  <si>
    <t xml:space="preserve">      02.</t>
  </si>
  <si>
    <t xml:space="preserve">      03.</t>
  </si>
  <si>
    <t xml:space="preserve">      04.</t>
  </si>
  <si>
    <t xml:space="preserve">      05.</t>
  </si>
  <si>
    <t xml:space="preserve">      06.</t>
  </si>
  <si>
    <t xml:space="preserve">      07.</t>
  </si>
  <si>
    <t xml:space="preserve">   A/IV/ 01.</t>
  </si>
  <si>
    <t>Anker pločice</t>
  </si>
  <si>
    <t>Dobava i ugradba raznih anker pločica na spojevima s čeličnim dijelovima. Obračun po kg.</t>
  </si>
  <si>
    <r>
      <t>Izrada vertikalne hidroizolacije zida i poda sanitarnih prostora - tuševi, jame za podiznu platformu, i ostalih šahtova gdje je potrebno polimer cementnim elastičnim  premazom. Izrada obuhvaća:
-vlaženje pripremljene površine zida četkom ili prskalicom;
-priprema materijala prema uputama proizvođača materijala;
-nanošenje polimer cementnog premaza</t>
    </r>
    <r>
      <rPr>
        <sz val="11"/>
        <color indexed="8"/>
        <rFont val="Calibri"/>
        <family val="2"/>
        <charset val="238"/>
      </rPr>
      <t xml:space="preserve"> četkom u tri sloja s razmakom među slojevima 10÷24sata;
-njegovanje nanešenog materijala vodenom maglicom. Obračun po m2 izvedene hidroizolacije. U cijenu uključiti kompletan sistem hidroizolacije (armiranje s staklenom mrežicom), koji obuhvaća i prijelaze pod-zid, brtvljenje oko instalacija i slično. (Napomena: podizanje hidroizolacije na visinu do 2 m)</t>
    </r>
  </si>
  <si>
    <t>A/X/4.</t>
  </si>
  <si>
    <t>B/III/2.</t>
  </si>
  <si>
    <t>B/III/1.</t>
  </si>
  <si>
    <t>B/III/3.</t>
  </si>
  <si>
    <t>B/III/4.</t>
  </si>
  <si>
    <t>B/III/5.</t>
  </si>
  <si>
    <t>B/III/6.</t>
  </si>
  <si>
    <t>B/III</t>
  </si>
  <si>
    <t>B/III/10.</t>
  </si>
  <si>
    <t>a) 2 vertikalne  čel. cijevi O 25 mm na 57,5 cm osnog razmaka;</t>
  </si>
  <si>
    <t>b) prečki od  čel. cijevi O 25 mm na osnom razmaku 30 cm (kom 23) + (9 kom klizni dio);</t>
  </si>
  <si>
    <t xml:space="preserve"> - obruča od  čelika 50/10 mm, savijeno R=37 cm (8 kom);</t>
  </si>
  <si>
    <t xml:space="preserve"> - vertikalnih ukruta od plosnog  čelika 40/10 mm (8 kom).</t>
  </si>
  <si>
    <t>Svi spojevi vareni, svi varovi fino obrušeni.  AKZ 2 naliča boje ukupno 80 mikrona</t>
  </si>
  <si>
    <t>SEKCIJSKA ROLO VRATA VEL. 400/420 cm St.4.</t>
  </si>
  <si>
    <t>Fasadna sekcijska rolo vrata prizemlja za ulaz u halu izrađena od punjenih panela s dodatnim jednokrilnim ugrađenim vratima za evakuaciju, za građ. otvor vel. 400/420 cm. Kutija za namatanje ugrađena iznad stropa. Vodilice visine 420 cm. Mogućnost ručnog upravljanja i blokiranja u slučaju pružanja otpora. Osnovna konstrukcija obuhvaćena čel. radovima (rubni vertikalni čel. stupovi). Stavka uključuje i svu dodatnu potrebnu čel. potkonstrukciju za prihvaćanje vodilica, ugradbu motora, stopiranje rolo krila i ostalo te sav potrebni okov, brtvljenje i opšavne limove. Izvesti prema shemi bravarije stavka 4. Obračun po komadu ugrađenih vrata.</t>
  </si>
  <si>
    <t>Obračun po m2 tlocrtne površine krova.</t>
  </si>
  <si>
    <t>I TROŠKOVNIK</t>
  </si>
  <si>
    <t>V TROŠKOVNIK</t>
  </si>
  <si>
    <r>
      <t>m</t>
    </r>
    <r>
      <rPr>
        <vertAlign val="superscript"/>
        <sz val="10"/>
        <rFont val="Arial"/>
        <family val="2"/>
      </rPr>
      <t>2</t>
    </r>
  </si>
  <si>
    <t>GRADNJE</t>
  </si>
  <si>
    <t>TEHNOLOŠKE OPREME</t>
  </si>
  <si>
    <t>Strojno planiranje posteljice iskopa. Podlogu treba zbiti do zbijenosti Ms=30MN/m2.</t>
  </si>
  <si>
    <t>STROJNO PLANIRANJE POSTELJICE</t>
  </si>
  <si>
    <t>1. GRADNJA OBJEKTA</t>
  </si>
  <si>
    <r>
      <t xml:space="preserve">Zatrpavanje temelja samaca zemljanim materijalom od iskopa. Visina rada do 1,1 m. Izvesti u slojevima od po 30 cm, s eventualnim vlaženjem i strojnim zbijanjem do potrebne zbijenosti. Uključivo </t>
    </r>
    <r>
      <rPr>
        <sz val="10"/>
        <rFont val="Arial CE"/>
        <family val="2"/>
        <charset val="238"/>
      </rPr>
      <t>dovoz materijala s gradilišne deponije udaljene 300 m. Zbiijanje na Ms&gt;80 MPa.</t>
    </r>
  </si>
  <si>
    <r>
      <t xml:space="preserve">Dobava i montaža </t>
    </r>
    <r>
      <rPr>
        <b/>
        <sz val="10"/>
        <rFont val="Arial"/>
        <family val="2"/>
        <charset val="238"/>
      </rPr>
      <t xml:space="preserve">donjeg početnog opšava za horizontalnu postavu panela </t>
    </r>
    <r>
      <rPr>
        <sz val="10"/>
        <rFont val="Arial"/>
        <family val="2"/>
        <charset val="238"/>
      </rPr>
      <t>koji se izvode iz čeličnog plastificiranog lima debljine 0.60mm sa svim spojnim i brtvenim materijalom prema uputstvima i detaljima proizvođača. Obračun po m1 prema stvarno izvedenim količinama.</t>
    </r>
  </si>
  <si>
    <t>FASADNI IZOLACIJSKI PANEL  - horizontalna postava</t>
  </si>
  <si>
    <t>Obračun po m2 fasadnih ploha uključujući sve</t>
  </si>
  <si>
    <t>potrebne opšave spojeva panela i spojni materijal</t>
  </si>
  <si>
    <t>A/IV/01.</t>
  </si>
  <si>
    <t xml:space="preserve">Napomena:
U cijenu svake pojedine stavke uračunato:
-sav prijevoz iskopanog materijala, ili materijala dobivenog od rušenja, na gradsku deponiju udaljenu do 20km. Posebni se odvoz materijala ne obračunava
-dobava i ugradnja svog potrebnog materijala, sav unutrašnji i vanjski transport,
-sve potrebne skele, podupiranja, razupiranja, osiguranje iskopa i susjednih objekata (dubine ili visine 1,6 m)
-izrada i uklanjanje svih prilaznih i radnih rampi,
-sva eventualna ispumpavanja voda u građevinskoj jami ili dijelovima zgrade.
</t>
  </si>
  <si>
    <t>SKIDANJE SLOJA POSTOJEĆEG ASF. I BET.</t>
  </si>
  <si>
    <t>Obračun po m3 asf. I bet. u sraslom stanju.</t>
  </si>
  <si>
    <t>DILATACIJSKI PROFILI U OSI 1-7 ARMIRANOG PODA</t>
  </si>
  <si>
    <t>NOSAČI FASADE, KONSTRUKCIJA ZA RASHLADNE UREĐAJE</t>
  </si>
  <si>
    <t>Dobava materijala, izrada, doprema i montaža čelične prešane rešetke poda za rashladne uređaje</t>
  </si>
  <si>
    <t>Dobava materijala, izrada, doprema i montaža nosača ulaznog prostora hale.</t>
  </si>
  <si>
    <t>Penjalice s leđobranima za penjanje na krov ukupne visine 9,00 m. Penjalice se sastoje od:</t>
  </si>
  <si>
    <t>h=9,00 m</t>
  </si>
  <si>
    <t>Dekor d.o.o.</t>
  </si>
  <si>
    <t>Zabok</t>
  </si>
  <si>
    <t xml:space="preserve">T. D. :05/21       </t>
  </si>
  <si>
    <t>Glavni  projekt</t>
  </si>
  <si>
    <t xml:space="preserve">REKONSTRUKCIJA GRAĐEVINE GOSPODARSKE </t>
  </si>
  <si>
    <t>NAMJENE-PROIZVODNO POSLOVNA</t>
  </si>
  <si>
    <t>KROVNA UVALA</t>
  </si>
  <si>
    <t>ALUMINIJSKA VRATA 90/110 - PANIK IZLAZ PRIZEMLJE st 1.</t>
  </si>
  <si>
    <t>ALUMINIJSKA DVOKRILNA VRATA 400/420 - PANIK IZLAZ PRIZEMLJE st 2A.</t>
  </si>
  <si>
    <t>UNUTARNJA JEDNOKRILNA PP VRATA EI-30  dimenzija 100/205</t>
  </si>
  <si>
    <t>UNUTARNJA DVOKRILNA PP VRATA EI-30 dimenzija 200/220</t>
  </si>
  <si>
    <t>Iskop u tlu za potrebe postavljanja drenaže. Izrada nepropusnog sloja betona C 20/25 V2 . Nabava, postavljanje drenažnih cijevi Φ 20 cm te spoj sa kanalizacijskim oknima.</t>
  </si>
  <si>
    <t>AL KROVNA KUOPLA  120x120</t>
  </si>
  <si>
    <t xml:space="preserve">Dobava, izrada i ugradba krovne kupole s alu profolima za prekid toplinskog mosta. Ugradba u čeličnu krovnu konstrukciju i  fasadni izo panel deb. 15 cm. u  otvor dim. 120x120 cm. S unutarnje strane krovne kupole izvesti aluminijsku žaluzinu s montažom ispred krovne kupole. Kompletno s opšavom, okovom, brtvljenjem.Izvesti prema shemi alu bravarije. Obračun po komadu ugrađenih prozora St.9. </t>
  </si>
  <si>
    <t>TS2 --2,50/2,50/0,60 m,                  kom 2</t>
  </si>
  <si>
    <t>TS3 --3.00/3.50/0,60 m,                  kom 1</t>
  </si>
  <si>
    <t>TERMOIZOLACIJA TEMELJNE PLOČE PRIZEMLJA XPS 50-10 cm</t>
  </si>
  <si>
    <t>PE- FOLIJA-2x</t>
  </si>
  <si>
    <t xml:space="preserve">Jedinična cijena uključuje izradu radioničke dokumentacije od strane izvođača radova i potrebnu reviziju istih. Također uključuje i sav potreban osnovni i pomoćni spojni materijal, ispitivanje zavarenih spojeva, i ostale radove koji su potrebni pri izradi konstrukcije, sve radove na montaži čelične konstrukcije, izradu radnih platformi, skela za montažu, autodizalice, kran, geodetske kontrole montirane konstrukcije, kao i sve ostale radove i uređaje koji će se izvoditi i koristiti pri izradi i montaži čelične konstrukcije. </t>
  </si>
  <si>
    <t>PENJALICE ZA NA KROV-vruće cinčana</t>
  </si>
  <si>
    <r>
      <t xml:space="preserve">Dobava i montaža </t>
    </r>
    <r>
      <rPr>
        <b/>
        <sz val="10"/>
        <rFont val="Arial"/>
        <family val="2"/>
        <charset val="238"/>
      </rPr>
      <t>temeljnog nosača panela za horizontalnu postavu panela za debljinu panela 150mm</t>
    </r>
    <r>
      <rPr>
        <sz val="10"/>
        <rFont val="Arial"/>
        <family val="2"/>
        <charset val="238"/>
      </rPr>
      <t xml:space="preserve"> sa svim spojnim materijalom prema uputstvima i detaljima proizvođača (na svakih 50cm). Obračun  po komadu prema stvarno izvedenim količinama.</t>
    </r>
  </si>
  <si>
    <t>A/II/7.</t>
  </si>
  <si>
    <t>A/III/4a.</t>
  </si>
  <si>
    <t xml:space="preserve">      06.a.</t>
  </si>
  <si>
    <t xml:space="preserve">   A/IV/ 02.</t>
  </si>
  <si>
    <t>PREGRADNI ZIDOVI 10 i 12 cm</t>
  </si>
  <si>
    <t>Zid od blok opeke</t>
  </si>
  <si>
    <t>PREGRADNI ZIDOVI 20 cm</t>
  </si>
  <si>
    <t>Dobava i doprema materijala i izrada pregradnih zidova zgrade, debljine zida 20 cm blok opeke.  Obrada oko rubova zida i spojeva s AB plohama u cijeni. Kod zidanja paziti na položaj instalacija. Površina zida mora biti ravna i zaglađena pripremljena za gletanje. U cijenu uključiti skelu i izradu vertikalnih i horizontalnih serklaža sukladno propisu za zidane konstrukcije. Obračun po m3 izvedenog zida</t>
  </si>
  <si>
    <t>IZRADA ŽBUKE UNUTARNJIH ZIDOVA</t>
  </si>
  <si>
    <t>m3</t>
  </si>
  <si>
    <t>Dobava i ugradnja materijala i izrada  žbuke za unutarnje zidove na podlozi od blok opeke. Žbukanje uključuje prethodnu obradu zidova, dobavu i ugradbu materijala od produžene vapneno cementne žbuke M5, Sve bridove izvesti oštrobridno. U cijenu uključiti radnu skelu i sav potrebni materijal. Obračun po m2 zaglađene žbuke, pripremljene za soboslikarske radove</t>
  </si>
  <si>
    <t>ZIDARSKA PRIPOMOĆ I OBRADA OKO BRAVARSKIH I STOLARSKIH STAVKI</t>
  </si>
  <si>
    <t>Dobava i ugradnja materijala te zidarska obrada  unutarnjih zidova oko bravarskih i stolarskih stavki. Žbuka se izvodi produžnim mortom M5. Sve bridove izvesti oštrobridno. U cijenu uključiti radnu skelu i sav potrebni materijal. Obračun po m2 zaglađene žbuke, pripremljene za soboslikarske radove</t>
  </si>
  <si>
    <t>CEMENTNA GLAZURA</t>
  </si>
  <si>
    <t>Izrada cementne glazure u prizemlju i katu debljine 4-5 cm, armirane mrežom Q69 i mikro vlaknima za glazure. Glazura se izvodi kao podloga za postavljanje hidroizolacije, te  završne obloge od keramičkih pločica ili kamenih ploča. Obračun po m2 izvedene i zaglađene glazure.</t>
  </si>
  <si>
    <t>A/X/5.</t>
  </si>
  <si>
    <t>OPLOČENJE ZIDOVA SANITARNIH ČVOROVA,  GARDEROBE, ČAJNIH KUHINJA I SPREMIŠTA</t>
  </si>
  <si>
    <t xml:space="preserve">Dobava, materijala i opločenje zidova sanitarnih čvorova i garderobe do visine 200 cm boje i kvalitete po izboru projektanata,  površine obrade mat. Pločice se postavljaju ljepljenjem dvokomponetnim ljepilom na zid, a fugiraju se vodootpornom masom za fugiranje. </t>
  </si>
  <si>
    <t>B/IV/1.</t>
  </si>
  <si>
    <t>BOJENJE STROPOVA</t>
  </si>
  <si>
    <t>Dobava i doprema materijala i bojenje stropova u objektu disperzivnom bojom u svjetlom tonu na prethodno ožbukanoj i pogletanoj podlozi. U svemu se pridržavati uputa proizvođača i pravila struka.</t>
  </si>
  <si>
    <t>BOJENJE ZIDOVA</t>
  </si>
  <si>
    <t>Dobava i doprema materijala i bojenje zidova u objektu disperzivnom bojom u svjetlom tonu na prethodno ožbukanoj i dvostruko pogletanoj podlozi. U svemu se pridržavati uputa proizvođača i pravila struka.</t>
  </si>
  <si>
    <t>LIČENJE ŽELJEZNIH PREDMETA</t>
  </si>
  <si>
    <t>Dobava i doprema materijala i ličenje željeznih predmeta uljenom bojom dva puta s prethodnim čišćenjem od hrđe i dva puta miniziranjem.</t>
  </si>
  <si>
    <t>UKUPNO SOBOSLIKARSKI RADOVI:</t>
  </si>
  <si>
    <t>B/V</t>
  </si>
  <si>
    <t>B/V/1</t>
  </si>
  <si>
    <t>B/V/2</t>
  </si>
  <si>
    <t>B/V/3</t>
  </si>
  <si>
    <t>I + II + III + IV + V  SVEUKUPNO:</t>
  </si>
  <si>
    <t>G. INSTALACIJE VODOVODA I KANALIZACIJE</t>
  </si>
  <si>
    <t>II TROŠKOVNIK</t>
  </si>
  <si>
    <t>1
2
3</t>
  </si>
  <si>
    <t>Izrada elaborata izvedenog stanja i objekata predaje se investitoru u cjelovitom kartiranom i digitalnom obliku. Elaborat mora biti izrađen u apsolutnim (x, y, z) koordinatama i ovjeren od nadležnog katastarskog ureda.</t>
  </si>
  <si>
    <t>1
2
3
4</t>
  </si>
  <si>
    <t>Skele moraju na vrijeme biti postavljene kako ne bi došlo do zastoja u radu. Pod pojmom skele podrazumijevaju se i prilazi skeli te ograda. Kod zemljanih radova u jediničnu cijenu ulaze razupore te mostovi za prebacivanje iskopa kod eventualnih iskopa na većim dubinama. Ujedno su tu uključeni i prilazi te mostovi za betoniranje konstrukcija i slično.</t>
  </si>
  <si>
    <t>Kod oplate su uključena podupiranja, uklještenja te postava i skidanje. U cijenu ulazi i ovlaživanje prije betoniranja kao i premazivanje kalupa. Po završetku betoniranja sva se oplata nakon određenog vremena mora očistiti i sortirati.</t>
  </si>
  <si>
    <t>1
2</t>
  </si>
  <si>
    <t>Postojeći okolni putevi koji će se koristiti za dopremu materijala i opreme trebaju se nakon dovršetka radova dovesti u prvobitno stanje.</t>
  </si>
  <si>
    <t>Put izvesti planiranjem i eventualnim zasipavanjem neravnina, u skladu s potrebama opreme koja će biti upotrjebljena, a sve prema nahođenju izvođača.</t>
  </si>
  <si>
    <t>Na dijelovima trase na kojima nema druge mogućnosti, potrebno je izvesti duž trase cjevovoda pristupni put kojim će biti omogućeno dopremanje potrebne mehanizacije i materijala za izvedbu svih radova. Izvedbu puta prilagoditi potrebama radova koji će se obavljati na trasi, bez neke naročite obrade.</t>
  </si>
  <si>
    <t>Prekopi mimo projektom predviđenih neće se priznavati izvođaču. Iskopani materijal koji će se upotrijebiti, deponirati tako da ne smeta gradnji i iskopu rova cjevovoda.</t>
  </si>
  <si>
    <t>Uređenje gradilišta po završetku radova kao i zemljišta za deponije, prilazne puteve i pomoćne zgrade, uključeno je u jediničnu cijenu i neće se posebno naplaćivati.</t>
  </si>
  <si>
    <t>Iskop vršiti točno prema iskolčenju koje će izvođaču predati investitor. Sve iskope izvesti točno prema nacrtima u projektu. Svi iskopi moraju biti osigurani od zarušavanja propisnim razupiranjem. Uklanjanje obrušenog materijala u rovu u bilo kojoj fazi radova odnosno radi vremenskih nepogoda kao i ispumpavanje zaostale vode u rovu, uključeno je u jediničnu cijenu iskopa.</t>
  </si>
  <si>
    <t>Ukoliko je ugovorenim rokom obuhvaćen zimski rad, eventualne nadoplate za rad pri niskim temperaturama i otežanim okolnostima za vrijeme zime neće se posebno priznavati kao ni zaštita objekta od eventualnih nepogoda, već izvođač treba na vrijeme poduzeti mjere i osiguranje objekta.</t>
  </si>
  <si>
    <t>U pogledu izmjera držati se točno uputstava iz normi u građevinarstvu, tj. u pogledu dodavanja i odbijanja za kvadraturu i sl. Za cjevovod uzet će se stvarne mjere bez armature i fazonskih komada - prema uzdužnom profilu.</t>
  </si>
  <si>
    <t>Na svu radnu snagu dodaje se faktor u koji pored ostalog treba uračunati i održavanje gradilišta, postavljanje svih pomičnih objekata na gradilištu kao i demontaža istih.</t>
  </si>
  <si>
    <t>Svi izvedeni radovi koji odstupaju od projekta, a izvedeni su bez odobrenja nadzornog inženjera i suglasnosti projektanta, moraju se dovesti u sklad s projektom, a troškove koji iz tog proizlaze snosi izvođač.</t>
  </si>
  <si>
    <t>Ukoliko se ukažu eventualne nejednakosti između projektnog rješenja i stanja na gradilištu, izvođač je dužan pravovremeno o tome obavijestiti investitora i projektanta i zatražiti potrebna objašnjenja. Sve mjere u projektima potrebno je provjeriti u prirodi i svu kontrolu vršiti bez posebne naplate.</t>
  </si>
  <si>
    <t>Sve izmjene u projektu, opisu radova i jediničnim cijenama mogu uslijediti samo uz suglasnost projektanta i po odobrenju investitora.</t>
  </si>
  <si>
    <t>Obračun svih radova mora se vršiti prema stvarno izvedenim i uredno dokumentiranim količinama potvrđenim od nadzornog inženjera, a ne prema količinama danim u pojedinim stavkama dokaznice mjera i troškovnika.</t>
  </si>
  <si>
    <t>Izvođač u potpunosti odgovara za ispravnost izvršene isporuke i jedini je odgovoran za eventualno loše izvedeni rad i loš kvalitet isporučenih materijala, opreme ili proizvoda.</t>
  </si>
  <si>
    <t>1
2
3
4
5</t>
  </si>
  <si>
    <t>Način obračuna je prema tehničkim normativima i njihovim dopunama. Za slučaj da opis pojedinih radova u troškovniku po mišljenju izvođača ili bilo kojeg trećeg zainteresiranog lica nije potpun, izvođač je dužan izvesti te radove prema pravilima građenja i postojećim uzancama, s tim da nema pravo na bilo kakvu odštetu ili promjenu jedinične cijene u troškovniku ukoliko to nije posebno naglasio prilikom davanja ponude.</t>
  </si>
  <si>
    <t>Čuvanje građevine, gradilišta, svih postrojenja, alata i materijala, kako svoga tako i svojih kooperanata, pada u dužnost i na teret izvođača. Svaka šteta koja bi bila prouzročena prolazniku ili susjednoj građevini, uslijed kopanja, miniranja, postavljanja skela, pada na teret izvođača koji je dužan odstraniti i nadoknaditi štetu u određenom roku.</t>
  </si>
  <si>
    <t>Izvođač je dužan izraditi pomoćna sredstva za rad kao što su skele, oplate, ograde, skladišta, dizalice, dobaviti i postaviti strojeve, alat i ostali potreban pribor te poduzeti sve mjere sigurnosti potrebne da ne dođe do nikakvih smetnji i opasnosti po život i zdravlje prolaznika  te  zaposlenih  radnika  i  osoblja (osigurati promet pješaka i vozila postavljanjem pješačkih i kolnih prijelaza preko rova i dr.).</t>
  </si>
  <si>
    <t>Izvođač je dužan o svom trošku osigurati gradilište i građevinu od štetnog utjecaja vremenskih nepogoda. Zimi je potrebno građevinu posve osigurati od mraza, tako da ne dođe do smrzavanja izvedenih dijelova te na taj način do oštećenja.</t>
  </si>
  <si>
    <t xml:space="preserve">Osim toga, izvođač je dužan prikazati nadzornom inženjeru i sva tehnička pomagala, koja se nalaze na gradilištu, neophodno potrebna u okviru projektnih zadataka. Investitor ili nadzorni inženjer, nakon prihvaćanja priloženog plana i potrebnih tehničkih pomagala, upisom u građevinski dnevnik, dozvoljava početak rada. </t>
  </si>
  <si>
    <t>Ako priloženi plan ne odgovara potrebnoj dinamici izvođenja radova i postojećim tehničkim uvjetima, investitor ili nadzorni inženjer imaju pravo zahtijevati izmjenu ili dopunu plana.</t>
  </si>
  <si>
    <t>Tehnička oprema i priprema (uređenje) gradilišta za rad odnosi se na dužnost izvođača da prije početka građevinskih radova dostavi investitoru ili nadzornom organu  plan organizacije gradilišta i tehničke opreme, te operativni (dinamički) plan izvršenja ugovorenih radova.</t>
  </si>
  <si>
    <t>Pod jediničnom cijenom materijala podrazumijeva se cijena samog materijala, njegova eventualna prerada, svi transporti, utovari, istovari kao i uskladištenje dotičnog materijala kako bi ostao kvalitetan do trenutka ugradnje, kao i ispitivanje kvalitete i sve drugo u vezi s materijalom (atesti i sl.).</t>
  </si>
  <si>
    <t>U jediničnim cijenama ovog troškovnika uključeno je izvršenje svih obaveza iz bilo kojeg dijela ili priloga ovog projekta.</t>
  </si>
  <si>
    <t>Jedinične cijene pojedinih stavaka zaračunate su sa cjelokupnom vrijednosti materijala uključujući montažu, transport, prijenos, skele, izradu i zatvaranje zidnih i podnih usjeka i sl.</t>
  </si>
  <si>
    <t>Kod izvođenja radova izvođač je dužan upotrijebiti sve potrebne mjere za zaštitu i sigurnost radnika. Kod davanja ponuda, izvođač mora za svaku stavku troškovnika ukalkulirati sav potreban materijal za osiguranje, podupiranje, izradu radnih skela, osiguranje i regulaciju prometa i sl., u slučaju kad to nije posebno naznačeno pojedinom stavkom troškovnika.</t>
  </si>
  <si>
    <t>Svi radovi se izvode sukladno projektu i stavkama troškovnika. Ukoliko izvođač utvrdi mogućnost ekonomičnijeg rješenja za izvođenje pojedinih vrsta radova, a isto neće ići na štetu kvalitete, funkcije, estetike i arhitektonske koncepcije objekta, dotične radove može izvesti sukladno svome rješenju uz prethodno odobrenje projektanta i nadzornog inženjera.</t>
  </si>
  <si>
    <t>Ukoliko opis radova u troškovniku nije opširan i ne opisuje sve pripremno-završne radove, pomoćne radove i sve radne operacije, te procese u izvedbi koje je potrebno izvesti da se izvede konačni produkt, svi ti radovi su ukalkulirani u jedinične cijene sukladno pravilima struke. Eventualne opravdane izmjene projekta dužan je nadzorni inženjer investitora unijeti u građevinski dnevnik.</t>
  </si>
  <si>
    <t>Sve moguće nejasnoće u opisu stavki troškovnika, izvođač je obvezan riješiti prije početka radova s nadzornim inženjerom, projektantom, investitorom ili njegovim opunomoćenim predstavnikom. Naknadno pozivanje na nejasnoće u troškovniku neće biti priznato i neće biti uvaženo kao razlog za promjenu cijena ili rokova, ili bilo kojeg ustupke u uvjetima. Bez pismene suglasnosti projektanta, izvođač nema pravo na izmjenu projekta.</t>
  </si>
  <si>
    <t>Izvođač je obvezan prije početka radova proučiti svu tehničku dokumentaciju, pregledati gradilište, informirati se o svim izvorištima materijala, mogućnostima organizacije gradilišta, korištenja privremenih objekata i priključaka vode i električne energije, te zatražiti objašnjenja u vezi nejasnih stavki, pregledati trasu građevine, prikupiti potrebne podatke o uvjetima pod kojima će se građevina graditi</t>
  </si>
  <si>
    <t>INVESTITOR:</t>
  </si>
  <si>
    <t>Zatvaranje instalacijskih usjeka, šliceva i prodora nakon izvedbe razvoda instalacija vode i odvodnje. Stavka uključuje potreban pribor, materijal i rad za dovršenje iste. Obračun po m.</t>
  </si>
  <si>
    <t>Izrada usjeka, šlicanje, štemanje i bušenje zidova, odova i stropova za ugradnju horizontalnih i vertikalnih dijelova instalacije. U stavku uključiti čišćenje i odvoz otpadnog materijala na deponiju. Obračun po m izvedenih usjeka.</t>
  </si>
  <si>
    <t>Bušenje postojeće armiranobetonske konstrukcije za potrebe provlačenja cijevne instalacije. Bušenje izvesti krunskom bušilicom. U cijenu uključiti sav potreban pribor i materijal.
Obračun po komadu izvedenog prodora.</t>
  </si>
  <si>
    <t>1.5.</t>
  </si>
  <si>
    <r>
      <t>m</t>
    </r>
    <r>
      <rPr>
        <vertAlign val="superscript"/>
        <sz val="10"/>
        <rFont val="Arial"/>
        <family val="2"/>
        <charset val="238"/>
      </rPr>
      <t>3</t>
    </r>
  </si>
  <si>
    <t>- beton C16/20</t>
  </si>
  <si>
    <t>- armatura</t>
  </si>
  <si>
    <t>- beton C20/25</t>
  </si>
  <si>
    <t>- oplata</t>
  </si>
  <si>
    <r>
      <t>Dobava i ugradnja podložnog sloja mršavog betona C12/15 na površi predviđenoj za ugradnju elemenata i uređaja instalacija vodovoda i odvodnje (dijelovi cjevovoda, reviziona okna, slivnici i sl.). Obračun po m</t>
    </r>
    <r>
      <rPr>
        <vertAlign val="superscript"/>
        <sz val="10"/>
        <rFont val="Arial"/>
        <family val="2"/>
        <charset val="238"/>
      </rPr>
      <t>3</t>
    </r>
    <r>
      <rPr>
        <sz val="10"/>
        <rFont val="Arial"/>
        <family val="2"/>
        <charset val="238"/>
      </rPr>
      <t xml:space="preserve"> ugrađenog materijala.</t>
    </r>
  </si>
  <si>
    <t>BETONSKI I ARMIRANOBETONSKI RADOVI</t>
  </si>
  <si>
    <t>1.4.</t>
  </si>
  <si>
    <r>
      <t>Razastiranje preostalog materijala na parceli i odvoz viška materijala na deponij. Uključen utovar, prijevoz do 20 km, istovar, razastiranje i djelomično zbijanje. Stavka uključuje koeficijente rastresitosti preostalog materijala, troškove zbrinjavanja na deponiju (takse i sl.) i ostale neposredno vezane troškove. Obračun po m</t>
    </r>
    <r>
      <rPr>
        <vertAlign val="superscript"/>
        <sz val="10"/>
        <rFont val="Arial"/>
        <family val="2"/>
        <charset val="238"/>
      </rPr>
      <t>3</t>
    </r>
    <r>
      <rPr>
        <sz val="10"/>
        <rFont val="Arial"/>
        <family val="2"/>
        <charset val="238"/>
      </rPr>
      <t xml:space="preserve"> materijala u sraslom stanju.</t>
    </r>
  </si>
  <si>
    <t>- traka za detektiranje "POZOR VODOVOD"</t>
  </si>
  <si>
    <t>- šljunak granulacije 0-60 mm</t>
  </si>
  <si>
    <t>- materijal iz iskopa</t>
  </si>
  <si>
    <t>Zatrpavanje rovova i montažnih jama ispod prometnih površina mješavinom šljunka i kamena granulacije 0-60 mm, sa nabijanjem ručnim i strojnim nabijačem. Posebnu pozornost potrebno je obratiti kod spojeva cijevi. U stavku je uključen potreban nasipni materijal te signalno upozoravajuća indikator traka koja se postavlja 30 cm iznad tjemena vodoopskrbne cijevi s natpisom "POZOR VODOVOD". Obračun po m3/m.</t>
  </si>
  <si>
    <t>Dobava i ugradnja pijeska granulacije 0-16 mm za posteljicu ispod i iznad cijevi (prema detalju u projektu). U stavku uključen potreban materijal, pribor i rad za dovršenje iste.
Obračun po m3.</t>
  </si>
  <si>
    <t>Dobava i ugradnja usitnjenog materijala - šljunka granulacije 0-32 mm za izradu posteljice i zatrpavanje montažnih jama (reviziona okna, slivnici i sl.). U stavku uključeno nabijanjem ručnim i strojnim nabijačem u slojevima do 50 cm. Posebnu pozornost potrebno je obratiti kod spojeva cijevi.
Obračun po m3 ugrađenog marterijala.</t>
  </si>
  <si>
    <r>
      <t xml:space="preserve">Strojni i ručni iskop zemlje za potrebe izvedbe rovova i montažnih jama instalacija vodovoda i odvodnje u tlu </t>
    </r>
    <r>
      <rPr>
        <b/>
        <sz val="10"/>
        <rFont val="Arial"/>
        <family val="2"/>
        <charset val="238"/>
      </rPr>
      <t>C kategorije</t>
    </r>
    <r>
      <rPr>
        <sz val="10"/>
        <rFont val="Arial"/>
        <family val="2"/>
        <charset val="238"/>
      </rPr>
      <t>, potrebne dubine. Dno rovova i jama grubo i fino isplanirati za polaganje cijevi i elemenata i uređaja sustava (reviziona okna i sl.). Iskopani materijal odbacivati na jednu stranu rova da se osigura nesmetana doprema i spuštanje cijevi i elemenata u rov. Radovi moraji teći u koordinaciji sa montažom istih. Odnos strojni-ručni: 90:10 %. U stavku uključeno eventualno potrebno razupiranje sa uključenom oplatom i crpljenje vode sa obračunom prema stvarnim količinama.
Obračun po m3 iskopa u sraslom stanju.</t>
    </r>
  </si>
  <si>
    <t>1.3.</t>
  </si>
  <si>
    <t>- čelično pocinčani cjevovod</t>
  </si>
  <si>
    <t>- unutarnji hidrantski ormarić</t>
  </si>
  <si>
    <t>Demontaža unutarnje hidrantske mreže unutar postojeće zgrade. Demontaža uključuje skidanje ormarića sa vatrogasnom opremom, pripadajućih armatura, popratne opreme, te nadžbukno vođenih dijelova cjevovoda. Demontirana oprema se deponira prema dogovoru s investitorom, odnosno zbrinjava u skladu s propisima na odgovarajućem deponiju. Stavka uključuje utovar, prijevoz i istovar te troškove zbrinjavanja na deponiju (takse i sl.) i ostale neposredno vezane troškove. Obračun po komadu hidrantskih oramrića, odnosno metru cjevovoda.</t>
  </si>
  <si>
    <t>Demontaža sanitarnih elemenata unutar postojećeg dijela zgrade koji se uklanja. Demontaža uključuje skidanje sanitarnih elemenata, pripadajućih armatura i popratne opreme. Demontirana oprema se deponira prema dogovoru s investitorom, odnosno zbrinjava u skladu s propisima na odgovarajućem deponiju. Stavka uključuje utovar, prijevoz i istovar te troškove zbrinjavanja na deponiju (takse i sl.) i ostale neposredno vezane troškove.
Obračun po kompletu sanitarne opreme.</t>
  </si>
  <si>
    <t>Demontaža vanjskog podzemnog hidranta na poziciji zgrade koja se dograđuje. Demontaža uključuje skidanje elemenata, pripadajućih armatura i popratne opreme. Demontirana oprema se deponira prema dogovoru s investitorom, odnosno zbrinjava u skladu s propisima na odgovarajućem deponiju. Stavka uključuje utovar, prijevoz i istovar te troškove zbrinjavanja na deponiju (takse i sl.) i ostale neposredno vezane troškove.
Obračun po kompletu.</t>
  </si>
  <si>
    <t>Demontaža postojećih cjevovoda vanjske vodoopskrbe i odvodnje koji se isključuju iz upotrebe, a nalaze se u zoni vođenja novih cjevovoda. Stavka uključuje utovar, prijevoz i istovar te troškove zbrinjavanja na deponiju (takse i sl.) i ostale neposredno vezane troškove. Obračun po metru demontiranog cjevovoda.</t>
  </si>
  <si>
    <t>Rušenje postojećih revizionih i slivnih okna. Reviziona  okna su armiranobetonska sa poklopcima od lijevanog željeza. Demontirana oprema se deponira prema dogovoru s investitorom, odnosno zbrinjava u skladu s propisima na odgovarajućem deponiju. Stavka uključuje utovar, prijevoz i istovar te troškove zbrinjavanja na deponiju (takse i sl.) i ostale neposredno vezane troškove.
Obračun po komadu.</t>
  </si>
  <si>
    <t>RUŠENJA I DEMONTAŽE</t>
  </si>
  <si>
    <t>1.2.</t>
  </si>
  <si>
    <t>Pripremni radovi na određivanju trasa i priključaka cijevne mreže, zacrtavanje i određivanje isjecanja kanala u zidovima, podu i stropu,  te pložaja ugradnje sanitarnih elemenata. Obračun po m trase cjevovoda.</t>
  </si>
  <si>
    <t>Geodetsko praćenje svih radova na izvedbi mreže, iskolčenje prije početka radova, uključivo sa stacioniranjem svih točaka na terenu i izrada geodetskog snimka izvedenog stanja mreže, izradom Elaborata, te provedba u Katastru. Obračun kompletne usluge.</t>
  </si>
  <si>
    <t>1.1.</t>
  </si>
  <si>
    <t>1.</t>
  </si>
  <si>
    <t>IZNOS</t>
  </si>
  <si>
    <t>JED.  CIJENA</t>
  </si>
  <si>
    <t>KOLIČINA</t>
  </si>
  <si>
    <t>JED. MJ.</t>
  </si>
  <si>
    <t xml:space="preserve">OPIS                                                                                  </t>
  </si>
  <si>
    <t>R.BR.</t>
  </si>
  <si>
    <t>Ispitivanje instalacije prema projektu vodovoda i odvodnje, punjenje cjevovoda vodom, tlačna proba sa preuzimanjem, te pražnjenje cjevovoda nakon dovršetka tlačne probe. U cijenu je uključena sva oprema i materija potreban za funkcionalnu izvedbu ispitivanja. Obračun po kompletu izvedene instalacije.</t>
  </si>
  <si>
    <t>Pranje i dezinfekcija cjevovoda s utroškom potrebne vode i dezinfekcijskog materijala. Obračun po kompletu izvedene instalacije.</t>
  </si>
  <si>
    <t>OPĆE STAVKE</t>
  </si>
  <si>
    <t>sat</t>
  </si>
  <si>
    <r>
      <t xml:space="preserve">Radovi u koji se nemogu predvidjeti, a mogu se pojaviti tjekom gradnje s obzitrom da se radi o rekonstrukciji. </t>
    </r>
    <r>
      <rPr>
        <b/>
        <sz val="10"/>
        <rFont val="Arial"/>
        <family val="2"/>
        <charset val="238"/>
      </rPr>
      <t xml:space="preserve">Izvode se isključivo po odobrenju nadzornog inženjera. </t>
    </r>
    <r>
      <rPr>
        <sz val="10"/>
        <rFont val="Arial"/>
        <family val="2"/>
        <charset val="238"/>
      </rPr>
      <t>Obračun po satu KV radnika.</t>
    </r>
  </si>
  <si>
    <r>
      <t xml:space="preserve">Dobava i ugradnja </t>
    </r>
    <r>
      <rPr>
        <b/>
        <sz val="10"/>
        <rFont val="Arial"/>
        <family val="2"/>
        <charset val="238"/>
      </rPr>
      <t>revizijskog okna</t>
    </r>
    <r>
      <rPr>
        <sz val="10"/>
        <rFont val="Arial"/>
        <family val="2"/>
        <charset val="238"/>
      </rPr>
      <t xml:space="preserve"> za pristup ventilima namijenjenih instalaciji vodovoda. Ugradbeni okvir od aluminija sa optočnom gumenom brtvom unutarnjih dimenzija 200x200 mm. Završna obrada kao i zid/strop u koji je ugrađen. Ugradnja prema uputama proizvođača. Obračun po komadu.</t>
    </r>
  </si>
  <si>
    <t>- DN15</t>
  </si>
  <si>
    <r>
      <t xml:space="preserve">Dobava i ugradnja </t>
    </r>
    <r>
      <rPr>
        <b/>
        <sz val="10"/>
        <rFont val="Arial"/>
        <family val="2"/>
        <charset val="238"/>
      </rPr>
      <t>kuglastog ventila sa holenderom</t>
    </r>
    <r>
      <rPr>
        <sz val="10"/>
        <rFont val="Arial"/>
        <family val="2"/>
        <charset val="238"/>
      </rPr>
      <t>, namjenjenog za instalaciju vodovoda (punjenje sustava grijanja i sl.). Obračun po komadu.</t>
    </r>
  </si>
  <si>
    <t>- DN20</t>
  </si>
  <si>
    <r>
      <t xml:space="preserve">Dobava i ugradnja </t>
    </r>
    <r>
      <rPr>
        <b/>
        <sz val="10"/>
        <rFont val="Arial"/>
        <family val="2"/>
        <charset val="238"/>
      </rPr>
      <t>podžbuknog PP-R ventila</t>
    </r>
    <r>
      <rPr>
        <sz val="10"/>
        <rFont val="Arial"/>
        <family val="2"/>
        <charset val="238"/>
      </rPr>
      <t xml:space="preserve"> sa kromiranom rozetom i kapom</t>
    </r>
    <r>
      <rPr>
        <b/>
        <sz val="10"/>
        <rFont val="Arial"/>
        <family val="2"/>
        <charset val="238"/>
      </rPr>
      <t xml:space="preserve"> </t>
    </r>
    <r>
      <rPr>
        <sz val="10"/>
        <rFont val="Arial"/>
        <family val="2"/>
        <charset val="238"/>
      </rPr>
      <t>namijenjenog za instalaciju vodovoda. Obračun po komadu.</t>
    </r>
  </si>
  <si>
    <r>
      <t xml:space="preserve">Dobava i ugradnja </t>
    </r>
    <r>
      <rPr>
        <b/>
        <sz val="10"/>
        <rFont val="Arial"/>
        <family val="2"/>
        <charset val="238"/>
      </rPr>
      <t>kutnog ventila</t>
    </r>
    <r>
      <rPr>
        <sz val="10"/>
        <rFont val="Arial"/>
        <family val="2"/>
        <charset val="238"/>
      </rPr>
      <t xml:space="preserve"> sa kromiranom rozetom. Kutni ventil namijenjen spajanju slavina, perilica i svih ostalih trošila vode koja se spajaju na vodovodni sustav u objektu.
Obračun po komadu.</t>
    </r>
  </si>
  <si>
    <t>- DN25</t>
  </si>
  <si>
    <r>
      <t xml:space="preserve">Dobava i ugradnja </t>
    </r>
    <r>
      <rPr>
        <b/>
        <sz val="10"/>
        <rFont val="Arial"/>
        <family val="2"/>
        <charset val="238"/>
      </rPr>
      <t>nepovratnog ventila</t>
    </r>
    <r>
      <rPr>
        <sz val="10"/>
        <rFont val="Arial"/>
        <family val="2"/>
        <charset val="238"/>
      </rPr>
      <t xml:space="preserve"> namijenjenog za instalaciju vodovoda. Obračun po komadu.</t>
    </r>
  </si>
  <si>
    <r>
      <t>Dobava i ugradnja</t>
    </r>
    <r>
      <rPr>
        <b/>
        <sz val="10"/>
        <rFont val="Arial"/>
        <family val="2"/>
        <charset val="238"/>
      </rPr>
      <t xml:space="preserve"> kuglastog ventila</t>
    </r>
    <r>
      <rPr>
        <sz val="10"/>
        <rFont val="Arial"/>
        <family val="2"/>
        <charset val="238"/>
      </rPr>
      <t xml:space="preserve"> namijenjenog za instalaciju vodovoda. Obračun po komadu.</t>
    </r>
  </si>
  <si>
    <r>
      <t>Dobava i ugradnja</t>
    </r>
    <r>
      <rPr>
        <b/>
        <sz val="10"/>
        <rFont val="Arial"/>
        <family val="2"/>
        <charset val="238"/>
      </rPr>
      <t xml:space="preserve"> kuglastog ventila s ispustom</t>
    </r>
    <r>
      <rPr>
        <sz val="10"/>
        <rFont val="Arial"/>
        <family val="2"/>
        <charset val="238"/>
      </rPr>
      <t xml:space="preserve"> namijenjenog za instalaciju vodovoda. Obračun po komadu.</t>
    </r>
  </si>
  <si>
    <t>- 16 mm debljine za vanjski promjer 32 mm</t>
  </si>
  <si>
    <t>- 13 mm debljine za vanjski promjer 25 mm</t>
  </si>
  <si>
    <t>- 10 mm debljine za vanjski promjer 20 mm</t>
  </si>
  <si>
    <r>
      <t xml:space="preserve">Dobava i ugradnja </t>
    </r>
    <r>
      <rPr>
        <b/>
        <sz val="10"/>
        <rFont val="Arial"/>
        <family val="2"/>
        <charset val="238"/>
      </rPr>
      <t>cijevne izolacije</t>
    </r>
    <r>
      <rPr>
        <sz val="10"/>
        <rFont val="Arial"/>
        <family val="2"/>
        <charset val="238"/>
      </rPr>
      <t xml:space="preserve"> plastičnih cijevi instalacija vode vođenih vidljivo, u estrihu, ušlicane u zidove ili ugrađene u gipskartonske zidove. Izolacija od fleksibilnog spužvastog izolacijskog materijala, zatvorenih ćelija iz polietilena, topllinske vodljivosti 0,035 W/mK pri 10°C. Izolacija niske zapaljivosti, samogasiva, nekapajuća i ne prenosi plamen, otporna na uobičajene građevne materijale kao što su beton, vapno, gips, cement. Stavka uključuje potrebne fazonske komade, brtve, potreban materijal i rad za montažu i dovršenje iste. Obračun po m izoliranog cjevovoda.</t>
    </r>
  </si>
  <si>
    <t>UNUTARNJI RAZVOD VODE</t>
  </si>
  <si>
    <t>2.2.</t>
  </si>
  <si>
    <t>- za PEHD DN32</t>
  </si>
  <si>
    <r>
      <t xml:space="preserve">Dobava i ugradnja </t>
    </r>
    <r>
      <rPr>
        <b/>
        <sz val="10"/>
        <rFont val="Arial"/>
        <family val="2"/>
        <charset val="238"/>
      </rPr>
      <t>cijevne provodnice</t>
    </r>
    <r>
      <rPr>
        <sz val="10"/>
        <rFont val="Arial"/>
        <family val="2"/>
        <charset val="238"/>
      </rPr>
      <t xml:space="preserve"> za provođenje i vodonepropusno brtvljenje cijevi ulaza sanitarne vode u zgradu.
Obračun po komadu.</t>
    </r>
  </si>
  <si>
    <t>- zaštitni cjevovod DWP D63/52 mm</t>
  </si>
  <si>
    <t>- PEHD DN32, d32x2,0mm, PN10</t>
  </si>
  <si>
    <t>Dobava potrebnog materijala i izvedba spoja na postojeći interni vodoopskrbni cjevovod za potrebe predmetne zgrade elektrofuzijskim spojnicama, SDR11. U stavku uključen potreban rad, pribor i materijal za dovršenje iste.
Obračun po komadu.</t>
  </si>
  <si>
    <t>VANJSKI RAZVOD VODE</t>
  </si>
  <si>
    <t>2.1.</t>
  </si>
  <si>
    <t>INSTALACIJE VODE</t>
  </si>
  <si>
    <t>2.</t>
  </si>
  <si>
    <t>Ispitivanje cjevovoda kanalizacijski cijevi, revizionih  okna i slivnika na protok i vodonepropusnost, komplet. U cijenu je uključena sva oprema i materija potreban za funkcionalnu izvedbu ispitivanja.</t>
  </si>
  <si>
    <r>
      <t xml:space="preserve">Dobava i ugradnja ugradbenog </t>
    </r>
    <r>
      <rPr>
        <b/>
        <sz val="10"/>
        <rFont val="Arial"/>
        <family val="2"/>
        <charset val="238"/>
      </rPr>
      <t>sifona za kondenzat</t>
    </r>
    <r>
      <rPr>
        <sz val="10"/>
        <rFont val="Arial"/>
        <family val="2"/>
        <charset val="238"/>
      </rPr>
      <t xml:space="preserve"> sa vodenim i mehaničkim zatvaračem zadaha, sa priključkom 20 - 32 mm, izlazom DN32, protoka 0,15 l/s, sa kraćenjem podesivom građevinskom zaštitom, poklopcem, izmjenjivim prozirnim sifonskim umetkom sa 50 mm zaporne visine vodenog stupca i kuglom za blokadu mirisa u slučaju isparivanja vode iz sifona.
Obračun po komadu</t>
    </r>
  </si>
  <si>
    <t>- d32, PP-CIJEV D32x1,8mm</t>
  </si>
  <si>
    <t>ODVODNJA KONDENZATA</t>
  </si>
  <si>
    <t>Dobava i montaža automatike za upravljanje grijača oluka i krovnih slivnika koja se sastoji od električnog termostat sa pripadajućim osjetnicima. Radove izvoditi prema uputama proizvođača u koordinaciji sa električnim radovima. Stavka obuhvaća sav potreban pribor i materijal za dovršenje rada do potpune funkcionalnosti.
Obračun po komadu.</t>
  </si>
  <si>
    <t>Dobava i montaža kabla za grijanje oluka i oborinskih vertikala izvan zgrade. Radove izvoditi prema uputama proizvođača u koordinaciji sa električnim radovima. Stavka obuhvaća, sav potreban materijal i rad za instalaciju i puštanje u rad do potpune funkcionalnosti..
Obračun po m grijanog oluka.</t>
  </si>
  <si>
    <r>
      <t xml:space="preserve">Dobava i ugradnja </t>
    </r>
    <r>
      <rPr>
        <b/>
        <sz val="10"/>
        <rFont val="Arial"/>
        <family val="2"/>
        <charset val="238"/>
      </rPr>
      <t>krovnog slivnika</t>
    </r>
    <r>
      <rPr>
        <sz val="10"/>
        <rFont val="Arial"/>
        <family val="2"/>
        <charset val="238"/>
      </rPr>
      <t xml:space="preserve"> za ravne krovove DN110  sa protokom 6,0 l/s, horizontalni sa toplinski izoliranom stijenkom, grijačem sa automatskim reguliranjem topline za direktno spajanje na 230 V mrežu (10–30 Watt), hvatačem lišća, brtvenom prirubnicon i INOX stezaljkom za spajanje sa hidroizolacionim folijama.
Obračun po komadu ugrađenog slivnika.</t>
    </r>
  </si>
  <si>
    <r>
      <t xml:space="preserve">Dobava i ugradnja </t>
    </r>
    <r>
      <rPr>
        <b/>
        <sz val="10"/>
        <rFont val="Arial"/>
        <family val="2"/>
        <charset val="238"/>
      </rPr>
      <t>krovne odzračne kape</t>
    </r>
    <r>
      <rPr>
        <sz val="10"/>
        <rFont val="Arial"/>
        <family val="2"/>
        <charset val="238"/>
      </rPr>
      <t xml:space="preserve"> DN100 (d110), garnitura. Izrađena iz polipropilena, za upotrebu na kraju cijevnih vertikala koje izlaze preko krova.</t>
    </r>
  </si>
  <si>
    <r>
      <t xml:space="preserve">Dobava i ugradnja </t>
    </r>
    <r>
      <rPr>
        <b/>
        <sz val="10"/>
        <rFont val="Arial"/>
        <family val="2"/>
        <charset val="238"/>
      </rPr>
      <t>podnog slivnika</t>
    </r>
    <r>
      <rPr>
        <sz val="10"/>
        <rFont val="Arial"/>
        <family val="2"/>
        <charset val="238"/>
      </rPr>
      <t>, DN40/50 horizontalni, ugradbene visine 57 mm, sa protokom 0,43 l/s, prirubnicom za prihvat odgovarajućeg pribora za spoj sa hidroizolacijom, umetkom zatvarača zadaha koji blokira miris i bez vode u sifonu, nastavnim okvirom podesivim po visini 12 - 70 mm / 123 x 123 mm sa mogućnošću odvodnje procjedne vode sa hidroizolacije, uljevnom INOX rešetkom 115 x 115 mm nosivosti 300 kg. Prilikom spajanja na hidroizolaciju potrebno je upotrijebiti odgovarajući proizvod za spoj sa hidroizolacijom.</t>
    </r>
  </si>
  <si>
    <r>
      <t xml:space="preserve">Dobava i ugradnja </t>
    </r>
    <r>
      <rPr>
        <b/>
        <sz val="10"/>
        <rFont val="Arial"/>
        <family val="2"/>
        <charset val="238"/>
      </rPr>
      <t>revizijskog okna</t>
    </r>
    <r>
      <rPr>
        <sz val="10"/>
        <rFont val="Arial"/>
        <family val="2"/>
        <charset val="238"/>
      </rPr>
      <t xml:space="preserve"> za pristup čistilica sustava sanitarne odvodnje. Revizijski otvor obraditi završnom obradom kao i zid u kojem je ugrađen (keramičke pločice i sl.)</t>
    </r>
  </si>
  <si>
    <r>
      <t xml:space="preserve">Dobava i ugradnja vertikalnog </t>
    </r>
    <r>
      <rPr>
        <b/>
        <sz val="10"/>
        <rFont val="Arial"/>
        <family val="2"/>
        <charset val="238"/>
      </rPr>
      <t>revizijskog elementa</t>
    </r>
    <r>
      <rPr>
        <sz val="10"/>
        <rFont val="Arial"/>
        <family val="2"/>
        <charset val="238"/>
      </rPr>
      <t xml:space="preserve"> (čistilica), revizija 90° s natičnim krajem na sustavu sanitarne odvodnje (postavit prema pravilima struke). Dimenzije DN100 (d110).</t>
    </r>
  </si>
  <si>
    <t>- DN200</t>
  </si>
  <si>
    <t>- DN100</t>
  </si>
  <si>
    <t>Dobava i montaža revizijskog otvora s poklopcem za lijevano-željezne cijevi vertikale oborinske vode. Uključene spojnice i potreban pričvrsni i ovjesni pribor, spojni i fazonski komadi.
Obračun po komadu.</t>
  </si>
  <si>
    <r>
      <t xml:space="preserve">Dobava i montaža lijevano-željeznih </t>
    </r>
    <r>
      <rPr>
        <b/>
        <sz val="10"/>
        <rFont val="Arial"/>
        <family val="2"/>
        <charset val="238"/>
      </rPr>
      <t>cijevi za vertikale oborinske vode</t>
    </r>
    <r>
      <rPr>
        <sz val="10"/>
        <rFont val="Arial"/>
        <family val="2"/>
        <charset val="238"/>
      </rPr>
      <t xml:space="preserve"> do visine 1,0 m iznad uređenog terena za zaštitu od oštećenja. Uključene spojnice i potreban pričvrsni i ovjesni pribor, spojne i  fazonske komade.
Obračun po metru izvedenog cjevovoda.</t>
    </r>
  </si>
  <si>
    <t>- DN200 - izolirano</t>
  </si>
  <si>
    <r>
      <t xml:space="preserve">Dobava i montaža tvrdih temperiranih polietilenskih </t>
    </r>
    <r>
      <rPr>
        <b/>
        <sz val="10"/>
        <rFont val="Arial"/>
        <family val="2"/>
        <charset val="238"/>
      </rPr>
      <t>cijevi za vertikale oborinske vode</t>
    </r>
    <r>
      <rPr>
        <sz val="10"/>
        <rFont val="Arial"/>
        <family val="2"/>
        <charset val="238"/>
      </rPr>
      <t>, sa trajno vodotijesnim spajanjem sučeonim varenjem ili elektrovarnim spojnicama, uključujući spojnice i potreban pričvrsni i ovjesni pribor, standardne fazonske komade od polietilena. Uključena dobava i ugradnja dodatne toplinske izolacije debljine 20 mm protiv orošenja cjevovoda i fazonskih komada unutar građevine.
Obračun po dužnom metru zvučno i toplinski izoliranog cjevovoda.</t>
    </r>
  </si>
  <si>
    <r>
      <t xml:space="preserve">Dobava i ugradnja </t>
    </r>
    <r>
      <rPr>
        <b/>
        <sz val="10"/>
        <rFont val="Arial"/>
        <family val="2"/>
        <charset val="238"/>
      </rPr>
      <t>zvučne i toplinske izolacije</t>
    </r>
    <r>
      <rPr>
        <sz val="10"/>
        <rFont val="Arial"/>
        <family val="2"/>
        <charset val="238"/>
      </rPr>
      <t xml:space="preserve"> protiv buke i orošenja cjevovoda i fazonskih komada, folija s pjenastom poliesterskom podlogom i PVC parnom branom, d ≥13 mm vertikala sanitarne odvodnje prema odzraci na krovu. Specifikacijom obuhvaćeno zvučno izoliranje cjevovoda sa svim potrebnim priborom i materijalom za dovršenje iste.
Obračun po m izoliranog cjevovoda.</t>
    </r>
  </si>
  <si>
    <t>- d110, PP-CIJEV D110x2,7mm</t>
  </si>
  <si>
    <t>- d75, PP-CIJEV D75x2,0mm</t>
  </si>
  <si>
    <t>- d50, PP-CIJEV D50x1,8mm</t>
  </si>
  <si>
    <t>- d40, PP-CIJEV D40x1,8mm</t>
  </si>
  <si>
    <t>ODVODNJA GRAĐEVINE</t>
  </si>
  <si>
    <t>3.2.</t>
  </si>
  <si>
    <t>Ispitivanje cjevovoda kanalizacijski cijevi, revizionih  okna i slivnika na protok, vodonepropusnost, strukturalnu stabilnost i osiguranja funkcionalnosti. U cijenu je uključena sva oprema i materijal potreban za funkcionalnu izvedbu ispitivanja.
Obračun po kompletu izvedene instalacije.</t>
  </si>
  <si>
    <t>Izrada spoja odvodnje na postojeće cjevovode internog sustava odvodnje. Priključci se izvode priključnom PVC/PEHD cijevima s osiguranjem vodonepropusnosti. Stavka uključuje rad, pribor i materijal za dovršenje iste.
Obračun po komadu izvedenog spoja.</t>
  </si>
  <si>
    <t>Izvedba spoja odvodnje na postojeća okna internog sustava odvodnje. Priključak se izvodi od PVC/PEHD cijevi pri čemu je potrebno bušenje okna i brtvljenje spoja da se osigura vodonepropusnost. Stavka uključuje rad, pribor i materijal za dovršenje iste.
Obračun po komadu izvedenog spoja.</t>
  </si>
  <si>
    <t>Vodonepropusno zatvaranje postojećih priključka cjevovoda odvodnje predmetne zgrade koja se rekonstruira. U stavku uključen potreban materijal i rad za dovršenje stavke. Obračun po komadu.</t>
  </si>
  <si>
    <r>
      <t xml:space="preserve">Dobava i montaža okruglog lijevano željeznog samozatvarajućeg </t>
    </r>
    <r>
      <rPr>
        <b/>
        <sz val="10"/>
        <rFont val="Arial"/>
        <family val="2"/>
        <charset val="238"/>
      </rPr>
      <t>poklopca</t>
    </r>
    <r>
      <rPr>
        <sz val="10"/>
        <rFont val="Arial"/>
        <family val="2"/>
        <charset val="238"/>
      </rPr>
      <t xml:space="preserve"> s amortizirajućom brtvom protiv buke i okvirom iznad revizijskih okana dimenzija i nazivne nosivosti prema projektu. Kvaliteta materijala i radova u svemu prema projektu i važećim propisima. Obračun po komadu kompletno ugrađenog poklopca.</t>
    </r>
  </si>
  <si>
    <t>- DN800 mm (prolazna okna visine do 2,0 m)</t>
  </si>
  <si>
    <t>- DN800 mm (prolazna okna visine do 1,5 m)</t>
  </si>
  <si>
    <r>
      <t xml:space="preserve">Dobava i montaža orebrenog </t>
    </r>
    <r>
      <rPr>
        <b/>
        <sz val="10"/>
        <rFont val="Arial"/>
        <family val="2"/>
        <charset val="238"/>
      </rPr>
      <t>PP revizijskog okna DN800 mm</t>
    </r>
    <r>
      <rPr>
        <sz val="10"/>
        <rFont val="Arial"/>
        <family val="2"/>
        <charset val="238"/>
      </rPr>
      <t xml:space="preserve"> s integriranim penjalicama i ugrađenim naglavcima za ulaznu i izlaznu cijev. Okno se sastoji od distribucijskog (armiranobetonskog) prstena, tijela i dna okna od orebrenog poliropilena (PP) s kinetom te ulaznim i izlaznim priključcima Profili i kutevi ulaza i izlaza u okno prema projektu vodovoda i odvodnje. Uključeno enventualno potrebno bušenje i vodonepropusno spajanje cijevne instalacije na samom mjestu izvedbe. Obračun po komadu ugrađenog okna s tvornički ugrađenim penjalicama.</t>
    </r>
  </si>
  <si>
    <t>- DN630 mm (prolazno okno visine do 1,5 m)</t>
  </si>
  <si>
    <r>
      <t xml:space="preserve">Dobava i montaža orebrenog </t>
    </r>
    <r>
      <rPr>
        <b/>
        <sz val="10"/>
        <rFont val="Arial"/>
        <family val="2"/>
        <charset val="238"/>
      </rPr>
      <t>revizijskog okna DN630 mm</t>
    </r>
    <r>
      <rPr>
        <sz val="10"/>
        <rFont val="Arial"/>
        <family val="2"/>
        <charset val="238"/>
      </rPr>
      <t xml:space="preserve"> za spajanje cijevi prema padovima i tlocrtnim kutevima iz projekta. Profili i kutevi ulaza i izlaza u okno prema projektu vodovoda i odvodnje. Obračun po komadu ugrađenog okna. Uključeno potrebno bušenje i spajanje cijevne instalacije na samom mjestu izvedbe i sav materijal potreban za ugradnju istog.</t>
    </r>
  </si>
  <si>
    <t>- rešetka 400x400 mm / D400</t>
  </si>
  <si>
    <t>- DN600 mm (slivnik s taložnikom, h=2,0 m)</t>
  </si>
  <si>
    <t>- d400</t>
  </si>
  <si>
    <t>- d315</t>
  </si>
  <si>
    <t>- d250</t>
  </si>
  <si>
    <t>- d200</t>
  </si>
  <si>
    <t>- d160</t>
  </si>
  <si>
    <t>- d125</t>
  </si>
  <si>
    <t>- d110</t>
  </si>
  <si>
    <t>TEMELJNA I VANJSKA ODVODNJA</t>
  </si>
  <si>
    <t>3.1.</t>
  </si>
  <si>
    <t>INSTALACIJE ODVODNJE</t>
  </si>
  <si>
    <t>3.</t>
  </si>
  <si>
    <t xml:space="preserve">Dobava svih potrebnih uvjerenja o sukladnosti i certifikata te izdavanje odgovarajućih zapisnika o ispitivanjima. U stavku je uključena i provedba ispitivanja funkcionalnosti unutarnje hidrantske mreže od strane ovlaštene osobe za potrebe tehničkog pregleda sustava protupožarne zaštite. </t>
  </si>
  <si>
    <t>Ispitivanje instalacije prema projektu vodovoda i odvodnje, punjenje cjevovoda vodom, tlačna proba sa preuzimanjem, te pražnjenje cjevovoda nakon dovršetka tlačne probe. U cijenu je uključena sva oprema i materija potreban za funkcionalnu izvedbu ispitivanja.</t>
  </si>
  <si>
    <t>- DN50</t>
  </si>
  <si>
    <t>- DN65</t>
  </si>
  <si>
    <t>- d32</t>
  </si>
  <si>
    <t>- d20</t>
  </si>
  <si>
    <t>PROTUPOŽARNO BRTVLJENJE</t>
  </si>
  <si>
    <t>UNUTARNJA HIDRANTSKA MREŽA</t>
  </si>
  <si>
    <t>- hidrantski nastavak B/2C</t>
  </si>
  <si>
    <t>- ključ za podzemni hidrant</t>
  </si>
  <si>
    <t>- ključ za spojnice ABC</t>
  </si>
  <si>
    <t>- mlaznica Ø52 sa zasunom</t>
  </si>
  <si>
    <t>- tlačna cijev Ø52 duljine 15 m sa spojnicama</t>
  </si>
  <si>
    <t>- cestovna kapa za podzemni hidrant</t>
  </si>
  <si>
    <t>- podzemni hidrant DN100, PN16.</t>
  </si>
  <si>
    <r>
      <t xml:space="preserve">Dobava i ugradnja kompletnog </t>
    </r>
    <r>
      <rPr>
        <b/>
        <sz val="10"/>
        <rFont val="Arial"/>
        <family val="2"/>
        <charset val="238"/>
      </rPr>
      <t>podzemnog hidranta DN100</t>
    </r>
    <r>
      <rPr>
        <sz val="10"/>
        <rFont val="Arial"/>
        <family val="2"/>
        <charset val="238"/>
      </rPr>
      <t xml:space="preserve"> sa uključenim potrebnim materijalom i priborom za dovršetak rada do potpune funkcionalnosti koji se sastoji od:</t>
    </r>
  </si>
  <si>
    <t>- za PEHD DN75</t>
  </si>
  <si>
    <r>
      <t xml:space="preserve">Dobava i ugradnja </t>
    </r>
    <r>
      <rPr>
        <b/>
        <sz val="10"/>
        <rFont val="Arial"/>
        <family val="2"/>
        <charset val="238"/>
      </rPr>
      <t>cijevne provodnice</t>
    </r>
    <r>
      <rPr>
        <sz val="10"/>
        <rFont val="Arial"/>
        <family val="2"/>
        <charset val="238"/>
      </rPr>
      <t xml:space="preserve"> za provođenje i vodonepropusno brtvljenje cijevi ulaza hidrantske vode u zgradu.
Obračun po komadu.</t>
    </r>
  </si>
  <si>
    <t>- zaštitni cjevovod DWP D110/94 mm</t>
  </si>
  <si>
    <t>- PEHD DN75, d75x4,5 mm, PN10</t>
  </si>
  <si>
    <t>- PEHD DN125, d125x11,4 mm, PN16</t>
  </si>
  <si>
    <t>Dobava potrebnog materijala i izvedba spoja na postojeći interni cjevovod hidrantske mreže za potrebe predmetne zgrade elektrofuzijskim spojnicama PE100. U stavku uključen potreban rad, pribor i materijal za dovršenje iste.
Obračun po komadu.</t>
  </si>
  <si>
    <t>Demontaža opreme unutar postojećeg internog hidrantskog priključka predmetne zgrade i zatvaranje istog elektrofuzijskom kapom PE100. U stavku uključen potreban rad, pribor i materijal za dovršenje iste.
Obračun po komadu.</t>
  </si>
  <si>
    <t>VANJSKA HIDRANTSKA MREŽA</t>
  </si>
  <si>
    <t>PROTUPOŽARNA OPREMA</t>
  </si>
  <si>
    <t>4.</t>
  </si>
  <si>
    <t>- vješalice za odjeću</t>
  </si>
  <si>
    <t>- WC četke</t>
  </si>
  <si>
    <t>- držača WC papira</t>
  </si>
  <si>
    <t>- držač za papirnate ručnike</t>
  </si>
  <si>
    <t>- posuda za tekući sapun</t>
  </si>
  <si>
    <t>- dimenzija 110x125 cm</t>
  </si>
  <si>
    <t>- dimenzija 100x125 cm</t>
  </si>
  <si>
    <t>- dimenzija 300x125 cm</t>
  </si>
  <si>
    <r>
      <t xml:space="preserve">Dobava i ugradnja </t>
    </r>
    <r>
      <rPr>
        <b/>
        <sz val="10"/>
        <rFont val="Arial"/>
        <family val="2"/>
        <charset val="238"/>
      </rPr>
      <t>električnog uređaja za sušenje ruku</t>
    </r>
    <r>
      <rPr>
        <sz val="10"/>
        <rFont val="Arial"/>
        <family val="2"/>
        <charset val="238"/>
      </rPr>
      <t xml:space="preserve"> u sanitarnim čvorovima kod umivaonika sa uključenim potrebnim materijalom i priborom za dovršetak rada do potpune funkcionalnosti.
Obračun po komadu.</t>
    </r>
  </si>
  <si>
    <t>- rukohvat obostrano (fiksni i preklopni)</t>
  </si>
  <si>
    <r>
      <t xml:space="preserve">Dobava, prijenos i montaža </t>
    </r>
    <r>
      <rPr>
        <b/>
        <sz val="10"/>
        <rFont val="Arial"/>
        <family val="2"/>
        <charset val="238"/>
      </rPr>
      <t>kompletnog WC-a za osobe smanjene pokretljivosti</t>
    </r>
    <r>
      <rPr>
        <sz val="10"/>
        <rFont val="Arial"/>
        <family val="2"/>
        <charset val="238"/>
      </rPr>
      <t xml:space="preserve"> sa uključenim potrebnim materijalom i priborom za dovršetak rada do potpune funkcionalnosti koji se sastoji od:</t>
    </r>
  </si>
  <si>
    <t>- montažnog instalacijskog elementa za bolnički umivaonik visine ugradnje 112 cm. Instalacijski element samonosiv za ugradnju u suhomontažnu zidnu ili predzidnu konstrukciju obloženu gipskartonskim pločama, komplet s  odvodnim koljenom d50 mm i ugradbenim sifonom, pločom s armaturnim priključcima ½" s uključenom zvučnom izolacijom, pokrovnom maskom za sifon i funkcijsku kutiju, vijcima za učvršćenje keramike i svim potrebnim pričvrsnim priborom i spojnim materijalom.</t>
  </si>
  <si>
    <t>- stojeće senzorske armature (230V) za umivaonik, protuvandalska izvedba s prethodno podesivim mehaničkim miješanjem TV+HV, perlatorom s ograničenjem protoka vode, dva gibljiva crijeva R⅜" za priključak vode sa sitima protiv nečistoća i nepovratnim ventilima.</t>
  </si>
  <si>
    <t>- keramičkog  umivaonika širine 65cm posebne konstrukcije namijenjenog osobama u kolicima sa sifonom skrivenim u zidu.</t>
  </si>
  <si>
    <r>
      <t xml:space="preserve">Dobava, prijenos i montaža </t>
    </r>
    <r>
      <rPr>
        <b/>
        <sz val="10"/>
        <rFont val="Arial"/>
        <family val="2"/>
        <charset val="238"/>
      </rPr>
      <t xml:space="preserve">kompletnog umivaonika za osobe smanjene pokretljivosti  </t>
    </r>
    <r>
      <rPr>
        <sz val="10"/>
        <rFont val="Arial"/>
        <family val="2"/>
        <charset val="238"/>
      </rPr>
      <t>sa uključenim potrebnim materijalom i priborom za dovršetak rada do potpune funkcionalnosti koji se sastoji od:</t>
    </r>
  </si>
  <si>
    <t>- sifon za umivaonike, zidni spoj, klizna rozeta, s fiksnom cijevi, krom premaz.</t>
  </si>
  <si>
    <t>- zidne jednoručne mješalice za umivaonik 1/2", perlator, dugi pomični vrat slavine.</t>
  </si>
  <si>
    <t>- zidne jednoručne mješalice za tuš s vodilicom, armiranim crijevom 1/2" 1750mm, posudom za sapun i tuš mlaznicom, spojeno na dovod vode.</t>
  </si>
  <si>
    <t>- inox tuš kanalica za ugradnju do zida, ugradbene visine 68-128 mm, dužine 900 mm sa vidljivim dijelom 800 mm, sa protokom 0,46 l/s, INOX prirubnicom širokom 5 cm sa slojem kvarcnog pijeska za sigurno povezivanje sa hidroizolacijom, horizontalnim izlazom DN50 sa kuglastim priključkom, sifonskim umetkom sa 24 mm vodenog stupca koji se može izvaditi radi lakšeg čišćenja, izvedba bez okvira na uljevnom kanalu koja omogućuje drenažu procjedne vode sa hidroizolacije i individualan završetak pločice neovisno od debljine, sa zvučno izoliranim nožicama za precizno podešavanje visine kanalice, bez uljevnog poklopca.</t>
  </si>
  <si>
    <r>
      <rPr>
        <sz val="10"/>
        <rFont val="Arial"/>
        <family val="2"/>
        <charset val="238"/>
      </rPr>
      <t xml:space="preserve">Dobava i montaža kompletne opreme </t>
    </r>
    <r>
      <rPr>
        <b/>
        <sz val="10"/>
        <rFont val="Arial"/>
        <family val="2"/>
        <charset val="238"/>
      </rPr>
      <t xml:space="preserve">tuša </t>
    </r>
    <r>
      <rPr>
        <sz val="10"/>
        <rFont val="Arial"/>
        <family val="2"/>
        <charset val="238"/>
      </rPr>
      <t>u kupaonici sa uključenim potrebnim materijalom i priborom za dovršetak rada do potpune funkcionalnosti koji se sastoji od:</t>
    </r>
  </si>
  <si>
    <t>- plastične pregrade pisoara dim 44x74cm, bijele boje, montažnog instalacijskog elementa širine 30cm  visine ugradnje 112 cm. Instalacijski element samonosiv za ugradnju u suhomontažnu zidnu ili predzidnu konstrukciju obloženu gipskartonskim pločama s vijcima za učvršćenje  i svim potrebnim pričvrsnim priborom i spojnim materijalom;</t>
  </si>
  <si>
    <t>- samozatvarajuće ugradbene slavine za pisoar, otvaranje pritiskom na gumb, priključak 1/2" sa podesivim periodom protoka.</t>
  </si>
  <si>
    <t>- keramičkog sifonskog pisoara sa podžbuknim priključkom vode.</t>
  </si>
  <si>
    <r>
      <t xml:space="preserve">Dobava i montaža kompletnog </t>
    </r>
    <r>
      <rPr>
        <b/>
        <sz val="10"/>
        <rFont val="Arial"/>
        <family val="2"/>
        <charset val="238"/>
      </rPr>
      <t>pisoara</t>
    </r>
    <r>
      <rPr>
        <sz val="10"/>
        <rFont val="Arial"/>
        <family val="2"/>
        <charset val="238"/>
      </rPr>
      <t xml:space="preserve"> sa uključenim potrebnim materijalom i priborom za dovršetak rada do potpune funkcionalnosti koji se sastoji od:</t>
    </r>
  </si>
  <si>
    <t>- montažnog instalacijskog elementa za WC školjku s niskošumnim ugradbenim vodokotlićem  i štednom dvokoličinskom (6/3lit) plastičnom tipkom za aktiviranje ispiranja. Instalacijski  element samonosiv za ugradnju u suhomontažnu zidnu ili predzidnu konstrukciju obloženu gipskartonskim pločama, komplet s integriranim kutnim ventilom priključka vode ½", niskošumnim uljevnim ventilom, odvodnim koljenom sa zvučno izoliranom ubujmicom, spojnim komadom za WC školjku s brtvenim manžetama i setom zvučne izolacije, vijcima za učvršćenje keramike i svim potrebnim priborom za ugradnju prema uputama proizvođača.</t>
  </si>
  <si>
    <t>- viseće WC školjke s daskom dim. 355x540 mm  s pripadajućom WC daskom od tvrde plastike (sve u bijeloj boji), inox nosači.</t>
  </si>
  <si>
    <r>
      <rPr>
        <sz val="10"/>
        <rFont val="Arial"/>
        <family val="2"/>
        <charset val="238"/>
      </rPr>
      <t xml:space="preserve">Dobava i montaža kompletnog </t>
    </r>
    <r>
      <rPr>
        <b/>
        <sz val="10"/>
        <rFont val="Arial"/>
        <family val="2"/>
        <charset val="238"/>
      </rPr>
      <t>WC-a</t>
    </r>
    <r>
      <rPr>
        <sz val="10"/>
        <rFont val="Arial"/>
        <family val="2"/>
        <charset val="238"/>
      </rPr>
      <t xml:space="preserve"> sa uključenim potrebnim materijalom i priborom za dovršetak rada do potpune funkcionalnosti koji se sastoji od:</t>
    </r>
  </si>
  <si>
    <t>- montažnog instalacijskog elementa za umivaonik visine ugradnje 112 cm. Instalacijski element samonosiv za ugradnju u suhomontažnu zidnu ili predzidnu konstrukciju obloženu gipskartonskim pločama, komplet s  odvodnim koljenom d50 mm i sifonskom brtvom 44/32 mm, pločom s armaturnim priključcima ½" s uključenom zvučnom izolacijom, vijcima za učvršćenje keramike i svim potrebnim pričvrsnim priborom i spojnim materijalom.</t>
  </si>
  <si>
    <t>- stojeća jednoručne mješalice za umivaonik 1/2", gibljiva crijeva G3/8" za priključak vode, perlator, kartuša, prilagodiv limitator protoka vode, odljevni set skočni 1 1/4".</t>
  </si>
  <si>
    <t>- umivaonik dim. 550x430 mm nosivi.</t>
  </si>
  <si>
    <r>
      <t xml:space="preserve">Dobava i montaža kompletnog </t>
    </r>
    <r>
      <rPr>
        <b/>
        <sz val="10"/>
        <rFont val="Arial"/>
        <family val="2"/>
        <charset val="238"/>
      </rPr>
      <t>umivaonika u sanitarijama</t>
    </r>
    <r>
      <rPr>
        <sz val="10"/>
        <rFont val="Arial"/>
        <family val="2"/>
        <charset val="238"/>
      </rPr>
      <t xml:space="preserve"> sa uključenim potrebnim materijalom i priborom za dovršetak rada do potpune funkcionalnosti koji se sastoji od:</t>
    </r>
  </si>
  <si>
    <t>B</t>
  </si>
  <si>
    <t>A</t>
  </si>
  <si>
    <t>NAPOMENE:</t>
  </si>
  <si>
    <t>SANITARNA OPREMA</t>
  </si>
  <si>
    <t>5.</t>
  </si>
  <si>
    <t>IV TROŠKOVNIK</t>
  </si>
  <si>
    <t>D. STROJARSKI RADOVI</t>
  </si>
  <si>
    <t>Ulica Ksavera Šandora Gjalskog 27/I, Zabok</t>
  </si>
  <si>
    <t>OIB: 03198128187</t>
  </si>
  <si>
    <t>GRAÐEVINA:</t>
  </si>
  <si>
    <t>REKONSTRUKCIJA GRAĐEVINE GOSPODARSKE NAMJENE (PROIZVODNO POSLOVNA)</t>
  </si>
  <si>
    <t>k.č.br. 8141, k.o. Zabok, Zabok</t>
  </si>
  <si>
    <t>RAZINA RAZRADE:</t>
  </si>
  <si>
    <t>VRSTA PROJEKTA:</t>
  </si>
  <si>
    <t>STROJARSKI PROJEKT: PROJEKT PLINSKE INSTALACIJE, GRIJANJA I VENTILACIJE</t>
  </si>
  <si>
    <t>ZOP: 05/21</t>
  </si>
  <si>
    <r>
      <t xml:space="preserve">BROJ PROJEKTA : </t>
    </r>
    <r>
      <rPr>
        <sz val="12"/>
        <rFont val="Arial"/>
        <family val="2"/>
        <charset val="238"/>
      </rPr>
      <t>TD 135/21-S</t>
    </r>
  </si>
  <si>
    <t>DIREKTOR:</t>
  </si>
  <si>
    <t>Svibanj, 2021.</t>
  </si>
  <si>
    <t>r.br.</t>
  </si>
  <si>
    <t>opis stavke</t>
  </si>
  <si>
    <t>jed</t>
  </si>
  <si>
    <t>ukupno</t>
  </si>
  <si>
    <t>Kod izvođenja radova izvođač je dužan upotrijebiti sve potrebne mjere za zaštitu i sigurnost radnika. Kod davanja ponuda, izvođač mora za svaku stavku troškovnika ukalkulirati sav potreban materijal za osiguranje, podupiranje, izradu radnih skela, osiguranje i regulaciju prometa, razupiranje rovova i sl., u slučaju kad to nije posebno naznačeno pojedinom stavkom troškovnika.</t>
  </si>
  <si>
    <t>U jediničnim cijenama za sve stavke troškovnika, ponuda mora sadržavati ukupne troškove materijala i rada, troškove dobave i montaže opreme, uređaja i instalacija na projektom predviđenu poziciju, sav potreban materijal za ovješenje, sitni i slični potrošni materijal, sve prateće građevinske i elektroinstalaterske radove do potpunog dovršenja cjelokupnog posla odnosno do pune funkcionalnosti.
Jedinična cijena, također, uključuje sva potrebna ispitivanja, kontrole i mjerenja za sve izvedene radove, ugrađene materijale i opremu, u svrhu dokazivanja njihove kvalitete i kompletiranja tehničke dokumentacije potrebne za ishođenje uporabne dozvole, izradu i isporuku pisanih uputa za održavanje i rukovanje postrojenjem, uključivo shema potrojenja za postavu na zid, koje se prilikom primopredaje građevine, uručuje Investitoru odnosno krajnjem korisniku.</t>
  </si>
  <si>
    <t xml:space="preserve">Navedena ispitivanja, kontrole, puštanja u pogon uređaja i opreme, balansiranja i mjerenja izvode ovlaštene institucije, a odnose se na mjerenje i dokazivanje svih projektom predviđenih parametara mikroklime za sve tretirane prostore po sustavima, tlačne probe, probni pogon sustava i prateće pogonske opreme, balansiranje svih instalacija, konačno puštanje u pogon sa svim potrebnim podešavanjima i mjerenjima do potpunog postizanja projektnih parametara, uz izradu pratećih zapisnika o tlačnim probama, balansiranju i postignutim parametrima rada sustava, te ostala potrebna ispitivanja sukladno važećoj zakonskoj regulativi. </t>
  </si>
  <si>
    <t>U troškovima opreme i uređaja, podrazumijeva se njihova ukupna nabavna cijena (uključivo s carinom i porezima), transportni troškovi, svi potrebni prijenosi, utovari i istovari, uskladištenje, čuvanje, dovoz i odvoz alata potrebnog za montažu opreme, uređaja i instalacije, svi prijenosi po gradilištu, te odvoz preostalog materijala, uključivo i dizanje autodizalicom krupne opreme i puštanje u pogon glavne opreme od strane ovlaštenih servisera.</t>
  </si>
  <si>
    <t>U troškovima materijala, podrazumijeva se nabavna cijena kako primarnog, tako i kompletnog pomoćnog, spojnog i potrošnog materijala za montažu, spajanje i brtvljenje gore specificirane opreme, naljepnice i strelice za označavanje, sve u potrebnoj količini i kvaliteti, uključivo sa svim potrebnim prijenosima, utovarima i istovarima, uskladištenjem i čuvanjem.</t>
  </si>
  <si>
    <t>Ukupnom cijenom obuhvaćeni su prateći građevinski radovi (prodori, šlicanje zidova za potrebe vođenja instalacije, bušenja i rezanja uključivo sa završnom građevinskom obradom i sl.), pozicioniranje prodora u oplati, kao i ostali radovi koji nisu posebno iskazani i specificirani, a isti su potrebni za potpunu funkcionalnost i pogonsku gotovost.</t>
  </si>
  <si>
    <t xml:space="preserve">Prilikom ugradnje specificirane opreme i materijala nužno je u cijelosti se pridržavati svih napomena i upozorenja navedenih u tekstualnom i grafičkom dijelu projekta i tehničkoj dokumentaciji proizvođača. Radovi moraju biti izvedeni prema projektu, te izvoditelj ne smije vršiti nikakve promjene ili odstupanja od projekta bez odobrenja stručnog nadzora, investitora i projektanta. Sva eventualna odstupanja od projekta moraju se upisati u građevinski dnevnik od strane nadzornog inženjera i moraju biti usuglašena od strane investitora. Bez odobrenja investitora , izvoditelj ne smije upotrebljavati materijale koji nisu predviđeni projektom. </t>
  </si>
  <si>
    <t>Ovim troškovnikom kao i projektom, predviđena je oprema koja prema prospektima i uputstvima proizvođača ispunjava parametre koji su projektom zahtijevani. Za sve proizvode koji su ponuđeni, ponuđač na zahtjev mora dostaviti kataloge ponuđenih proizvoda.</t>
  </si>
  <si>
    <t xml:space="preserve">Za radove na visini uračunati dopremu, otpremu i postava unutarnje pomične skele, kotači s kočnicom. Svi radovi oko postave, razne preinake (prepravci) i demontaža i odvoz skele uključiti u jediničnu cijenu.  Skela mora biti propisno ukrućena prema svim važećim propisima zaštite na radu i hrvatskim normama, a sigurna za sve prolaznike i sudionike u radu. </t>
  </si>
  <si>
    <t>STROJARSKE INSTALACIJE</t>
  </si>
  <si>
    <t>1. INSTALACIJA ZEMNOG PLINA</t>
  </si>
  <si>
    <t>Sva potrebna ispitivanja od ovlaštenih ustanova (buka, mikroklima, provjetravanje i slično) potrebno je uključiti u cijenu dobave i montaže opreme i materijala kao i pripremu odkumentacije za tehnički pregled, vođenje dnevnika) Detaljnije u općim uvjetima!</t>
  </si>
  <si>
    <t xml:space="preserve"> Demontaža postojeće plinske instalacije - radovi na ST mjerenom vodu</t>
  </si>
  <si>
    <t>1.1.1.</t>
  </si>
  <si>
    <t>Zatvaranje dotoka plina na GZO DN100 ispred glavnog PMRU kompleksa kako bi se moglo pristupiti rekonstrukciji plinske instalacije.</t>
  </si>
  <si>
    <t>kpl</t>
  </si>
  <si>
    <t>1.1.2.</t>
  </si>
  <si>
    <t>Zatvaranje dotoka plina na ZO DN80 i DN40 - NT mjerene linije koje nisu predmet zahvata.</t>
  </si>
  <si>
    <t>1.1.3.</t>
  </si>
  <si>
    <t>Ispuštanje plina iz ST plinskog mjerenog voda dužine cca 150 m uz potrebno ispiranje dušikom kako bi se moglo pristupiti rekonstrukciji plinske ST mjerene instalacije.</t>
  </si>
  <si>
    <t>1.1.4.</t>
  </si>
  <si>
    <t>Odvajanje ST plinskog mjerenog voda sa armature koja se nalazi ispred kontrolnog PMRU na zidu hale koja se rekonstruira</t>
  </si>
  <si>
    <t>1.1.5.</t>
  </si>
  <si>
    <t>Rezanje, demontaža i odvoz plinskih čeličnih cijevi ST plinskog mjerenog voda  koje se vode nadzemno po krovu i uz bočnu fasadu zgrade. Odvoz i izbrinjavanje cjevovoda i pripadajućeg ovjesnog materijala.</t>
  </si>
  <si>
    <t>DN80</t>
  </si>
  <si>
    <t>UKUPNO  1.1:</t>
  </si>
  <si>
    <t xml:space="preserve"> Demontaža postojeće plinske instalacije - radovi na NT mjerenom dijelu</t>
  </si>
  <si>
    <t>1.2.1.</t>
  </si>
  <si>
    <t>Zatvaranje dotoka plina na postojećem GZO DN 25 prije kontrolnog PMRU kako bi se moglo pristupiti rekonstrukciji unutarnje plinske instalacije.</t>
  </si>
  <si>
    <t>1.2.2.</t>
  </si>
  <si>
    <t>Ispuštanje plina iz NT unutarnje mjerene plinske instalacije dužine cca 60 m uz potrebno ispiranje dušikom kako bi se moglo pristupiti rekonstrukciji unutrašnje plinske instalacije</t>
  </si>
  <si>
    <t>1.2.3.</t>
  </si>
  <si>
    <t>Odvajanje mjerene plinske instalacije sa armature koja se nalazi unutar PMRU .</t>
  </si>
  <si>
    <t>1.2.4.</t>
  </si>
  <si>
    <t>Rezanje, demontaža i odvoz plinskih čeličnih cijevi sa uključenim ovjesnim materijalom koje se vode unutar zgrade (mjerni dio plina) dimenzija NO25 - NO32. Odvoz i izbrinjavanje cjevovoda i pripadajućeg ovjesnog materijala. Instalaciju je prije demontaže potrebno isprati dušikom.</t>
  </si>
  <si>
    <t>DN25</t>
  </si>
  <si>
    <t>DN32</t>
  </si>
  <si>
    <t>1.2.5.</t>
  </si>
  <si>
    <t>Demontaža postojeće opreme koja se nalazi unutar plinskog mjerno redukcijskog ormarića. Demontaža i pohrana kod distributera plina sljedeće opreme: 
- plinski navojni ventil NO25, 
- plinski filter ravni NO25, 
- plinsko membransko brojilo G6, 
- plinski regulator tlaka plina NO25, 
- limeni fasadni ormarić dimenzija 60x60x28 cm</t>
  </si>
  <si>
    <t>1.2.6.</t>
  </si>
  <si>
    <t>Demontaža postojećih zrako-dimovoda fi80/125 duljine cca 6m koji su izvedeni na fasadu kao i saniranje nastalih otvora u fasadi</t>
  </si>
  <si>
    <t>UKUPNO  1.2:</t>
  </si>
  <si>
    <t xml:space="preserve"> Razvod mjerenog plina - ST vanjski nadzemni vod</t>
  </si>
  <si>
    <t>1.3.1.</t>
  </si>
  <si>
    <t>DN 25</t>
  </si>
  <si>
    <t>DN 80</t>
  </si>
  <si>
    <t>1.3.2.</t>
  </si>
  <si>
    <t xml:space="preserve">Dobava i montaža oslonaca, konzola i ovjesa za oslanjanje i vođenje cjevovoda, izrađenih iz tipskih elemenata. </t>
  </si>
  <si>
    <t>1.3.3.</t>
  </si>
  <si>
    <t xml:space="preserve">Pripremno - završni radovi, tlačne probe i ispitivanje dionice plinskog mjerenog ST voda        </t>
  </si>
  <si>
    <t>1.3.4.</t>
  </si>
  <si>
    <t xml:space="preserve">Puštanje plina                               </t>
  </si>
  <si>
    <t>UKUPNO 1.3.:</t>
  </si>
  <si>
    <t>PMRU</t>
  </si>
  <si>
    <t>1.4.1.</t>
  </si>
  <si>
    <t>Čelična prirubnica sa grlom za zavarivanje DN25 PN16</t>
  </si>
  <si>
    <t>- Vijak M16x55</t>
  </si>
  <si>
    <t>- Plosnata brtva IT DN 25</t>
  </si>
  <si>
    <t>- Zaštitna cijev uvoda unutarnje kućne instalacije DN40</t>
  </si>
  <si>
    <t>- Mekana brtva</t>
  </si>
  <si>
    <t xml:space="preserve">- Plinski Y filter DN 25 NP16, prirubnički          </t>
  </si>
  <si>
    <t>- Čelično koljeno izvedbe 1d DN 25</t>
  </si>
  <si>
    <t xml:space="preserve">Regul. tlaka prirubnički, pul=3bar, pizl=22 mbar, DN 25 </t>
  </si>
  <si>
    <t>1.4.2.</t>
  </si>
  <si>
    <t>minimalni protok - 0,10 m3/h</t>
  </si>
  <si>
    <t>maksimalni protok - 16,0 m3/h</t>
  </si>
  <si>
    <t>1.4.3.</t>
  </si>
  <si>
    <t>Uzemljenje plinskog ormarića</t>
  </si>
  <si>
    <t>1.4.4.</t>
  </si>
  <si>
    <t>Sitni i potrošni materijal potreban za montažu</t>
  </si>
  <si>
    <t>1.4.5.</t>
  </si>
  <si>
    <t>Montaža i ispitivanje prema strojarskom  projektu</t>
  </si>
  <si>
    <t>UKUPNO  1.4. :</t>
  </si>
  <si>
    <t>Unutrašnja plinska instalacija</t>
  </si>
  <si>
    <t>1.5.1.</t>
  </si>
  <si>
    <t>DN 32</t>
  </si>
  <si>
    <t>DN 40</t>
  </si>
  <si>
    <t>1.5.2.</t>
  </si>
  <si>
    <t>Dobava i montaža plinske kuglaste slavina s navojem, sa termičkom zaštitom od požara</t>
  </si>
  <si>
    <t>1.5.3.</t>
  </si>
  <si>
    <t>Izvedba proturnih cijevi na prolazu plinskih cijevi kroz zid od panela</t>
  </si>
  <si>
    <t>izrada prodora za prolaz cijevi DN40 kroz panel zid  - bušenje rupe fi80 mm</t>
  </si>
  <si>
    <t>dobava i montaža zaštitne cijevi NO65 za prolaz cijevi NO40 kroz zid</t>
  </si>
  <si>
    <t>izrada prodora za prolaz cijevi DN32 kroz panel zid  - bušenje rupe fi70 mm</t>
  </si>
  <si>
    <t>dobava i montaža zaštitne cijevi NO50 za prolaz cijevi NO32 kroz zid</t>
  </si>
  <si>
    <t>izrada prodora za prolaz cijevi DN25 kroz panel zid  - bušenje rupe fi50 mm</t>
  </si>
  <si>
    <t>dobava i montaža zaštitne cijevi NO40 za prolaz cijevi NO25 kroz zid</t>
  </si>
  <si>
    <t>1.5.4.</t>
  </si>
  <si>
    <t xml:space="preserve">Spajanje plinskih trošila plinsku instalaciju, uključivo sitni montažni materijal, te puštanje u pogon.                                </t>
  </si>
  <si>
    <t>plinski kotao u snage 1 x 46 kW</t>
  </si>
  <si>
    <t>plinski kotao u snage 2 x 48 kW</t>
  </si>
  <si>
    <t>1.5.5.</t>
  </si>
  <si>
    <t>1.5.6.</t>
  </si>
  <si>
    <r>
      <t>Dobava i montaža kompleta zrako - dimovoda dimenzija Ø</t>
    </r>
    <r>
      <rPr>
        <sz val="8"/>
        <rFont val="Arial"/>
        <family val="2"/>
      </rPr>
      <t>125/80 tipa za kondenzacijske uređaje od plastike (PPs) sastoji se od :</t>
    </r>
  </si>
  <si>
    <r>
      <t>- revizijsko koljeno 87</t>
    </r>
    <r>
      <rPr>
        <sz val="8"/>
        <rFont val="Calibri"/>
        <family val="2"/>
        <charset val="238"/>
      </rPr>
      <t>°</t>
    </r>
    <r>
      <rPr>
        <sz val="8"/>
        <rFont val="Arial"/>
        <family val="2"/>
      </rPr>
      <t xml:space="preserve"> sa otvorom za čišćenje</t>
    </r>
  </si>
  <si>
    <t>- obujmica cijevi za zrak od 40 mm</t>
  </si>
  <si>
    <t>- dimovodna cijev / cijev za zrak Luk= 6,0 m</t>
  </si>
  <si>
    <t>- rozeta</t>
  </si>
  <si>
    <t>- obujmica za pričvršćenje</t>
  </si>
  <si>
    <t>-opšav za ravni krov</t>
  </si>
  <si>
    <t xml:space="preserve">okomiti prolaz kroz krov </t>
  </si>
  <si>
    <t>1.5.7.</t>
  </si>
  <si>
    <t>Izrada prodora kroz krov za potrebe provljačenja zrakodimovoda - prodor fi140mm. Stavka uključuje i vodonepropusno brtvljenje prodora.</t>
  </si>
  <si>
    <t>1.5.8.</t>
  </si>
  <si>
    <t>Uzemljenje unutarnje plinske instalacije</t>
  </si>
  <si>
    <t>1.5.9.</t>
  </si>
  <si>
    <t xml:space="preserve">Ispitivanje          </t>
  </si>
  <si>
    <t>UKUPNO  1.5:</t>
  </si>
  <si>
    <t>1.6.</t>
  </si>
  <si>
    <t>Antikorozivna zaštita</t>
  </si>
  <si>
    <t>1.6.1.</t>
  </si>
  <si>
    <t>Bojanje vidljivih cijevi temeljnom bojom i lakom u dva premaza, nakon ispitivanja instalacije.</t>
  </si>
  <si>
    <t>vanjski ST mjereni vod</t>
  </si>
  <si>
    <t>m²</t>
  </si>
  <si>
    <t>unutarnja NT instalacija</t>
  </si>
  <si>
    <t>UKUPNO  1.6.:</t>
  </si>
  <si>
    <t>1.7.</t>
  </si>
  <si>
    <t>Prijem instalacije</t>
  </si>
  <si>
    <t>1.7.1.</t>
  </si>
  <si>
    <t>Izrada tehničke dokumentacije izvedenog stanja, ispitivanje i prijem instalacije od strane distributera.</t>
  </si>
  <si>
    <t>1.7.2.</t>
  </si>
  <si>
    <t>Prijava plinske instalacije distributeru plina - Zagorski Metalac.</t>
  </si>
  <si>
    <t>UKUPNO 1.7.:</t>
  </si>
  <si>
    <t>GRIJANJE I HLAĐENJE</t>
  </si>
  <si>
    <t xml:space="preserve">Napomena: prodore kroz stropove i AB zidove potrebno je ostaviti u oplati tokom izvođenja građevinskih radova. Ostale prodore koje je potrebno izvesti za potrebe vođenja instalacija  kroz zidove iz opeke ili ploča iz gipskartona potrebno je uključit u cijenu montaže opreme. </t>
  </si>
  <si>
    <t>Zatvaranje dotoka vode u sustav centralnog grijanja, pražnjenje sustava centralnog grijanja kako  bi se mogla izvršiti demontaža radijatora i cijevi.</t>
  </si>
  <si>
    <t>visine 900 mm do 10 članaka</t>
  </si>
  <si>
    <t>visine 900 mm od 10 do 20 članaka</t>
  </si>
  <si>
    <t>visine 900 mm od 20 do 35 članaka</t>
  </si>
  <si>
    <t>2.3.</t>
  </si>
  <si>
    <t>DN 15 - DN 40</t>
  </si>
  <si>
    <t>DN 50 - NO 100</t>
  </si>
  <si>
    <t>materijal</t>
  </si>
  <si>
    <t>dobava i montaža</t>
  </si>
  <si>
    <t>Dobava i montaža:</t>
  </si>
  <si>
    <t xml:space="preserve">Izrada radioničke dokumentacije ovjesnog kompleta </t>
  </si>
  <si>
    <t>TOPLOVODNO GRIJANJE</t>
  </si>
  <si>
    <t>2.42.</t>
  </si>
  <si>
    <t>Dobava i montaža dvostrukog ionskog omekšivača za kontinuiranu proizvodnju omekšane vode. Stupovi se regeneriraju naizmjence, pri čemu je jedan uvijek spreman dok se drugi regenerira. Regeneracija je programirana prema isporučenom volumenu tretirane vode. Sastoji se od dvije posude od fiberglasa ispunjene visoko kvalitetnom smolom, volumno upravljanog ventila sa elektronskim programatorom, pulsnog vodomjera, membranskih ventila i posude za sol te svim internim cjevovodima</t>
  </si>
  <si>
    <t>protok  V(m3/h) = 1,6  +/- 5%
kapacitet K (m3 oFr)  = 90 + 90  +/- 5%
priključci 1"
ionska masa 15 + 15 lit
Radni tlak 2 – 6 bar
Radna temperature : 5 – 40 °C
Napajanje: 220V 50 Hz 10 w</t>
  </si>
  <si>
    <t>2.43.</t>
  </si>
  <si>
    <t>V= 20 l, po=1,5 bar, priključak 3/4"</t>
  </si>
  <si>
    <t>V= 35 l, po=1,5 bar, priključak 3/4"</t>
  </si>
  <si>
    <t>V= 140 l, po=1,5 bar, priključak 3/4"</t>
  </si>
  <si>
    <t>2.44.</t>
  </si>
  <si>
    <t>Izrada razdjelnika ili sabirnika sustava centralnog grijanja sa priključcima DN65, DN40, DN32. Dovodni vod od izvora topline energije DN65, Priključak za pražnjenje. Sabirnik / razdjelnik izrađen od čelične antikorozivne cijevi DN200 dužine 2,5 m. Toplinski izoliran sa 50 mm MW, obložen Al limom, uključivo sa nosivim materijalom za montažu na pod (visina od poda cca 70 cm).</t>
  </si>
  <si>
    <t>kompleta</t>
  </si>
  <si>
    <t>2.45.</t>
  </si>
  <si>
    <t>Dobava i montaža servisnog ventila za ekspanzijsku posudu
• mesing
• ulazni i izlazni priključak s unutrašnjim navojem
• temperaturno područje -10°C - 120°C
• dodatak antifriza do 30%</t>
  </si>
  <si>
    <t>3/4", DN 20</t>
  </si>
  <si>
    <t>2.46.</t>
  </si>
  <si>
    <t>Dobava i montaža sigurnosnog ventila sustava centralnog grijanja  R1/2", SA=R 3/4",psv=3,0 bar. Stavka uključuje sav potreban sitni i potrošni materijal, ovjesni i spojni materijal.</t>
  </si>
  <si>
    <t>2.47.</t>
  </si>
  <si>
    <t>Dobava i montaža sigurnosnog ventila sustava centralnog grijanja  R3/4", SA=R 1",psv=3,0 bar. Stavka uključuje sav potreban sitni i potrošni materijal, ovjesni i spojni materijal.</t>
  </si>
  <si>
    <t>2.48.</t>
  </si>
  <si>
    <t>Dobava i montaža sigurnosnog ventila sustava centralnog grijanja  R1", psv=3,0 bar. Stavka uključuje sav potreban sitni i potrošni materijal, ovjesni i spojni materijal.</t>
  </si>
  <si>
    <t>2.49.</t>
  </si>
  <si>
    <t>Dobava i montaža spremnika - Akumulatora rashladne i ogrjevne vode  V=200 l</t>
  </si>
  <si>
    <t xml:space="preserve"> s posebnom internom vezom cijevnih priključka primarnog i sekundarnog kruga, koja omogućava 80% smanjenje pada pritiska. Učinkovito temperaturno raslojavanje u području do 10% ukupne visine plašta spremnika. S cijevnim priključcima navojni/priprubnični, priključci za senzore i termometre 1/2", uključujući sav potreban spojni i montažni materijal.</t>
  </si>
  <si>
    <t xml:space="preserve">Priključci:
</t>
  </si>
  <si>
    <t>- DN 65  4x</t>
  </si>
  <si>
    <t>- 1”   1x ispust</t>
  </si>
  <si>
    <t>- ½”   3x priključci za senzor</t>
  </si>
  <si>
    <t>- ½”   3x termometer</t>
  </si>
  <si>
    <t>2.50.</t>
  </si>
  <si>
    <t>Dobava i montaža opreme spremnika ogrjevne / rashladne vode</t>
  </si>
  <si>
    <t>Oprema spremnika rashladne vode sastoji se od:</t>
  </si>
  <si>
    <t xml:space="preserve">- paronepropusne izolacija izolacije debljine 2x25mm sa </t>
  </si>
  <si>
    <t>zaštitnom Alu-limenom oblogom</t>
  </si>
  <si>
    <t>- 3 kom termometra promjera 100mm, duljine 100mm, 0-120°C</t>
  </si>
  <si>
    <t xml:space="preserve">- automatski odzračni ventil
</t>
  </si>
  <si>
    <t>- ispusni ventil DN25</t>
  </si>
  <si>
    <t>- ostali pomoćni, brtveni i ovjesni materijal</t>
  </si>
  <si>
    <t>2.51.</t>
  </si>
  <si>
    <t>Dobava i montaža profi ciklonskog magnetskog odmuljivača.</t>
  </si>
  <si>
    <t>DN 65 uključujući izolaciju i proptuprirubnice sa brtvama i vijcima</t>
  </si>
  <si>
    <t>2.52.</t>
  </si>
  <si>
    <t>Dobava i montaža profi separatora plina.</t>
  </si>
  <si>
    <t>2.53.</t>
  </si>
  <si>
    <t>Dobava i montaža crpke u izvedbi s mokrim rotorom, s frekventnim pretvaračem ugrađenim na priključnoj kutiji motora crpke i rotorom elektromotora iz permanentnog magneta. Senzori diferencijalnog tlaka su ugrađeni u kućištu crpke.
Crpka stalno mjeri i nadzire protok, visinu dobave i potrošnju. Na crpki je moguće pregledati povijest rada u realnom vremenu (prikaz 3dD dijagrama – vrijeme, visina dobave, protok), te povijest potrošnje u realnom vremenu.
Uz crpku se isporučuje izolacijski set crpke za grijanje.</t>
  </si>
  <si>
    <t xml:space="preserve">PUMPA DN25 H100, qv=2,4 - 3,1 m3/+/- 5%h; H=6,5m+/- 5%, Pel=200 W+/- 5%, 230V, 1ph </t>
  </si>
  <si>
    <t xml:space="preserve">PUMPA DN25 H80, qv=1,9 m3/+/- 5%h; H=5m+/- 5%, 230V, 1ph </t>
  </si>
  <si>
    <t xml:space="preserve">PUMPA DN40 H120, qv=10,77m3/+/- 5%h; H=6,5m+/- 5%, Pel=500 W+/- 5%, 230V, 1ph </t>
  </si>
  <si>
    <t>PUMPA DN25 H60, qv=3,5m3/h+/- 5%,; H=4,0m+/- 5%,, Pel=500 W+/- 5%,, 230V, 1ph</t>
  </si>
  <si>
    <t>2,0m3/h+/- 5%,; H=2,2m+/- 5%,, Pel=100 W+/- 5%,, 230V, 1ph</t>
  </si>
  <si>
    <t>Napomena: stavka uključuje protuprirubnice, brtve i vijke, odnosno holendere za navojne pumpe.</t>
  </si>
  <si>
    <t>2.54.</t>
  </si>
  <si>
    <t>Dobava i montaža granskog zapornog i mjernog ventila s mogućnošću predregulacije protoka, s predregulacijom, dva mjerna priključka, spoj navojni,maks. dif. tlak na ventilu 1,5bar, maks. temp. vode 130°C,. Stavka obvezno uključuje jednokratno podešavanje protoka pomoću originalnog mjernog instrumenta, i izradu zapisnika o postignutim protocima, PN 16, dimenzija i količina:</t>
  </si>
  <si>
    <t>DN40</t>
  </si>
  <si>
    <t>DN65</t>
  </si>
  <si>
    <t>Napomena: stavka uključuje protuprirubnice, brtve i vijke.</t>
  </si>
  <si>
    <t>2.55.</t>
  </si>
  <si>
    <t>2.56.</t>
  </si>
  <si>
    <t>2.57.</t>
  </si>
  <si>
    <t>Dobava i montaža prestrujnog ventila s pred regulacijom (skalom za podešenje) za sustav grijanja, otvara s porastom razlike tlaka na ventilu.</t>
  </si>
  <si>
    <t>*Priključak  1“ ravna izvedba.</t>
  </si>
  <si>
    <t>2.58.</t>
  </si>
  <si>
    <t>Dobava i montaža nepovratne zaklopke za vodu PN16, međuprirubnička , zajedno sa protuprirubnicama, brtvama i vijcima. Sa svim potrebnim ovjesnim, sitnim i potrošnim materijalom.</t>
  </si>
  <si>
    <t>2.59.</t>
  </si>
  <si>
    <t>Dobava i montaža međuprirubničke leptiraste zaklopke sa kolom za zatvaranje/ otvaranje PN16, zajedno sa protuprirubnicama, brtvama i vijcima. Sa svim potrebnim ovjesnim, sitnim i potrošnim materijalom.</t>
  </si>
  <si>
    <t>2.60.</t>
  </si>
  <si>
    <t>Dobava i montaža hvatača nečistoća za vodu PN16, prirubnički, zajedno sa protuprirubnicama, brtvama i vijcima.</t>
  </si>
  <si>
    <t>2.61.</t>
  </si>
  <si>
    <t>Dobava i montaža kuglastog navojnog ventila PN16. Sa svim potrebnim ovjesnim, sitnim i potrošnim materijalom.</t>
  </si>
  <si>
    <t>DN15</t>
  </si>
  <si>
    <t>DN20</t>
  </si>
  <si>
    <t>2.62.</t>
  </si>
  <si>
    <t>Dobava i montaža navojnog odvajača nečistoće PN 16. Sa svim potrebnim ovjesnim, sitnim i potrošnim materijalom.</t>
  </si>
  <si>
    <t>2.63.</t>
  </si>
  <si>
    <t>Dobava i montaža akumulacijskog spremnika za sustave grijanja volumena 50 litara. Spremnik sa priključcima 1", toplinski izoliran, osiguranje minimalne količine vode u sustavu. Sa svim potrebnim ovjesnim, sitnim i potrošnim materijalom.</t>
  </si>
  <si>
    <t>2.64.</t>
  </si>
  <si>
    <t>2.65.</t>
  </si>
  <si>
    <t>2.66.</t>
  </si>
  <si>
    <t>Dobava i montaža pumpe za cirkulaciju sanitarne vode priključka NO25, H=60, q=2,0 m3/h. Sa svim potrebnim ovjesnim, sitnim i potrošnim materijalom.</t>
  </si>
  <si>
    <t>2.67.</t>
  </si>
  <si>
    <t>Dobava i montaža termostatskog miješajućeg ventila. Troputni miješajući ventil za reguliranje temperature vode
Materijal: mjed
Spoj: R 1''
Maks. Temperatura tople vode: 90 °C
Raspon podešavanja: 30-60 °C
Sa svim potrebnim ovjesnim, sitnim i potrošnim materijalom.</t>
  </si>
  <si>
    <t>2.68.</t>
  </si>
  <si>
    <t>Dobava i montaža navojnog nepovratnog ventila PN 16. Sa svim potrebnim ovjesnim, sitnim i potrošnim materijalom.</t>
  </si>
  <si>
    <t>2.69.</t>
  </si>
  <si>
    <t>MJERNI ELEMENTI</t>
  </si>
  <si>
    <t>Dobava i montaža živinog staklenog termometra u mjedenom tuljku, kutni sa slavinom NO15 NP16 , mjernog područja 0-130 °C</t>
  </si>
  <si>
    <t xml:space="preserve">Dobava i montaža manometra fi 100 mm radijalnog priključka NO 15 komplet s manometarskom slavinom NO 15 NP 16, mjernog područja 0-6 bara </t>
  </si>
  <si>
    <t>2.70.</t>
  </si>
  <si>
    <t>ODZRAČIVANJE SUSTAVA</t>
  </si>
  <si>
    <t>Dobava i montaža odzračne posude, izrađene iz čelične cijevi DN 150, u kompletu s utomatskim odzračnim ventilom NO 20 (R 3/4") PN 16, kao i priključnim Če- cijevima NO 10 dužine cca 2m svaka s kuglastom slavinom NO 15 (R 1/2") PN 16 za ručno odzračivanje. Spojeno na odvodnju. Sve je antikorozivno zaštićeno i završno ličeno lakom. Dimenzija posude 0,5 L.</t>
  </si>
  <si>
    <t>2.71.</t>
  </si>
  <si>
    <t xml:space="preserve">Dobava i montaža visokoučinskog automatskog odzračnog lončića . </t>
  </si>
  <si>
    <t>R 1/2"</t>
  </si>
  <si>
    <t>R 3/4"</t>
  </si>
  <si>
    <t>OGRJEVNA/ RASHLADNA TIJELA</t>
  </si>
  <si>
    <t>2.72.</t>
  </si>
  <si>
    <t>Unesene vrijednosti
Grijanje
Temperatura svježeg zraka:	-18,00	°C
Relativna vlaga svježeg zraka:	90,00	% rV
Temperatura zraka u prostoriji:	18,00	°C
Relativna vlaga odvedenog zraka:	50,00	% rV
Temperatura odvedenog zraka:	20,00	°C
Polaz:	38,00	°C
Povrat:	30,00	°C
Hlađenje
Temperatura svježeg zraka:	33,00	°C
Relativna vlaga svježeg zraka:	50,00	% rV
Temperatura zraka u prostoriji:	27,00	°C
Temperatura odvedenog zraka:	29,00	°C
Polaz:	7,00	°C
Povrat:	15,00	°C
Medij:	Voda</t>
  </si>
  <si>
    <t>Grijanje
Polaz:	38	°C
Povrat:	30	°C
Učin grijanja:	25,2	kW
Temperatura dovedenog zraka:	28,4	°C
Maks. visina montaže:	16,2	m
Protok medija:	2702	l/h
Pad tlaka na vodenoj strani:	10	kPa
Nominalna temperaturna učinkovitost, suha:	77	%
Temperaturna učinkovitost:	86	%
Hlađenje
Polaz:	7	°C
Povrat:	15	°C
Osjetni učin hlađenja:	21,3	kW
Latentni kapacitet hlađenja:	17,6	kW
Učin hlađenja:	38,9	kW
Temperatura dovedenog zraka:	18,4	°C
Protok medija:	4176	l/h
Pad tlaka na vodenoj strani:	28	kPa
Količina kondenzata:	25,8	kg/h
Temperaturna učinkovitost:	77	%</t>
  </si>
  <si>
    <t>Ukupni podaci o učinima
Podaci o učinima grijanja
Instalirani učin grijanja:	25,2	kW
Potrebno grijanje ventilacijom:	66,7	kW
Povrat energije u grijanju:	60,7	kW
Pokrivanje gubitaka transmisije topline:	19,2	kW
Podaci o učinima hlađenja
Instalirani učin hlađenja:	38,9	kW
Potrebno hlađenje ventilacijom, osjetno:	11,1	kW
Povrat energije u hlađenju:	5,7	kW
Pokrivanje gubitaka transmisije:	15,9	kW</t>
  </si>
  <si>
    <t>2.73.</t>
  </si>
  <si>
    <t>Unesene vrijednosti
Grijanje
Temperatura zraka u prostoriji:	18,00	°C
Temperatura odvedenog zraka:	20,00	°C
Polaz:	38	°C
Povrat:	30	°C
Hlađenje
Temperatura zraka u prostoriji:	27,00	°C
Relativna vlaga zraka u prostoriji:	50,00	% rV
Temperatura odvedenog zraka:	29,00	°C
Polaz:	7	°C
Povrat:	15	°C
Medij:	Voda</t>
  </si>
  <si>
    <t>Grijanje
Polaz:	38	°C
Povrat:	30	°C
Učin grijanja:	19,1	kW
Temperatura dovedenog zraka:	29,4	°C
Maks. visina montaže:	16,8	m
Protok medija:	2048	l/h
Pad tlaka na vodenoj strani:	7	kPa
Hlađenje
Polaz:	7	°C
Povrat:	15	°C
Osjetni učin hlađenja:	23,1	kW
Latentni kapacitet hlađenja:	3,6	kW
Učin hlađenja:	26,7	kW
Temperatura dovedenog zraka:	17,5	°C
Protok medija:	2873	l/h
Pad tlaka na vodenoj strani:	15	kPa
Količina kondenzata:	5,3	kg/h</t>
  </si>
  <si>
    <t>Ukupni podaci o učinima
Podaci o učinima grijanja
Instalirani učin grijanja:	19,1	kW
- Potrebno grijanje ventilacijom:		kW
Pokrivanje gubitaka transmisije topline:	19,1	kW
Podaci o učinima hlađenja
Instalirani učin hlađenja:	26,7	kW
- Potrebno hlađenje ventilacijom:		kW
Pokrivanje gubitaka transmisije:	23,1	kW</t>
  </si>
  <si>
    <t>2.74.</t>
  </si>
  <si>
    <t>Kontrolne funkcije:
- Regulacija temperature dobavnog zraka korištenjem kaskadne kontrole za dobavu zraka preko sekvencijalne regulacije povrata topline i izmjenjivača topline (ovisno o tipu jedinice)
- Regulacija kvalitete zraka u prostoriji prema zahtjevu volumnog protoka dobavnog i odvedenog zraka, unutar granica minimuma i maksimuma (za jedinice dobave i odvoda zraka, opcija)
- Regulacija jedinice uključujući distribuciju zraka prema postavkama zonskog kontrolera
Alarmi, zaštita
- Centralno rukovanje alarmima s registracijom svih alarma (vrijeme pojave, prioritet, status) u listi alarma i memoriji za zadnjih 50 alarma; prosljeđivanje preko e-maila može biti podešeno u parametrima.
- Ako se pojavi greška u komunikaciji, elementima na BUS liniji, sustavima osjetnika ili dobavnom mediju, svaki dio sustava prenosi se u zaštitni model načina rada.
- Kontrola zaštite od smrzavanja jedinica, aktivacija zaštitnih funkcija za sprječavanje smrzavanja izmjenjivača (za jedinice za dovod zraka, kao i jedinice za dovod i odvod zraka)
- Mod održavanja, implementiran u jedinicu, sadrži algoritam za testiranje podatkovnih točaka i alarma, što jamči visoku pouzdanost.</t>
  </si>
  <si>
    <t>2.75.</t>
  </si>
  <si>
    <t>Puštanje u pogon krovne jedinice sa povratom topline</t>
  </si>
  <si>
    <t>Puštanje u pogon regulacije uređaja</t>
  </si>
  <si>
    <t>2.76.</t>
  </si>
  <si>
    <t>Dobava i montaža gumenog prirubničkog kompenzatora PN 16 za spajanje dizalice topline na sustav. Brtve, vijci i protuprirubnice uključeni u cijenu. Sa svim potrebnim ovjesnim, sitnim i potrošnim materijalom.</t>
  </si>
  <si>
    <t>DN 50</t>
  </si>
  <si>
    <t>2.77.</t>
  </si>
  <si>
    <t>DN50</t>
  </si>
  <si>
    <t>2.78.</t>
  </si>
  <si>
    <t>2.79.</t>
  </si>
  <si>
    <t>Izrada potrebne čelične podkonstrukcije za ovješenje krovnih uređaja za grijanje / hlađenje i ventilaciju. Stavka uključuje i izradu čelične nosive konstrukcije za uređaj koji se nalazi iznad krova. Stavka obuhvaća izradu čelične konstrukcije iz profila određenih statičkim proračunom, ukrute, sprege, vijke, tiple i slično. Sve antikorozivno zaštićeno sa uključenim sitnim i potrošnim materijalom do pune gotovosti.</t>
  </si>
  <si>
    <t>PODNO GRIJANJE</t>
  </si>
  <si>
    <t>2.80.</t>
  </si>
  <si>
    <r>
      <rPr>
        <u/>
        <sz val="8"/>
        <rFont val="Arial"/>
        <family val="2"/>
        <charset val="238"/>
      </rPr>
      <t>Dobava i montaža</t>
    </r>
    <r>
      <rPr>
        <sz val="8"/>
        <rFont val="Arial"/>
        <family val="2"/>
        <charset val="238"/>
      </rPr>
      <t xml:space="preserve"> slijedeće opreme za sustav podnog grijanja u mokroj izvedbi:</t>
    </r>
  </si>
  <si>
    <t>kom.</t>
  </si>
  <si>
    <t xml:space="preserve"> set kuglastih ventila 1" za razdjelnike</t>
  </si>
  <si>
    <t>set</t>
  </si>
  <si>
    <r>
      <rPr>
        <b/>
        <sz val="8"/>
        <rFont val="Arial"/>
        <family val="2"/>
        <charset val="238"/>
      </rPr>
      <t>kutni držač cijevi</t>
    </r>
    <r>
      <rPr>
        <sz val="8"/>
        <rFont val="Arial"/>
        <family val="2"/>
        <charset val="238"/>
      </rPr>
      <t xml:space="preserve">
Fiksira cijev pod kutem od 90°. Proizvedeno od plastike otporne na udarce. Koristiti za lukove uz razdjeljivač.</t>
    </r>
  </si>
  <si>
    <t>Podžbukni razdjelni ormarić,tipska duljina  1200 -podžbukni ormar, bijeli, za ugradnju razdjelnika.</t>
  </si>
  <si>
    <t>NC/230 V elektrotermički pogon M30x1,5</t>
  </si>
  <si>
    <t>Cilindar brava za razdjelne ormare, poniklano.</t>
  </si>
  <si>
    <t>Dobava i montaža  zaštitne cijevi za cijevi podnog grijanja - zaštita prilikom prolaska iste kroz dilatacijsku fugu</t>
  </si>
  <si>
    <t>2.81.</t>
  </si>
  <si>
    <t>Dobava i montaža regulatora diferencijalnog tlaka u kompletu sa kapilarnom cijevi i mjernim priključcima.U navojnoj izvedbi za DN15 - DN50 i prirubničkoj izvedbi od D65 - DN150.Tijelo ventila za DN10 -DN50 je DZR mesing te za dimenzije DN65-DN500 lijevano željezo. Stavka obvezno uključuje jednokratno podešavanje diferencijalnog tlaka originalnog mjernog instrumenta, i izradu zapisnika o postignutim protocima. Ventili su sa navojnim priključkom PN25 za dimenzije DN10 -DN50 i prirubnički PN16 za dimenzije DN65-DN150 .Sitni i potrošni materijal uključen.</t>
  </si>
  <si>
    <t>2.82.</t>
  </si>
  <si>
    <t>Dobava i montaža ventila za hidrauličko balansiranje sa proporcionalnom karakteristikom prigušenja, sa mjernim priključcima za instrument za podešavanje protoka, opremljeni ručnim kolom sa numeričkom digitalnom skalom za predpodešavanje i mogućnosti blokiranja podešenog položaja.Tijelo ventila za DN10 -DN50 je DZR mesing te za dimenzije DN65-DN500 lijevano željezo. Stavka obvezno uključuje jednokratno podešavanje protoka pomoću originalnog mjernog instrumenta, i izradu zapisnika o postignutim protocima. Ventili su sa navojnim priključkom PN25 za dimnzije DN10 -DN50 i prirubnički PN16 za dimenzije DN65-DN500 . Sitni i potrošni materijal uključen.</t>
  </si>
  <si>
    <t>CJEVOVODI</t>
  </si>
  <si>
    <t>2.83.</t>
  </si>
  <si>
    <t>DN65 (75x6,8)</t>
  </si>
  <si>
    <t>DN50 (63x5,8)</t>
  </si>
  <si>
    <t>DN40 (50x4,6)</t>
  </si>
  <si>
    <t>DN32 (40x3,7)</t>
  </si>
  <si>
    <t>DN25 (32x2,9)</t>
  </si>
  <si>
    <t>DN20 (25x3,5)</t>
  </si>
  <si>
    <t>DN15 (20x2,8)</t>
  </si>
  <si>
    <t>2.84.</t>
  </si>
  <si>
    <t>Dobava i montaža parozaporne izolacije cjevovoda.</t>
  </si>
  <si>
    <t>Toplinska izolacija se izvodi paroneprop. pločastom izolacijom, zatvoreno ćelijske strukture sa parnom branom, koeficijent otpora difuziji vodene pare iznosi m≥ 10000, l≤ 0.036 W/mK-</t>
  </si>
  <si>
    <t>Stavkom obuhvatiti i predpripremljene dijelove za izoliranje svih  fazonskih komada, koljena, ogranaka i slično, te specijalno  ljepilo i originalnu samoljepljivu traku za brtvljenje šavova. Sve spojeve pažljivo difuzijski zabrtviti.</t>
  </si>
  <si>
    <t xml:space="preserve">Cijevna izolacija ili ploče debljine prema slijedećem: </t>
  </si>
  <si>
    <t>d= 13 mm cijevi DN 15 do DN 25</t>
  </si>
  <si>
    <r>
      <t>m</t>
    </r>
    <r>
      <rPr>
        <vertAlign val="superscript"/>
        <sz val="8"/>
        <rFont val="Arial"/>
        <family val="2"/>
        <charset val="238"/>
      </rPr>
      <t>2</t>
    </r>
  </si>
  <si>
    <t>d= 19 mm cijevi DN 32 do DN 40</t>
  </si>
  <si>
    <t>d= 25 mm cijevi DN 50 do DN 65</t>
  </si>
  <si>
    <t>PP BRTVLJENJA</t>
  </si>
  <si>
    <t>2.85.</t>
  </si>
  <si>
    <t>za prolaz kompleta cijev (polaz i povrat u kompletu) DN32 - DN50 mm</t>
  </si>
  <si>
    <t>za prolaz kompleta cijev (polaz i povrat u kompletu) DN32 - DN65 mm</t>
  </si>
  <si>
    <t>2.86.</t>
  </si>
  <si>
    <t>Bušenje rupa u armiranom betonu</t>
  </si>
  <si>
    <t>do promjera fi 100 mm</t>
  </si>
  <si>
    <t>do promjera fi 150 mm</t>
  </si>
  <si>
    <t>2.87.</t>
  </si>
  <si>
    <t>Dobava i montaža natpisnih pločica i samoljepive naljepnice za oznake opreme i elemenata postrojenja</t>
  </si>
  <si>
    <t>2.88.</t>
  </si>
  <si>
    <t xml:space="preserve">Izrada uputa za rukovanje i održavanje postrojenja uz isporuku u 2 kompleta, funkcionalne sheme uokvirene, ostakljene i ovješene na zid te obuka kadra za rukovanje sa opremom. </t>
  </si>
  <si>
    <t>UKUPNO 2. :</t>
  </si>
  <si>
    <t>VENTILACIJA</t>
  </si>
  <si>
    <t>VENTILATORI</t>
  </si>
  <si>
    <t>Dobava i montaža cijevnog radijalnog ventilatora s unatrag zakrivljenim lopaticama za montažu na okrugli kanal. Kučište ventilatora je metalno i plastificirano .  Mogućnost regulacije brzine vrtnje, integrirani termički kontakt. Sitni  i potrošni materijal uključen.</t>
  </si>
  <si>
    <t>3.1.1.</t>
  </si>
  <si>
    <t>KANALSKI ODSISNI VENTILATOR</t>
  </si>
  <si>
    <t>V=100-200m3/h</t>
  </si>
  <si>
    <t>dp=200Pa</t>
  </si>
  <si>
    <t>Pel=100W  ili manje</t>
  </si>
  <si>
    <t>230V, 50Hz, 1ph</t>
  </si>
  <si>
    <t>Lw=61 dB(A)  ili manje</t>
  </si>
  <si>
    <t>M=3,0kg  +/- 5%</t>
  </si>
  <si>
    <t xml:space="preserve">*NEPOVRATNA KLAPNA </t>
  </si>
  <si>
    <t>*  REGULATOR BRZINE VRTNJE + TAJMER</t>
  </si>
  <si>
    <t>VENTILACIJSKI ELEMENTI</t>
  </si>
  <si>
    <t>Zračni odsisni ventil  DN 100</t>
  </si>
  <si>
    <t>3.3.</t>
  </si>
  <si>
    <t>Prestrujna rešetka dim.  225x125</t>
  </si>
  <si>
    <t>Prestrujna rešetka dim.  325x125</t>
  </si>
  <si>
    <t>Prestrujna rešetka dim.  425x225</t>
  </si>
  <si>
    <t>3.4.</t>
  </si>
  <si>
    <t>Dobava i montaža cilindrične ručne regulacijske zaklopke izrađena od pocinčanog čeličnog lima sa samokočivim regulacijskim mehanizmom.  Sitni i potrošni materijal uključen, slijedećih dimenzija i količina:</t>
  </si>
  <si>
    <t xml:space="preserve">DN 160 RUČNA </t>
  </si>
  <si>
    <t>KANALI</t>
  </si>
  <si>
    <t>3.5.</t>
  </si>
  <si>
    <t xml:space="preserve">Dobava i montaža pravokutnih ventilacijskih kanala za razvod zraka,  izrađeni od pocinčanog čeličnog lima. 
Uzdužni šavovi su falcovani a poprečni pertlovani s kutnim profilima za spajanje. Spajanje se vrši prirubnicama, a brtvljenje ljepljivom trakom ili gumom i trajno elastičnim kitom. U iskazanoj cijeni  "kg" ventilacijskog kanala uključen je potreban broj spojnih i fazonskih komada (koljena, redukcije, račve, etaže, lukovi, T-komadi, prijelazni komadi, kanalski nastavci i sl.), </t>
  </si>
  <si>
    <t>100-500  s = 0,6 mm</t>
  </si>
  <si>
    <t>501-1000   s = 0,75 mm</t>
  </si>
  <si>
    <t>1001 - 2000  s= 0,95 mm</t>
  </si>
  <si>
    <t>2001 - 2500  s= 1,10 mm</t>
  </si>
  <si>
    <t>ukupno masa</t>
  </si>
  <si>
    <t>3.6.</t>
  </si>
  <si>
    <r>
      <t xml:space="preserve">Dobava i montaža okruglih ventilacijskih kanala za razvod zraka izrađeni od pocinčanog čeličnog lima. Cijevi su izrađene sa spiralnim falcom (spiralno varene cijevi). Spajanje se vrši spojnicama ili uvlačenjem, a brtvljenje ljepljivom trakom ili gumom i trajno elastičnim kitom. Debljina materijala za pretlak/potlak do 1000 Pa. U iskazanoj cijeni dužnog metra cijevi uključeni su svi fazonski komadi (koljena, redukcije, etaže, odvojci, T-komadi, završna kapa i sl. - isto se ne priznaje po principu 1 komad = 1 metar već po dužnom metru) </t>
    </r>
    <r>
      <rPr>
        <b/>
        <sz val="8"/>
        <rFont val="Arial"/>
        <family val="2"/>
        <charset val="238"/>
      </rPr>
      <t xml:space="preserve">komplet s materijalom za zavješenje, učvršćenje i sav ostali  spojni, pričvrsni i brtveni materijal </t>
    </r>
    <r>
      <rPr>
        <sz val="8"/>
        <rFont val="Arial"/>
        <family val="2"/>
        <charset val="238"/>
      </rPr>
      <t>(spojnice i obujmice s gumenom brtvom, vijci, zakovice, bezbojni silikonski kit i sl.), neophodan za dovođenje instalacije u funkciju i pogonsko stanje.
U stavku je potrebno uključiti sav sitni i potrošni materijal potreban za montažu.</t>
    </r>
  </si>
  <si>
    <t>spiro kanali</t>
  </si>
  <si>
    <t>Ø100</t>
  </si>
  <si>
    <t>Ø125</t>
  </si>
  <si>
    <t>Ø160</t>
  </si>
  <si>
    <t>Ø200</t>
  </si>
  <si>
    <t>Ø224</t>
  </si>
  <si>
    <t>3.7.</t>
  </si>
  <si>
    <t>UKUPNO 3. :</t>
  </si>
  <si>
    <t>AUTOMATSKA REGULACIJA ZA PRIPREMU OGRJEVNE VODE</t>
  </si>
  <si>
    <t>OPREMA U POLJU</t>
  </si>
  <si>
    <t>4.1.</t>
  </si>
  <si>
    <t>Vanjski osjetnik temperature</t>
  </si>
  <si>
    <t>Osjetnik tlaka (0…10 V) 0…10 bar</t>
  </si>
  <si>
    <t>+ pomoćni pribor</t>
  </si>
  <si>
    <t>+ montažni set</t>
  </si>
  <si>
    <t>Zaštitni termostat 15..95°C</t>
  </si>
  <si>
    <t>Troputi mješajući ventil DN50, kvs=40,0 m3/h, PN 16</t>
  </si>
  <si>
    <t>Pogon ventila 0-10 V</t>
  </si>
  <si>
    <t>Troputi mješajući ventil DN25, kvs=10,0 m3/h, PN 16</t>
  </si>
  <si>
    <t>Sobni osjetnik temperature</t>
  </si>
  <si>
    <t>Ugradnja i spajanje opreme u polju (Osjetnici, PPZ, crpke,…)</t>
  </si>
  <si>
    <t>DDC OPREMA</t>
  </si>
  <si>
    <t>4.2.</t>
  </si>
  <si>
    <t>Dobava i montaža opreme:</t>
  </si>
  <si>
    <t>DDC regulator do 50 točaka</t>
  </si>
  <si>
    <t>Pretvarač, 230/24 VAC, 63VA</t>
  </si>
  <si>
    <t>Napajanje 24VDC. 1.2A</t>
  </si>
  <si>
    <t>Poveznik linije</t>
  </si>
  <si>
    <t>Adresna kartica za IO module</t>
  </si>
  <si>
    <t>8 I/O univ modul (DI. AI, AO)</t>
  </si>
  <si>
    <t>16 I/O digital. input module</t>
  </si>
  <si>
    <t>6 I/O relejni modul</t>
  </si>
  <si>
    <t>Ethernet Switch; 8x 10/100 Mbit/s</t>
  </si>
  <si>
    <t>4.3.</t>
  </si>
  <si>
    <t>Napajanje 90-263VAC/15VDC; 50-60Hz</t>
  </si>
  <si>
    <t>Elektroupravljački EMP/DDC ormar</t>
  </si>
  <si>
    <t>4.4.</t>
  </si>
  <si>
    <t>RO-AUT- Dobava i montaža :</t>
  </si>
  <si>
    <t>Usluge inženjeringa</t>
  </si>
  <si>
    <t>4.5.</t>
  </si>
  <si>
    <t>USLUGE NA NIVOU OPREME U POLJU
1. Provjera ugrađene opreme u polju
 - provjera ugradnje prema montažnim uputstvima
 - provjera mjesta montaže i oznake prema tehnološkim shemama
 - provjera orijentacije ventila
 - postavljanje lokalnih zadanih vrijednosti
 - provjera funkcionalnosti i ispravnosti rada
 2. Unos eventualnih izmjena u tehnološke sheme sukladno izvedenom stanju
 3. Dostava tehničke dokumentacije za isporučenu robu
 4. Funkcionalno usklađivanje opreme u polju i EMP ormara
 5. Upoznavanje predstavnika krajnjeg korisnika s tehnologijom izvedene instalacije i obuka za korištenje ugrađene opreme</t>
  </si>
  <si>
    <t>USLUGE NA NIVOU DDC OPREME
1. Provjera ugrađene opreme u EMP/DDC ormare
 2. Izrada aplikacijskog softvera za osiguranje rada svih sustava obuhvaćenih projektnim rješenjem obzirom na regulaciju i upravljanje prema tehničkom opisu
 3. Unos eventualnih izmjena u projekt EMP/DDC ormara
 4. Ispis aplikacijskog softvera i dostava tehničke dokumentacije za isporučenu opremu DDC ormara
 5. Ispitivanje signala i funkcije sustava uz obvezno prisustvo izvođača strojarskih i elektro radova
 6. Upoznavanje predstavnika krajnjeg korisnika s tehnologijom izvedene instalacije i obuka za korištenje ugrađene DDC opreme u ormaru</t>
  </si>
  <si>
    <t>UKUPNO 4. :</t>
  </si>
  <si>
    <t xml:space="preserve">REKAPITULACIJA </t>
  </si>
  <si>
    <t>INSTALACIJA ZEMNOG PLINA</t>
  </si>
  <si>
    <t>UKUPNO 1+2+3+4 :</t>
  </si>
  <si>
    <t>REKAPITULACIJA - INSTALACIJE VODOVODA I ODVODNJE</t>
  </si>
  <si>
    <t xml:space="preserve">SPECIFIKACIJA MATERIJALA I RADOVA </t>
  </si>
  <si>
    <t>UKUPNO</t>
  </si>
  <si>
    <t>SVEUKUPNO</t>
  </si>
  <si>
    <t>Goran Tomek, dipl. ing.stroj.</t>
  </si>
  <si>
    <t>135/21-VK</t>
  </si>
  <si>
    <t>TD</t>
  </si>
  <si>
    <t>BROJ PROJEKTA:</t>
  </si>
  <si>
    <t>Z.O.P.: 05/21</t>
  </si>
  <si>
    <t>PROJEKT VODOVODA I KANALIZACIJE - TROŠKOVNIK</t>
  </si>
  <si>
    <t>STROJARSKI PROJEKT:</t>
  </si>
  <si>
    <t>GLAVNI PROJEKT</t>
  </si>
  <si>
    <t>Zabok, k.č.br. 8141, k.o.Zabok</t>
  </si>
  <si>
    <t>(PROIZVODNO POSLOVNA)</t>
  </si>
  <si>
    <t>GOSPODARSKE NAMJENE</t>
  </si>
  <si>
    <t>REKONSTRUKCIJA GRAĐEVINE</t>
  </si>
  <si>
    <t>GRAĐEVINA:</t>
  </si>
  <si>
    <t>03198128187</t>
  </si>
  <si>
    <t>OIB:</t>
  </si>
  <si>
    <t>Ulica Ksavera Šandora Gjalskog 27/I</t>
  </si>
  <si>
    <t>DEKOR d.o.o.</t>
  </si>
  <si>
    <t>MAPA 4</t>
  </si>
  <si>
    <t>UKUPNO:</t>
  </si>
  <si>
    <t>Sustav zaštite od munje</t>
  </si>
  <si>
    <t>8.</t>
  </si>
  <si>
    <t>SOS poziv za sanitarni čvor za invalide</t>
  </si>
  <si>
    <t>7.</t>
  </si>
  <si>
    <t>Sustav za dojavu požara</t>
  </si>
  <si>
    <t>6.</t>
  </si>
  <si>
    <t>Instalacija računala</t>
  </si>
  <si>
    <t>Opća i sigurnosna rasvjeta</t>
  </si>
  <si>
    <t>Instalacija rasvjete utičnica i trošila u stalnom spoju</t>
  </si>
  <si>
    <t>Razdjelni ormari</t>
  </si>
  <si>
    <t>Glavni napojni kabeli i cijevi</t>
  </si>
  <si>
    <t>REKAPITULACIJA</t>
  </si>
  <si>
    <t>8. SUSTAV ZAŠTITE OD MUNJE UKUPNO</t>
  </si>
  <si>
    <t>kompl.st.11.</t>
  </si>
  <si>
    <t>11.</t>
  </si>
  <si>
    <t>Ostali sitni neimenovani materijal kao elektrode, bitumen</t>
  </si>
  <si>
    <t>10.</t>
  </si>
  <si>
    <t>kompl.st.9.</t>
  </si>
  <si>
    <t>Dobava i montaža zaštite za Fe/Zn traku ispod mjernog spoja 2 metra od Inoxa</t>
  </si>
  <si>
    <t>9.</t>
  </si>
  <si>
    <t>kompl.st.8.</t>
  </si>
  <si>
    <t>Dobava i spajanje spojnice Inox za metalne mase po krovu</t>
  </si>
  <si>
    <t>kompl.st.7.</t>
  </si>
  <si>
    <t xml:space="preserve">Dobava i spajanje žljebne Inox spojnice </t>
  </si>
  <si>
    <t>kompl.st.6.</t>
  </si>
  <si>
    <t>Dobava i polaganje i spajanje gromobranske štapne hvataljke postavljene uz klima komore dužine 3 metra</t>
  </si>
  <si>
    <t>kompl.st.5.</t>
  </si>
  <si>
    <t>Dobava postavljanje i spajanje nadžbuknog mjernog spoja traka - žica, komplet sa križnom spojnicom od Inoxa</t>
  </si>
  <si>
    <t>kompl.st.4.</t>
  </si>
  <si>
    <r>
      <t xml:space="preserve">Dobava, postavljanje i spajanje odvoda Al šipke </t>
    </r>
    <r>
      <rPr>
        <sz val="10"/>
        <rFont val="Calibri"/>
        <family val="2"/>
        <charset val="238"/>
      </rPr>
      <t>Ø</t>
    </r>
    <r>
      <rPr>
        <sz val="10"/>
        <rFont val="Arial"/>
        <family val="2"/>
      </rPr>
      <t>8mm postavljene na inox nosače  po zidu</t>
    </r>
  </si>
  <si>
    <t>kompl.st.3.</t>
  </si>
  <si>
    <r>
      <t xml:space="preserve">Dobava, postavljanje i spajanje hvataljke Al  šipke </t>
    </r>
    <r>
      <rPr>
        <sz val="10"/>
        <rFont val="Calibri"/>
        <family val="2"/>
        <charset val="238"/>
      </rPr>
      <t>Ø</t>
    </r>
    <r>
      <rPr>
        <sz val="10"/>
        <rFont val="Arial"/>
        <family val="2"/>
      </rPr>
      <t>8mm postavljene na odgovarjuće inox potpore   na krovu</t>
    </r>
  </si>
  <si>
    <t>kompl.st.2.</t>
  </si>
  <si>
    <r>
      <t xml:space="preserve">Dobava i polaganje aluminijske šipke </t>
    </r>
    <r>
      <rPr>
        <sz val="10"/>
        <rFont val="Calibri"/>
        <family val="2"/>
        <charset val="238"/>
      </rPr>
      <t xml:space="preserve">Ø </t>
    </r>
    <r>
      <rPr>
        <sz val="10"/>
        <rFont val="Arial"/>
        <family val="2"/>
      </rPr>
      <t xml:space="preserve">8mm postavljena na inox potpore za spoj temeljnog uzemljivača i krovne hvataljke i odvoda </t>
    </r>
  </si>
  <si>
    <t>kompl.st.1.</t>
  </si>
  <si>
    <t>8. SUSTAV ZAŠTITE OD MUNJE</t>
  </si>
  <si>
    <t>7. SOS POZIV ZA SANITARNI ČVOR ZA INVALIDE UKUPNO</t>
  </si>
  <si>
    <t>izdavanje odgovoarajućih atesta</t>
  </si>
  <si>
    <t>ispitivanja i mjerenja</t>
  </si>
  <si>
    <t>Završni radovi</t>
  </si>
  <si>
    <t>kompl</t>
  </si>
  <si>
    <t xml:space="preserve">SIGNALNA SVJETILJKA S BIPEROM </t>
  </si>
  <si>
    <t>Dobava i montaža opreme za instalaciju SOS poziva za sanitarni čvor za invalide:</t>
  </si>
  <si>
    <t>7. SOS POZIV ZA SANITARNI ČVOR ZA INVALIDE</t>
  </si>
  <si>
    <t>6. SUSTAV ZA DOJAVU POŽARA UKUPNO</t>
  </si>
  <si>
    <t>kompl.st.30.</t>
  </si>
  <si>
    <t>Priključak vatrodojavne centrale na napajanje
Izrada glavnog dovoda mrežnog napajanja 3x1,5mm (cca 20m) do ormarića s osiguračima te spajanje osigurača u razvodnom ormaru</t>
  </si>
  <si>
    <t>kompl.st.27.</t>
  </si>
  <si>
    <t>Dobava i nadžbukna ugradnja PNT plastične tvrde cijevi Ø 13,5 mm
- uključujući potrebni instalacijski spojni i montažni pribor i materijal (razvodne kutije, uvodnice, gips, tiple, vijci, spojnice, koljena, nosači)</t>
  </si>
  <si>
    <t>27.</t>
  </si>
  <si>
    <t>kompl.st.26.</t>
  </si>
  <si>
    <t>Bušenje proboja Ø 24 mm kroz  zidove debljine do 300 mm</t>
  </si>
  <si>
    <t>26.</t>
  </si>
  <si>
    <t>kompl.st.25.</t>
  </si>
  <si>
    <t>Dobava potrebnih oznaka i označavanje svih elemenata vatrodojavnog sustava prema blok shemi</t>
  </si>
  <si>
    <t>25.</t>
  </si>
  <si>
    <t>kompl.st.24.</t>
  </si>
  <si>
    <t>Programiranje adresabilne vatrodojavne centrale
- upisivanje svih labela
- definiranje grupa/zona, programiranje svih I/O modula prema matrici
- spajanje na dojavni centar</t>
  </si>
  <si>
    <t>24.</t>
  </si>
  <si>
    <t>kompl.st.15.</t>
  </si>
  <si>
    <t>15.</t>
  </si>
  <si>
    <t>kompl.st.14.</t>
  </si>
  <si>
    <t>14.</t>
  </si>
  <si>
    <t>kompl.st.13.</t>
  </si>
  <si>
    <t>13.</t>
  </si>
  <si>
    <t>kompl.st.12.</t>
  </si>
  <si>
    <t>12.</t>
  </si>
  <si>
    <t>kompl.st.10.</t>
  </si>
  <si>
    <t>6. SUSTAV ZA DOJAVU POŽARA</t>
  </si>
  <si>
    <t>5. INSTALACIJA RAČUNALA UKUPNO</t>
  </si>
  <si>
    <t>met</t>
  </si>
  <si>
    <t xml:space="preserve"> St/UTP cat 7 4x2x0,6mm2</t>
  </si>
  <si>
    <t>Dobava, uvlačenje u cijevi i spajanje kabela</t>
  </si>
  <si>
    <t xml:space="preserve">Dobava, postavljanje i spajanje nadžbukne priključnice računala RJ 45 s kutijom </t>
  </si>
  <si>
    <t xml:space="preserve">Dobava, postavljanje i spajanje podžbukne priključnice računala RJ 45 </t>
  </si>
  <si>
    <t>Dobava, montaža i spajanje komunikacijskog ormara 42" (komplet 4 kom patch panelima 24 porta, policama i vodilicama kablova)</t>
  </si>
  <si>
    <t>5. INSTALACIJA RAČUNALA</t>
  </si>
  <si>
    <t>4. OPĆA I SIGURNOSNA RASVJETA UKUPNO</t>
  </si>
  <si>
    <t>odvijanja procesa proizvodnje.</t>
  </si>
  <si>
    <t>zadanim funkcijama rasvjete, pojavnih grešaka itd.</t>
  </si>
  <si>
    <t>programiranje sustava do automatskog upravljanja</t>
  </si>
  <si>
    <t>Kompletna provjera ugrađene i spojene opreme te</t>
  </si>
  <si>
    <t>13</t>
  </si>
  <si>
    <t>cjeloviti sustav.</t>
  </si>
  <si>
    <t>12</t>
  </si>
  <si>
    <r>
      <t>ispitati i pustiti u probni rad.</t>
    </r>
    <r>
      <rPr>
        <sz val="11"/>
        <rFont val="Times New Roman"/>
        <family val="1"/>
        <charset val="238"/>
      </rPr>
      <t xml:space="preserve"> </t>
    </r>
  </si>
  <si>
    <t>Modul montirati u GRO i RO2 na din šinu spojiti,</t>
  </si>
  <si>
    <t>i zaštita od prenapona.</t>
  </si>
  <si>
    <t>2400 mA izlaz zaštičen od pregrijavanja, preopterečenja</t>
  </si>
  <si>
    <t>Modul napajanja sustava ulaz 110/230 V-AC izlaz 24 V-DC</t>
  </si>
  <si>
    <t>11</t>
  </si>
  <si>
    <t>potpune funkcionalnosti.</t>
  </si>
  <si>
    <t>funkcija.</t>
  </si>
  <si>
    <t>upravljačkim programima proizvoda trećih strana i drugih</t>
  </si>
  <si>
    <t xml:space="preserve">poslužitelja, sigurnosno kopiranje podataka, upravljanje </t>
  </si>
  <si>
    <t xml:space="preserve">integracija scena, logika, sat, automatska brza nadogradnja </t>
  </si>
  <si>
    <t>u probni rad.</t>
  </si>
  <si>
    <t>ormara sve ožičiti,  međusobno povezati, ispitati i pustiti</t>
  </si>
  <si>
    <t>upravljačkim panelima ili mobilnim uređajima.</t>
  </si>
  <si>
    <t>programiranim scenama upravljive i vidljive na</t>
  </si>
  <si>
    <t xml:space="preserve">koji  upravlja sa stropnom i vanjskom rasvjetom prema </t>
  </si>
  <si>
    <t>pogonima.</t>
  </si>
  <si>
    <t>te podešeni da pokrivaju radne površine u proizvodnim</t>
  </si>
  <si>
    <t xml:space="preserve">Senzore montirati na zidove ili PK  kanale raspoređeni </t>
  </si>
  <si>
    <t>u zoni mikrovalne detekcije.</t>
  </si>
  <si>
    <t>količine okolne svjetlosti, temperature, vlage i prisutnosti</t>
  </si>
  <si>
    <t xml:space="preserve">Senzor mora posjedovati senzoriku detekcije mjerenja </t>
  </si>
  <si>
    <t>raspon mikro detekcije do 30 m sa visine montaže od 3 m.</t>
  </si>
  <si>
    <t>zid i podesiv prema potrebmom kutu gledanja te posjeduje</t>
  </si>
  <si>
    <t xml:space="preserve">Vodotjesni mikrovalni senzor sa nosačem za montažu na </t>
  </si>
  <si>
    <t>Panele  montirati  lokalno prema potrebi u proizvodnim</t>
  </si>
  <si>
    <t>pejzažno korisničko sučelje.</t>
  </si>
  <si>
    <t xml:space="preserve">senzorom temperature, vlage i blizine koji podržava </t>
  </si>
  <si>
    <t>aluminijskom kučištu visoke rezolucije sa ugrađenim</t>
  </si>
  <si>
    <t>tehnološkim zahtjevima sve do automatskog  rada.</t>
  </si>
  <si>
    <t xml:space="preserve">programirati prema  proizvodnim procesima i ostalim </t>
  </si>
  <si>
    <t>Opremu montirati u više razvodnih ormara na din šinu, ožičiti i</t>
  </si>
  <si>
    <t xml:space="preserve">vidljivo i upravljivo lokalno  na  dodirnim kontrolnim panelima i mobilnim uređajima. </t>
  </si>
  <si>
    <t xml:space="preserve">rasvjetom – dali i ostalim funkcijama u istim sustavima sve </t>
  </si>
  <si>
    <t xml:space="preserve">Dobava, montaža i spajanje multifunkcijske upravljačke </t>
  </si>
  <si>
    <t>Multifunkcijska,  upravljačka  i sistemska oprema rasvjete</t>
  </si>
  <si>
    <t>Dobava, montaža i spajanje pribora za rasvjetno tijelo oznake P1, sa sljedećim karakteristikama:
- piktogramska naljepnica dolje</t>
  </si>
  <si>
    <t xml:space="preserve">Montaža rasvjetnog tijela:
- stropna ugradna  led svjetiljka17 W 
- oznaka svjetiljke u projektu S3
</t>
  </si>
  <si>
    <t xml:space="preserve">Montaža rasvjetnog tijela u proizvodnu halu na visinu 5 m, komplet ovješena i spojena na dali upravljanje :
-INDUSTRIJSKA SVJETILJKA 
220 - 240 VAC, 50 Hz 
</t>
  </si>
  <si>
    <t>4. OPĆA I SIGURNOSNA RASVJETA</t>
  </si>
  <si>
    <t>3. INSTALACIJA RASVJETE UTIČNICA I TROŠILA U STALNOM SPOJUE UKUPNO</t>
  </si>
  <si>
    <t>vodič P/F-Y 50mm2</t>
  </si>
  <si>
    <t>vodič P/F-Y 35mm2</t>
  </si>
  <si>
    <t>vodič P/F-Y 25mm2</t>
  </si>
  <si>
    <t>vodič P/F-Y 16mm2</t>
  </si>
  <si>
    <t>vodič P/F-Y 10mm2</t>
  </si>
  <si>
    <r>
      <t xml:space="preserve">Cauflex cijev </t>
    </r>
    <r>
      <rPr>
        <sz val="10"/>
        <rFont val="Calibri"/>
        <family val="2"/>
        <charset val="238"/>
      </rPr>
      <t>Ø16</t>
    </r>
    <r>
      <rPr>
        <sz val="10"/>
        <rFont val="Arial"/>
        <family val="2"/>
        <charset val="238"/>
      </rPr>
      <t>mm</t>
    </r>
  </si>
  <si>
    <t>Dobava, montaža i spajanje izjednačenja potencijala metalnih masa:</t>
  </si>
  <si>
    <t>Stavka 6 ukupno</t>
  </si>
  <si>
    <t>automatski osigurač 10kA, C 16A - 4 kom</t>
  </si>
  <si>
    <t>automatski osigurač 10kA, C 3x16A - 1 kompl</t>
  </si>
  <si>
    <t>automatski osigurač 10kA, C 3x32A - 1 kompl</t>
  </si>
  <si>
    <t>strujna zaštitna sklopka 63/0,03A - 1 komad-10 KA</t>
  </si>
  <si>
    <t xml:space="preserve">jedofazna utičnica 230V, 16A - 4 komada </t>
  </si>
  <si>
    <t xml:space="preserve">trofazna industrijska utičnica 5p-16A-1 komad </t>
  </si>
  <si>
    <t xml:space="preserve">trofazna industrijska utičnica 5p-32A-1 komad </t>
  </si>
  <si>
    <t>Dobava i montaža na zid razvodni ormar PVC izvedbe,</t>
  </si>
  <si>
    <t>nosać 4 modula sa bijelim ukrasnim okvirom</t>
  </si>
  <si>
    <t>nosać 1-2 modula sa bijelim ukrasnim okvirom</t>
  </si>
  <si>
    <t xml:space="preserve">utičnica jednofazna podžbukna modularna 16A, 230V s poklopcem  </t>
  </si>
  <si>
    <t xml:space="preserve">utičnica jednofazna podžbukna modularna 16A, 230V  </t>
  </si>
  <si>
    <t>Dobava, montaža i spajanje utičnica s PE kontaktom i zidnih ormara sa utičnicama:</t>
  </si>
  <si>
    <t>prekidač podžbukni izmjenični 10A, 230V</t>
  </si>
  <si>
    <t>prekidač podžbukni obični 10A, 230V</t>
  </si>
  <si>
    <t>Dobava, montaža i spajanje prekidača i tipkala</t>
  </si>
  <si>
    <t>instalacijska kutija p/ž 7 modula -dublja</t>
  </si>
  <si>
    <t>instalacijska kutija p/ž 4 modula -dublja</t>
  </si>
  <si>
    <r>
      <t xml:space="preserve">instalacijska kutija p/ž </t>
    </r>
    <r>
      <rPr>
        <sz val="10"/>
        <rFont val="Calibri"/>
        <family val="2"/>
        <charset val="238"/>
      </rPr>
      <t>Ø60</t>
    </r>
    <r>
      <rPr>
        <sz val="10"/>
        <rFont val="Arial"/>
        <family val="2"/>
        <charset val="238"/>
      </rPr>
      <t xml:space="preserve">mm - dublja </t>
    </r>
  </si>
  <si>
    <t>instalacijska kutija  p/ž 100x100</t>
  </si>
  <si>
    <t>Dobava i montaža instalacijskih i razvodnih kutija</t>
  </si>
  <si>
    <t>kabel N2XH 3x1,5 mm2</t>
  </si>
  <si>
    <t>kabel LiYcY 8x0,75 mm2</t>
  </si>
  <si>
    <t>kabel LiYcY 4x0,75 mm2</t>
  </si>
  <si>
    <t>kabel LiYcY 2x0,75 mm2</t>
  </si>
  <si>
    <t>kabel J-Y(St)Y 2x2x0,8 mm2 E:bus -zeleni</t>
  </si>
  <si>
    <t>kabel FG160R 5x16mm2</t>
  </si>
  <si>
    <t>kabel NYY 5x2,5mm2</t>
  </si>
  <si>
    <t>kabel NYY 5x1,5mm2</t>
  </si>
  <si>
    <t>kabel NYY 3x2,5mm2</t>
  </si>
  <si>
    <t>kabel NYY 3x1,5mm2</t>
  </si>
  <si>
    <t>Dobava polaganje i spajanje vodova i kabela</t>
  </si>
  <si>
    <t>pomoćni materijal</t>
  </si>
  <si>
    <r>
      <t xml:space="preserve">instalacijska cijev C/S </t>
    </r>
    <r>
      <rPr>
        <sz val="10"/>
        <rFont val="Calibri"/>
        <family val="2"/>
        <charset val="238"/>
      </rPr>
      <t>Ø25</t>
    </r>
  </si>
  <si>
    <r>
      <t xml:space="preserve">instalacijska cijev C/S </t>
    </r>
    <r>
      <rPr>
        <sz val="10"/>
        <rFont val="Calibri"/>
        <family val="2"/>
        <charset val="238"/>
      </rPr>
      <t>Ø20</t>
    </r>
  </si>
  <si>
    <t>PNT cijev Ø13.5</t>
  </si>
  <si>
    <t>poklopci za pocinčani kanal PK50</t>
  </si>
  <si>
    <t>poklopci za pocinčani kanal PK100</t>
  </si>
  <si>
    <t>poklopci za pocinčani kanal PK300</t>
  </si>
  <si>
    <t>poklopci za pocinčani kanal PK400</t>
  </si>
  <si>
    <t>pocinčani kanal PK50</t>
  </si>
  <si>
    <t>pocinčani kanal PK100</t>
  </si>
  <si>
    <t>pocinčani kanal PK200</t>
  </si>
  <si>
    <t>pocinčani kanal PK300</t>
  </si>
  <si>
    <t>pocinčani kanal PK400</t>
  </si>
  <si>
    <t>Dobava, montaža i spajanje instalacijskih cijevi i PK kanala po zidovima i ovješeni po stropu</t>
  </si>
  <si>
    <t>3. INSTALACIJA RASVJETE UTIČNICA I TROŠILA U STALNOM SPOJU</t>
  </si>
  <si>
    <t>2. RAZDJELNI ORMARI UKUPNO</t>
  </si>
  <si>
    <t>izdavanje odgovarajućih atesta</t>
  </si>
  <si>
    <t>funkcionalno ispitivanje ormara</t>
  </si>
  <si>
    <t>sva potrebna montažna i spojna oprema potrebna za ugradnju specificirane opreme u ormare, bakrene sabirnice, igličaste sabirnice, redne stezaljke, sabirnice nule i zemlje, spojni vodovi, plastične kanalice, natpisne pločice, te ostali potrebni sitni spojni i montažni materijal i pribor.</t>
  </si>
  <si>
    <t>automatski osigurač C 10A</t>
  </si>
  <si>
    <t>automatski osigurač C 16A</t>
  </si>
  <si>
    <t>strujna zaštitna sklopka 40/0,03 A, 4P sve 10 KA</t>
  </si>
  <si>
    <t>označavanje ormara prema jednopolnim shemama</t>
  </si>
  <si>
    <t>zaštita u ormaru od direknog dodira- oko AS-a i osigurača</t>
  </si>
  <si>
    <t>automatski osigurač C 3x40A</t>
  </si>
  <si>
    <t>automatski osigurač C 3x63A</t>
  </si>
  <si>
    <t>.</t>
  </si>
  <si>
    <t>strujna zaštitna sklopka 40/0,03 A, 4P</t>
  </si>
  <si>
    <t>strujna zaštitna sklopka 63/0,03 A, 4P  sve 10 KA</t>
  </si>
  <si>
    <t>Dobava, montaža i spajanje u postojećem razdjelnom ormaru RO2 sa razdvajanjem strujni krugova. U razdjelnike ugraditi slijedeću opremu prema jednopolnoj shemi:</t>
  </si>
  <si>
    <t>strujna zaštitna sklopka 63/0,03 A, 4P sve 10 KA</t>
  </si>
  <si>
    <t>sva potrebna montažna i spojna oprema potrebna za ugradnju specificirane opreme u ormare,  bakrene sabirnice, igličaste sabirnice, redne stezaljke, sabirnice nule i zemlje, spojni vodovi, plastične kanalice, natpisne pločice, te ostali potrebni sitni spojni i montažni materijal i pribor.</t>
  </si>
  <si>
    <t>vremenski impulsni rele sa zadrškom isklopa 30 min.</t>
  </si>
  <si>
    <t>pomočni kontakt za ZUDS bočni</t>
  </si>
  <si>
    <t>automatski osigurač C 6A</t>
  </si>
  <si>
    <t>automatski osigurač C 3x6A</t>
  </si>
  <si>
    <t>automatski osigurač C 3x10A</t>
  </si>
  <si>
    <t>automatski osigurač C 3x16A</t>
  </si>
  <si>
    <t>automatski osigurač C 3x25A</t>
  </si>
  <si>
    <t>automatski osigurač C 3x32A</t>
  </si>
  <si>
    <t>strujna zaštitna sklopka 63/0,03 A, 4P-sve 10 KA</t>
  </si>
  <si>
    <t>patrona osigurača ISFT 160-40A</t>
  </si>
  <si>
    <t>patrona osigurača ISFT 160-63A</t>
  </si>
  <si>
    <t>patrona osigurača ISFT 160-100A</t>
  </si>
  <si>
    <t>patrona osigurača ISFT 160-125A</t>
  </si>
  <si>
    <t>patrona osigurača ISFT 160-160A</t>
  </si>
  <si>
    <t>osigurač pruga NH 0  160A 3p -sa nosačima i Cu sabarnicama</t>
  </si>
  <si>
    <t>sva potrebna montažna i spojna oprema potrebna za ugradnju specificirane opreme u ormare  bakrene sabirnice, igličaste sabirnice, redne stezaljke, sabirnice nule i zemlje, spojni vodovi, plastične kanalice, natpisne pločice, te ostali potrebni sitni spojni i montažni materijal potreban za kompletno funkcijoniranje GRO-a</t>
  </si>
  <si>
    <t>automatski osigurač C 2A</t>
  </si>
  <si>
    <t>automatski osigurač C 3x63A   sve 10 KA</t>
  </si>
  <si>
    <t>magnetski okidač za 3P osigurač, 230V</t>
  </si>
  <si>
    <t>pomočni kontakt za  ZUDS bočni</t>
  </si>
  <si>
    <t>grebenasta sklopka 4G10-51 U</t>
  </si>
  <si>
    <t>grebenasta sklopka 25A, 4P za din šinu položaj 1-0-2</t>
  </si>
  <si>
    <t>strujni mjerni transformator 1000/5A</t>
  </si>
  <si>
    <t>patrona osigurača ISFT 400-200A</t>
  </si>
  <si>
    <t>patrona osigurača ISFT 400-250A</t>
  </si>
  <si>
    <t>patrona osigurača ISFT 400-400A</t>
  </si>
  <si>
    <t>osiguračke pruge NH  160A 3p sa nosačima i Cu sabarnicama</t>
  </si>
  <si>
    <t>osiguračke pruge NH  400A 3p sa nosačima i Cu sabarnicama</t>
  </si>
  <si>
    <t>kontrolnik faza 400V</t>
  </si>
  <si>
    <t>gljivasto tipklao za vrata ormara s tri kontakta</t>
  </si>
  <si>
    <t>patrona osigurač NH 0 160/125 A</t>
  </si>
  <si>
    <t>rastavljač sklopka 160A, 3P</t>
  </si>
  <si>
    <t>s daljinskim okidačem</t>
  </si>
  <si>
    <t>automatski prekidač AS 1000A  -3p</t>
  </si>
  <si>
    <t>2. RAZDJELNI ORMARI</t>
  </si>
  <si>
    <t>1. GLAVNI NAPOJNI KABELI I CIJEVI UKUPNO</t>
  </si>
  <si>
    <t xml:space="preserve">od RO do str. krug 1. FG160R 5x35mm2 </t>
  </si>
  <si>
    <t xml:space="preserve">Dobava, polaganje i spajanje glavnih napojnih kabela nadžbukno po PK kanalima </t>
  </si>
  <si>
    <t>1. GLAVNI NAPOJNI KABELI I CIJEVI</t>
  </si>
  <si>
    <t>jed. cijena</t>
  </si>
  <si>
    <t>kol.</t>
  </si>
  <si>
    <t>jed.mj.</t>
  </si>
  <si>
    <t>Opis stavke</t>
  </si>
  <si>
    <t>st.</t>
  </si>
  <si>
    <t>Investitor: DEKOR d.o.o.  Zabok</t>
  </si>
  <si>
    <t>AB ARMIRANA TEMELJNA PLOČA PRIZEMLJA PROIZVODNOG DIJELA d=25-30cm, C30/37</t>
  </si>
  <si>
    <t>TS1 --2,50/2,50/0,60 m,                  kom 27</t>
  </si>
  <si>
    <r>
      <rPr>
        <b/>
        <sz val="10"/>
        <rFont val="Arial"/>
        <family val="2"/>
      </rPr>
      <t>Hala tlocrta</t>
    </r>
    <r>
      <rPr>
        <b/>
        <sz val="10"/>
        <rFont val="Arial"/>
        <family val="2"/>
        <charset val="238"/>
      </rPr>
      <t xml:space="preserve"> 18,5 x 87,00 m +</t>
    </r>
    <r>
      <rPr>
        <b/>
        <sz val="10"/>
        <rFont val="Arial"/>
        <family val="2"/>
      </rPr>
      <t xml:space="preserve"> L  HALA</t>
    </r>
    <r>
      <rPr>
        <b/>
        <sz val="10"/>
        <rFont val="Arial"/>
        <family val="2"/>
        <charset val="238"/>
      </rPr>
      <t xml:space="preserve"> 18,5 x 40,00 m</t>
    </r>
  </si>
  <si>
    <t xml:space="preserve">multifunkcijski mjerni uređaj  400V </t>
  </si>
  <si>
    <t>strujni mjerni transformator 400/5A</t>
  </si>
  <si>
    <r>
      <t xml:space="preserve">Kaoflex cijev </t>
    </r>
    <r>
      <rPr>
        <sz val="10"/>
        <rFont val="Calibri"/>
        <family val="2"/>
        <charset val="238"/>
      </rPr>
      <t>Ø16</t>
    </r>
  </si>
  <si>
    <t xml:space="preserve">Dodirni kontrolno upravljački panel u </t>
  </si>
  <si>
    <t>GRO-RO1-RO2-RO3-RO4 na din šinu i povezuju u</t>
  </si>
  <si>
    <t xml:space="preserve">Knjiga održavanja sustava za otkrivanje i dojavu požara
</t>
  </si>
  <si>
    <t xml:space="preserve">Dobava i ugradnja Centrale za dojavu požara s dvije petlje
- dvije petlje s ne manje od 128 javljača
- obavezno modularno proširiva do 8 petlji
- obavezno podešavanje osjetljivosti svih javljača sa centrale u ne manje od dva automatska režima (dnevni i noćni)
- obavezno funkcija automatskog testa detektora
- obavezno mogućnost umrežavanja s drugim centralama u prstenastu mrežu s tolerancijom na kvar
- obavezno mogućnost ugradnje integralnog telefonskog dojavnika
- podržava spajanje do 14 izdvojenih upravljačkih panela
- podržava 2-žično ili 4-žično ožićenje sustava
- 3 nadzirana NAC izlaza za razne aplikacije
- 1 NAC alarmni izlaz, 1 NAC izlaz za grešku
- 1 relejni izlaz za alarm, 1 relejni izlaz za grešku
- 1 napajački izlaz za napajanje vanjskih uređaja, 24Vdc
- 1 resetabilni izlaz, 24Vdc
- RS485 sučelje za izdvojene upravljačke panele
- moguće upravljanje centralama za gašenje putem RS485 veze
- RS232 konektor za programiranje putem PC-a
- pristup na 2 razine 
- samoadresiranje i samoaktivacija svih elemenata s centrale
- ugrađeno napajanje 27.6Vdc, 4A
- moguć smještaj 2 baterije 12Vdc, 18Ah
</t>
  </si>
  <si>
    <t xml:space="preserve">Dobava i ugradnja analogno-adresabilni optički detektor s izolatorom
- obavezno automatsko adresiranje s centrale
- obavezno mogućnost ručnog adresiranja s centrale
- obavezno podesiva osjetljivost s centrale, posebno za dnevni, posebno za noćni režim
- ugraden izolator kratkog spoja
- napredni dizajn opticke komore, zaštita od smetnji, dvostruka zaštita od prašine i insekata , zaštitna mrežica sa ultra-malim otvorima
- trobojna LED vidljiva 360°
- mogucnost izbora osjetljivosti detektora i moda rada daljinski putem centrale
</t>
  </si>
  <si>
    <t xml:space="preserve">Dobava i montaža podnožja za detektore
- opremljeno sa kontaktom (mostom) koji osigurava neprekinutost linije prilikom skidanja detektora
</t>
  </si>
  <si>
    <t xml:space="preserve">Dobava i montaža ostojnika za nadžbuknu montažu
</t>
  </si>
  <si>
    <t>Dobava i montaža ulazno-izlaznog modula
- 1 nadzirani ulaz, 1 nadzirani izlaz, 1 nadzirani ulaz za spajanje na vanjsko napajanje i 1 relejni izlaz</t>
  </si>
  <si>
    <t xml:space="preserve">Dobava i montaža adresabilne sirene napajana iz petlje
- napajanje iz petlje ili preko vanjskog napajanja
- termoplastično kućište crvene boje
- izbor mini 14 tonova  i min 16 glasovnih poruka na 8 različitih jezika(putem centrale)
- mogućnost sinkronizacije s ostalim sirenama u sustavu
- signalizacijska LED s mogućnošću mijenjanja boje
- glasnoća do 101 dB(A)@1m
- integriran izolator kratkog spoja 
- napajanje 18-30Vdc
- potrošnja u mirovanju maksimalno  200mA
- potrošnja u alarmu do 40mA (ovisno o odabranom načinu rada)
- vodotijesna, pogodna za vanjsku ugradnju 
- radna temperatura -20°C do +70°C
</t>
  </si>
  <si>
    <t xml:space="preserve">Dobava i montaža adresabilna sirene s bljeskalicom napajana iz petlje
- napajanje iz petlje ili preko vanjskog napajanja
- termoplastično kućište crvene boje
- izbor minimalno  14 tonova i 2 razine bljeskanja 
- mogućnost sinkronizacije s ostalim sirenama u sustavu
- signalizacijska LED s mogućnošću mijenjanja boje
- glasnoća do 101 dB(A)@1m
- integriran izolator kratkog spoja
- boja bljeskanja - bijela
- napajanje 18-30Vdc
- potrošnja u mirovanju max 200mA
- potrošnja u alarmu  do 40mA (ovisno o odabranom načinu rada)
- vodotjesna zaštita, pogodna za vanjsku ugradnju, radna temperatura -20°C do +70°C
</t>
  </si>
  <si>
    <t xml:space="preserve"> SOS potezno tipkalo kod školjke</t>
  </si>
  <si>
    <t>centrala iznad ulaza u sanitarije</t>
  </si>
  <si>
    <t xml:space="preserve">bakrene tunelske sabirnice za spoj pruge i četiri kabela 240 mm na sklopku </t>
  </si>
  <si>
    <t>signalne svjetiljke za vrata ormara LED 230V</t>
  </si>
  <si>
    <t>katodni odvodnik 0,5kV; 20kA -TNC</t>
  </si>
  <si>
    <t>Stojeći čelični akumulacijski spremnik grijne/rashladne vode, izrađen od kotlarskog lima, antikorozivno zaštićen, bez izolacije, s ugrađenim višestupanjskim sistemom za postizanje optimalnog temperaturnog raslojavanja vode po visini spremnika,</t>
  </si>
  <si>
    <t xml:space="preserve">OPĆA NAPOMENA:
U jediničnu cijenu svake stavke obvezno uključiti sve mjere osiguranja prolaznika, radnika i okolnih građevina za vrijeme trajanja radova, svu potrebnu skelu, sva potrebna premještanja postojećih instalacija i dovođenje istih u prvobitno stanje po završetku radova, sve transporte materijala preostalog od rušenja, deponiranje na gradilišnoj deponiji, utovar i odvoz na gradsku deponiju koju odredi investitor, odnosno sortiranje i deponiranje na mjesto koje odredi investitor za eventualnu ponovnu ugradnju, sve nabave, transporte do gradilišta, horizontalne i vertikalne transporte na gradilištu, sav potreban rad, osnovni i pomoćni materijal i pomoćne radnje, razne pripomoći - instalaterima i sl.; izradu radioničke dokumentacije, potrebna ispitivanja i nabavu atestne dokumentacije, sva čišćenja u tijeku i nakon završetka radova, a sve do potpune funkcionalne gotovosti svake pojedine stavke i troškovnika u cjelini - ako opisom stavke nije drugačije određeno.
</t>
  </si>
  <si>
    <t>kompet</t>
  </si>
  <si>
    <t xml:space="preserve">Natpisna ploča sa podacima o građevini
Montirati ploču s podacima o građevini, investitoru, odobrenju za građenje, projektantu, nadzoru i izvoditeljima radova. Uklanjanje ploče po dovršetku radova uključeno u cijenu.
</t>
  </si>
  <si>
    <t xml:space="preserve">PRIPREMNI RADOVI </t>
  </si>
  <si>
    <t>OPĆI UVJETI
ISKOP HUMUSA
Iskopani površinski sloj humusa predviđene debljine treba deponirati na privremenu deponiju koju odredi investitor,  te koristiti za humiziranje zelenih površina, odnosno deponirati na gradsku planirku u dogovoru sa investitorom nadzornim organom.
PRIJEVOZI MATERIJALA
Prijevoz na gradilištu ili gradsku planirku treba osigurati pravilnim postavljanjem i održavanjem privremenih objekata i opreme gradilišta. Na javnim prometnicama, prijevoz viška materijala u stalnu deponiju,te dovoz materijala na gradilište, treba obaviti vozilima propisanog gabarita i dopuštene nosivosti, te treba spriječiti nanošenje blata i građevnog materijala na kolnik. Uključivo utovar, istovar i planiranje.</t>
  </si>
  <si>
    <t>UREĐENJE TEMELJNOG TLA MEHANIČKIM  ZBIJANJEM
Temeljno tlo treba osposobiti da bez štetnih posljedica preuzme opterećenje od objekta, kolničke konstrukcije i opterećenja ostalih objekata.
Kontrolu kvalitete materijala u temeljnom tlu treba obaviti prema prema važećim normativima. 
Na najmanje svakih 1000 m2 temeljnog tla treba obaviti kontrolna i tehnološka isitivanja stupnja zbijenosti (Sz) po Proctoru ili modula stišljivosti (Ms) kružnom pločom Ø30 cm (ovisno o vrsti materijala).</t>
  </si>
  <si>
    <t xml:space="preserve">IZRADA POSTELJICE
Kontrolu kvalitete treba obaviti prema važećim normativima.
Kote planuma posteljice mogu odstupati od projekta za ± 1 cm, a poprečni i  uzdužni pad moraju biti po projektu. Ravnost kao i padovi se ispituju na sva kih 200,0 m2 letvom dužine 4m u bilo kom pravcu. Kriterij za ocjenu kvalitete ugrađene posteljice od zemljanih materijala jesu: stupanj zbijenosti Sz≥100%modul stišljivosti mjeren kružnom pločom Ø30 cm, Ms≥30MN/m
</t>
  </si>
  <si>
    <t xml:space="preserve">Dobava, doprema, nabijanje i ugradnja tamponskog sloj šljunka granulacije 0-32 mm, debljine 30cm, ispod poda objekta, a između nadtemeljnih greda. Slojeve šljunka u debljini od 15 cm zbiti do zbijenosti  Ms=80MN/m2. U cijenu uključeno i planiranje na projektiranu kotu.
Obračun po m3 izvedenog tampona u zbijenom stanju. Ispitivanje zbijenosti u cijeni stavke.
</t>
  </si>
  <si>
    <t xml:space="preserve">Ne dirati raslinje koje ne smeta objektu ili kolnim površinama!
</t>
  </si>
  <si>
    <t xml:space="preserve">NAPOMENA: u jediničnu cijenu stavke obavezno uključiti svu skelu potrebnu za izvođenje radova, sve mjere osiguranja radnika i prolaznika, sva potrebna premještanja postojećih instalacija za potrebe izvođenja radova, vraćanje istih na mjesto i u prvobitno stanje funkcionalnosti; utovar materijala preostalog od rušenja i odvoz na gradsku deponiju koju odredi investitor, odnosno sortiranje i deponiranje na mjesto koje odredi investitor (korisnik) za eventualnu ponovnu ugradnju. Također u jediničnu cijenu uključiti sva potrebna osiguranja i podupiranja kod rušenja, kao i čišćenje prostora po dovršetku radova, a sve do potpune gotovosti stavke - ako opisom stavke nije drugačije određeno.
</t>
  </si>
  <si>
    <t xml:space="preserve">- dnevni boravak i stanovanje uklj. sanitarni uređaj (prostor)
- skladišni prostor, radionica, magazin, natkriveni prostor
- ograda gradnje i cijelog gradilišta, - strojevi, uređaji
</t>
  </si>
  <si>
    <t>ZAMJENA SLOJA SLABOG TEMELJNOG TLA  BOLJIM MATERIJALOM
Ukoliko se pri izvedbi naiđe na slabi materijal temeljnog tla, na kojem se zbog svojstva materijala uz odgovarajući način rada (uređenje temeljnog tla me-haničkim zbijanjem) ne mogu postići zahtijevi kvalitete iz uređenja temeljnog tla mehaničkim zbijanjem, treba ga zamijeniti sa kvalitetnijim materijalom.
Materijal za zamjenu predlaže izvoditelj i mora osigurati sva potrebna ispitivanja radi uvida u njegovu kvalitetu.Primjenu tog materijala mora odobriti nadzorni organ. Debljina sloja kojeg treba zamijeniti ako nije određeno projektom, određuje se na pokusnoj površini, određuje  se i vrsta strojeva za zbijanje i režim njihova rada.</t>
  </si>
  <si>
    <t>Skidanje sloja asf. i bet. Prosječne debljine 22 cm, utovar i odvoz na deponiju.</t>
  </si>
  <si>
    <t xml:space="preserve">Strojni iskop zemlje III kategorije (glina anorganska, niske plastičnosti) na projektiranu kotu iskopa. Odvoz materijala sa gradilišta na deponiju obračunati u posebnoj stavci.
Obračun po m3 iskopanog materijala u sraslom stanju. Ispitivanje zbijenosti u cijeni stavke.
</t>
  </si>
  <si>
    <t xml:space="preserve">Izrada nasipa unutar temelja i oko objekta čišćim materijalom iz iskopa, u slojevima, s vlaženjem i nabijanjem, do potrebne stišljivosti Ms&gt; 15 MPa
</t>
  </si>
  <si>
    <t xml:space="preserve">Kod izvedbe armiranobetonskih radova mora se izvođač u svemu pridržavati Pravilnika.
Izvođač se mora pridržavati svih tehničkih propisa i standarda s obveznom primjenom za čelik, cement, agregat i ostale materijale. 
Obračun radova za armirano betonske konstrukcije izvodi se po važećim propisima i prosječnim normama u građevinarstvu, ako to nije troškovnikom drugačije predviđeno.
</t>
  </si>
  <si>
    <t>Izrada monolitnih armirano-betonskih temeljnih stopa i čašica, prema statičkom proračunu i nacrtima,  betona C30/37, u drvenoj glatkoj oplati,sve geodetski kontrolirano i centrirano. U jediničnoj cijeni uključena  potrebna oplata. U stavku je uključen kompletan rad i materijal i oplate. Pozicija uključuje izvedbu svih potrebnih prodora bez posebne nadoplate. Kod betoniranja obvezno pratiti projekte instalacija. Ugradba betona strojna.</t>
  </si>
  <si>
    <t xml:space="preserve">Za armiranobetonske konstrukcije i dijelove označene su marke betona u statičkom računu. Prema tome svi dijelovi moraju se betonirati isključivo u onoj kvaliteti betona, kako je predviđeno statičkim računom, kao i pridržavati se svih dimenzija označenih u nacrtu. Beton se mora izrađivat isključivo mješalicom za beton. Izrada betona M 20,30 i više u betonari s propisnim doziranjem svih sastojaka betona. Kod ugrađivanja betona nikako s nesmije naknadno dodavati voda radi laganije ugradbe. Ugradba betona izvodi se pomoću vibratora pervibratora, ovisno o konstrukciji. Ugrađeni beton treba kontrolirati uzimanjem uzoraka tj. izradom probnih kocaka u propisanim želj. kalupima. Nakon skidanja kalupa probne kocke moraju se isto tako njegovati kao i beton konstrukcije iz koje je probna kocka načinjena. Kod izrade probnih kocaka pridržavati se važećih tehničkih propisa. U slučaju da nadzorni organ ili građevinska inspekcija  zatraži probno opterećenje, jer probne kocke nisu dale zadovoljavajuće rezultatete, troškovi tih ispitivanja padaju na teret izvođača. Svi troškovi izrade probnih kocaka padau na teret izvođač radova. 
 </t>
  </si>
  <si>
    <t xml:space="preserve">Ako je dubina ugrađivanja betona-sipanja-spuštanja  veća od 1 m obavezno je upotrijebiti lijevak za beton radi mogućnosti segregacije. Naročito prilikom betoniranja voditi računa da armatura ostane u položaju predviđenom nacrtom i statički računom.
Armatura mora biti sa svih strana obložena betonom. bet. čelik za armaturu treba prije savijanja očistiti od hrđe odstraniti sve eventualne masnoće i nečistoće. Ugrađuje se one kvalitete koja je predviđena statičkim računom. Za sve arm.bet. radove ugrađuje se  armatura od bet.čelika što je točno predviđeno statičkim računom. Betonski čelik u pogledu kvalitete mora odgovarati hrvatskim normama. Sve vrste čelika moraju imati kompaktnu homogenu strukturu. Ne smiju imati nikakvih nedostataka, mjehura, pukotina ili vanjskih oštećenja. Prilikom isporuke isporučitelj je dužan dostaviti ateste koji garantiraju: vlačnu čvrstoću i nosivost čelika. Količina željeza u troškovniku date su aproksimativno. Točne količine su u armaturnim nacrtima.  
</t>
  </si>
  <si>
    <t>Izrada a.b. nadtemeljnih greda dimenzija prema projektu, betona C30/37 u dvostranoj drvenoj glatkoj oplati, sve geodetski kontrolirano i centrirano. U stavku je uključen kompletan rad, materijal i oplate. Stavkom obuhvaćeno umetanje trobridnih kutnih letvica na svim oštrim rubovima betonskih ploha. Obračun po m3 ugrađenog betona s uključenom cijenom oplate. Kod betoniranja obvezno pratiti projekte instalacija. Ugradba strojna.</t>
  </si>
  <si>
    <r>
      <t>Podrazumijeva izradu armirane betonske ploče prizemlja d=25-30 cm betonom C30/37 na tvrdom XPS 50 d=10cm i  tlu prethodno zbijenom na modul zbijenost Ms=100 MPa, zaravnanom na +/-1cm. Beton se armira sa armaturnim mrežama</t>
    </r>
    <r>
      <rPr>
        <sz val="10"/>
        <color indexed="10"/>
        <rFont val="Arial"/>
        <family val="2"/>
        <charset val="238"/>
      </rPr>
      <t>.</t>
    </r>
    <r>
      <rPr>
        <sz val="10"/>
        <color indexed="8"/>
        <rFont val="Arial"/>
        <family val="2"/>
      </rPr>
      <t xml:space="preserve"> Gornja površina ploče, u većem dijelu mora biti zaglađena do crnog sjaja uz posipanje krundom i  špricanje tekućinom za ojačavanje površine štiti ih, čuva i ojačava, efikasnim prodiranjem u površinu i očvršćivanjem komponenti betona u jednu čvrstu masu, takav beton je otporan na vlagu cijeli svoj vijek.  Ispod AB ploče obavezno se mora radi smanjenja trenja sa podlogom postaviti 2 sloja PVC folje. Sve ostalo prema statičkom računu. Uključen sav materijal, oprema i rad, prijevozi i prijenosi, izrada, ugradnja, obrada gornje površine i njega betona. Nabava, prijevoz i rad s oplatom uključeni su u stavku. Armatura oko stupova i temelja zidova se obračunava posebno.</t>
    </r>
  </si>
  <si>
    <t xml:space="preserve">Uključivo izvedbu radnih reški d=5mm i dubine 25mm piljenjem i obradu istih sa dvokomponentnim trajnoelastičnim kitom (betonira se u poljima vel.cca 7,5-18 m.). U struktivnu dilataciju širine 5 cm umetnuti ploče ekstrudiranog polistirena (XPS) kao jednostrane oplate, rezanim na potrebnu mjeru. U jediničnoj cijeni uključena potrebna oplata, kompletan rad i materijal. Ugradba betona strojna, kod betoniranja obvezno pratiti projekte instalacija. Obračun po m3 ugrađenog betona                </t>
  </si>
  <si>
    <t xml:space="preserve">Dodatak na zaglađivanje i ravnanje podne ploče do crnog sjaja i izvedbu padova prema slivnicima.  Posipanje sa korundom i špricanje u predhodnoj stavci. </t>
  </si>
  <si>
    <t xml:space="preserve">Ako se ne može nabaviti bet. čelik određenog profila postatičkom računu, ne smije se upotrebljavati drugi profil bez odobrenja statičara i nadzornog organa. Kod svih arm.bet. konstrukcija ne smije se započeti s betoniranjem dok nadzorniorgan ne pregleda armaturu i upiše u građevinski dnevnik da je preuzeo armauru i da se može započeti s betoniranjem. U jediničnim cijenama za armirano-betonske konstrukcije kao i za armaturu dana je kompletna ugradba materijala sa svim prijenosima. Sve konstrukcije oplate moraju biti izrađene solidno i kvalitetno i nivelirane da ne dođe do deformacija konstrukcije kod betoniranja. Sve visine davati i poslije betoniranja kontrolirati instrumentom. Kod izrade svih oplata predvidjeti potrebu podupiranja, razupiranja konstrukcije oplate kao i sve higijensko zaštitne mjere koje treba provesti da se osigura rad na ugrađivanju betona i ranije izrade oplate.
</t>
  </si>
  <si>
    <t xml:space="preserve">Dobava i postava dilatacijskih profila za teška opterećenja. Ima dva 10mm široka profila dimenzija 40x10mm, debljina poda d=30 cm. Profili trebaju biti sa trapezoidnim moždanicima koji podnose gibanja ploča debljine do 340 mm i rapezoidnim moždanicima koji podnose gibanja ploča debljine iznad 340mm. Dilatacijski profili služi kao zaštita rubova kod teških opterečenja. Dodatna čvrstoća i krutost. Ankeri čvrsto usidre dilataciju uzduž svoje duljine. Velika otpornost na uvijanje uzrokovana utjecajem kotača viljuškara.
Učinkovito prenošenje opterećenja između susjednih betonskih ploča. Omogućuje kontrolirano horizontalno kretanje ploča, sprečava nekontrolirane pukotine. Eliminira vertikalno kretanje između ploča betona tijekom kontrakcije, te omogučuje da ostane ravan pod. Isporučuju se po komadu te se tako  i ugrađuje - dvije strane su povezane s lomljivim zakovicama koje se razdvajaju same nakon instalacije i širenja betona.
Obračun po m1 dostavljenog i ugrađenenog profila. </t>
  </si>
  <si>
    <t xml:space="preserve">Stavke obuhvaćaju izradu, dobavu (transport) i montaža armirano betonskih montažnih elemenata prema statičkom proračunu i nacrtima, iz betona propisanih projektom, dimenzija prema projektu, izrada rupa vel. 60/60 cm (2 komada po nosaču za ugradnju ovjesa). Stavka obuhvaća i izvedbu potrebnih oplata. Beton se izvodi u glatkim oplatama i naknadno se ne obrađuje. Svi eventualni naknadni troškovi obrade betona teret su izvoditelja radova. Stavkom obuhvaćeno umetanje trobridnih kutnih letvica na svim oštrim rubovima betonskih ploha. Dobava, sječenje, savijanje i postava armature prema planovima savijanja armature i statičkom proračunu. Armatura B 500B-R posebno iskazana i obračunata. Pozicija uključuje izvedbu svih potrebnih prodora bez posebne nadoplate. Obračun po komadu izvedene i montirane grede.
</t>
  </si>
  <si>
    <t>Izrada, prijevoz i montaža armirano - betonske montažne konstrukcije, SB2 po DBV/BDZ koja se sastoji od sljedećih elemenata:</t>
  </si>
  <si>
    <t>Stup dimenzije 0,50/0,50/7,20 m; beton C25/30  S1</t>
  </si>
  <si>
    <t>Krovni "A" nosač, poprečnog "T" presjeka, dvostrešnog pada 10%, dimenzije 0,20-0,50/0,82-1,00/18,00 m ; beton C50/60  KN1</t>
  </si>
  <si>
    <t>Krovni "T" nosač, dimenzije 0,20/10 m ; beton C30/37  KN3</t>
  </si>
  <si>
    <t>Krovni "T" nosač, dimenzije 0,20/9,05m; beton C30/37  KN3</t>
  </si>
  <si>
    <t>Krovni "T" nosač, dimenzije 0,20/7,5m ; beton C30/37  KN3</t>
  </si>
  <si>
    <t>Vjenčana "I" greda, dimenzije 0,25/0,50/10 m ; beton C30/37  VG1</t>
  </si>
  <si>
    <t>Vjenčana "I" greda, dimenzije 0,25/0,50/9,05 m ; beton C30/37  VG2</t>
  </si>
  <si>
    <t xml:space="preserve">Vjenčana "I" greda, dimenzije 0,25/0,50/7,5 m ; beton C30/37  LG1 i LG2 </t>
  </si>
  <si>
    <t xml:space="preserve">Kod izvedbe armiračkih radova treba se  u svemu pridržavati postojećih propisa i standarda. Betonski čelik u pogledu kvalitete mora odgovarati važećim standardima.                                                   
Rebrasti čelik B500B
Mreže  B500B 
</t>
  </si>
  <si>
    <t xml:space="preserve">Svaka stavka armiračkih radova sadrži:
- pregled armature prije savijanja sa čišćenjem i sortiranjem
- sječenje, ravnanje i savijanje armature na gradilištu sa horiz. transportom već gotovog čelika do mjesta vezanja i ugradnje, ili savijanje u centralnom savijalištu, transport do radilišta, te horizontalni i vertikalni transport već gotovog sa vijenog čelika do mjesta vezivanja i ugradnje.
- sav potreban alat na gradilištu i uskladištenje
- uzimanje izmjera na objektu i sve potrebne skele
- postavljanje i vezanje armature točno prema armaturnim nacrtima, sa podmetanjem podložaka, kako bi se osigurala potrebna udaljenost između armature i oplate
- pregled armature od strane izvođača, statičara i nadzornog inženjera prije početka betoniranja
- potrebna radna skela (izuzima se fasadna skela)
 - čišćenje nakon završetka radova
 - svu štetu kao i troškove popravka kao posljedica nepažnje u toku izvedbe
-        troškovi zaštite na radu
-        troškovi atesta
</t>
  </si>
  <si>
    <t>Za izvedbu radova izvođač je dužan upotrijebiti kvalitetan materijal sa potrebnim atestima. Na zahtijev nadzorne službe izvođač mora dati ispitati kvalitetu materijala, ako se po bilo kom znaku nazire da bi kvalitet mogao biti loš. Ispitivanja materijala padaju na teret izvođača. Za ispitivanje materijala u svemu se treba pridržavati odredaba hrvatskih normi. Za obračun radova mjerodavni su uvjeti koje propisuju privremene građevinske norme GNU. Samo u pomankanju propisa po GNU mogu se upotrijebiti propisi  iz stručne biblioteke arhitekata SB za grad Zagreb. Jedinične cijene moraju sadržavati sav materijal i rad kako za glavni rad, pripremno završni, tako i za pomoćni rad uključivo i sve potrebne transporte, te sva davanja koja terete izvedbu. Cijena je formirana kao fiksna za određenu poziciju rada. Sve skele potrebne za izvedbu svih radova moraju biti uključene u cijenu i ne naplaćuju se posebno.</t>
  </si>
  <si>
    <t xml:space="preserve">Dobava i doprema materijala i izrada pregradnih zidova zgrade, debljine zida 10, 12 cm blok opeka. Obrada oko rubova zida i spojeva s AB plohama u cijeni. Kod zidanja paziti na položaj instalacija.Površina zida mora biti ravna i zaglađena pripremljena za gletanje. U cijenu uključiti skelu i izradu vertikalnih i horizontalnih serklaža sukladno propisu za zidane konstrukcije. Obračun po m2 izvedenog zida. </t>
  </si>
  <si>
    <t>Ukoliko bi se na izvedenoj žbuci u toku garantnog roka pojavile mrlje ili koji drugi efekti izazvani pogrešnom izvedbom, kemijskim ili meteorološkim utjecajem, dužno je poduzeće tu žbuku o svom trošku skinuti i izvesti novu. Svi vidljivi cementni namazi podova i zidova koji se posebno ne obrađuju naknadno imaju se zagladiti željeznom gladilicom do crnog sjaja, ukoliko nije drugačije određeno. Sve ugrađene doprozornike i dovratnike, dužan je izvođač građevinskih radova o svom trošku osigurati od oštećenja. Sva oštećenja i troškovi izmjene stolarskih elemenata padaju na teret izvođača građevinskih radova. Općenito je izvođač građ. radova dužan voditi brigu o zaštiti svih izvedenih radova i direktno odgovoran  investitoru za eventualno oštećenje. Rad i materijal potreban za zaštitu od oštećenja ne obračunava se posebno, nego su ti troškovi predviđeni u faktoru.</t>
  </si>
  <si>
    <t xml:space="preserve">Izvođač radova je dužan posebnu pažnju posvetiti izvedbi izolaterskih radova. Svi preklopi ljepenki trebaju biti min 10 cm. Ugradba bravarskih elemenata koje izvodi izvođač mora biti solidno izvedena. Ovo se odnosi i na razne rešetke, okvire i dr.                                                   Pri projektiranju zidova zgrada mora se  izraditi statički proračun po kome sigurnost pojedinih zidova kao  i cijele zgrade moraju odgovarati tehničkim mjerama koje su propisane  pravilnikom. Za zidove zgrade se upotrebljavaju slijedeći proizvodi:                                                             - šuplja blok opeka 29 cm, 19 cm, 12 cm, 10, cm i 7 cm 
-  za zidove zgrade upotrebljava se produžni cementni mort M -10, cementni mort M-10 i toplinska žbuka. Prilikom izvođenja zidova izvođač se mora pridržavati sljedećih mjera:
- zidni elementi prijeupotrebe moraju se močiti vodom ako nemaju potrebnu vlažnost ili ako se za zidanje upotrebljava cementni mort
- debljina horizontalnih reški ne smije biti veća od 15 mm, a širina vertikalnih reški ne smije biti manja od 10 mm ni veća od 15 mm
</t>
  </si>
  <si>
    <t>zidanje se mora izvoditi pravilnim zidarskim vezovima,a preklop mora iznositi najmanje jednu četvrtinu dužine zidnog elementa ako se zidanje izvodi za vrijeme zimskog perioda moraju se poduzeti potrebne mjere zaštite protiv djelovanja mraza zidovi čije izvođenje nije završeno prije nastupanja zimskih mrazova moraju se zaštititi na odgovarajući način svako naknadno bušenje ili šlicanje zidova koje nije bilo predviđeno projektom, može se izvoditi samo ako prethodno statičkim proračunom utvrđeno da nosivost zida poslije tog bušenja, odnosno šlicanja nije manja od nosivosti propisano pravilnikom.</t>
  </si>
  <si>
    <t xml:space="preserve">Potrebna urezivanja u zidove od opeke za postavljanje instalacija koje ne iziskuju velike usjeke vrši se isključivo strujnim ručnim alatom. Ovaj rad se smatra građevinskom pripomoći. Materijal od kojih se izvode zidovi moraju odgovarati važećim hrvatskim normama. Sve razvode instalacija po mogućnosti položiti u zidove prije završetka obrade zida, odnosno prije žbukanja. Žbukanje zidova može se izvoditi tek kad se utvrdi da su svi zidovi izvedeni u skladu s tehničkim mjerama. </t>
  </si>
  <si>
    <t>Zidovi od opeke moraju prije žbukanja biti čisti i mort u fugama udubljen tako da žbuka može primati. Prethodno je dobro da se zidovi navlaže, osobito kod cementnog morta.
Sve nejasnoće u troškovniku ili nacrtima  ponuđač je dužan riješiti sa projektantom prilikom formiranja cijene jer se zbog eventualnih nejasnoća ili manjkavosti dokumentacije neće priznavati formiranje novih cijena.</t>
  </si>
  <si>
    <t>Izrada fasade na coklu od  XPS 500kPA- 15 cm, visine od kote -40cm do +60 com</t>
  </si>
  <si>
    <t>Prilikom izvođenja izolaterskih radova treba se pridržavati postojećih propisa i standarda.</t>
  </si>
  <si>
    <t xml:space="preserve">Podloga za postavu hidroizolacije mora biti suha, čvrsta, ravna bez šupljina i udubljenja, ispupčenja i u određenom nagibu prema odvodnim vodama, koji ne smije biti manji od 0.5%,te mora biti otporna prema djelovanju temperature.Za lakše prijanjanje izolacije na podlogu  treba je premazati hladnim bitumenskim  premazom, koji se ne računa u slojeve izolacije. Ukoliko se ljepenke ili folija lijepe po cijeloj površini, preklopi su minimalne širine do 10 cm sa obostranim lijepljenim slojem vrućom izolacionom masom. Kod radova sa masom ili Al- folijom radi velikog koeicijenta  rastezanja polažu se u  kratkim dužinama 3-5 m. Izolacija mora biti zaštićena od djelovanja sunčevih zraka.
Svi prodori na ravnom krovu (ventilacioni kanali, cijevi i sl.) moraju se osigurati od prodora vode neposrednim povezivanjem sa hidroizolacijom ili preko opšava od lima čija širinamora biti min. 20 cm. Kod vertikalne izolacije zidova preklopi izolacione trake moraju biti min. 15 cm obostrano lijepljeni.
</t>
  </si>
  <si>
    <t xml:space="preserve">Kod horizontalne izolacije (podzemnih voda) preklopi su 10 cm. Svi radovi sa odabranim materijalima moraju se izvesti prema propisima i uputama proizvođača materijala. Jedinična cijena sadrži sve troškove izvedbe do gotovosti radova uključujući propisane garancije za kvalitet radova u ugovorenom roku. Izmjera i obračun radova vrši se prema jediničnim mjerama i ugovorenoj cijeni radova iz ovog troškovnika.
</t>
  </si>
  <si>
    <t xml:space="preserve">NAPOMENA:
Izolaterski radovi bez obzira na vrstu materijala, izvode se u paketu pojedinih kompozicija slojeva podova, stropova i zidova,a sve prema elaboratu fizike zgrade i označenim slojevima u presjecima. Svaka stavka podrazumijeva 
izradu, dobavu te dovođenje u uporabni oblik zaprimljeno po nadzornom organu. Dio slojeva koji su predviđeni u drugim stavkama troškovnika, posebno su označene (glazure, ab ploče i sl)
</t>
  </si>
  <si>
    <t xml:space="preserve">Dobava i ugradnja hidroizolacije poda ispod XPS 50 d=10 cm , koja se sastoji od:
-jedan hladni premaz bitumenskom emulzijom
-dva dva sloja bitumenske trake za varenje GV-4 koje se plinskim plamenicima vare za podlogu i na preklopima, preko hidro izolacije se postavlja PE folija 0,02 cm. Hidroizolaciju postaviti vertikalno uz cokl  30 cm 
</t>
  </si>
  <si>
    <t>Dobava, montaža i demontaža cijevne fasadne skele za izvedbu svih fasaderskih, bravarskih i limarskih radova. Skela mora biti izvedena u skladu sa Zakonom, statičkim proračunom i projektu skele sa svim potrebnim ukrutama, vezanjem uz građevinu, zaštitnim ogradama, vertikalnim ljestvama i prilazima, podovima, te uzemljenjem na temeljni uzemljivač.</t>
  </si>
  <si>
    <r>
      <t xml:space="preserve">Čelična konstrukcija se izrađuje od vruće valjanih profila prema statičkom proračunu. Materijal za izradu čelične konstrukcije je S355. Elementi čelične konstrukcije se međusobno spajaju zavarivanjem i vijčanim spojevima. Vijčani spojevi se izvode VV  vijcima (komplet sadrži vijak, maticu i dvije podloške), odnosno vijcima (komplet sadrži vijak, maticu i podlošku).  AKZ se izvodi vručim pocinčavanjem ili bojanjem koje se sastoji od dva temeljna premaza i dva završna premaza lakom, ukupne debljine 120 </t>
    </r>
    <r>
      <rPr>
        <sz val="10"/>
        <rFont val="Calibri"/>
        <family val="2"/>
        <charset val="238"/>
      </rPr>
      <t>µ</t>
    </r>
    <r>
      <rPr>
        <sz val="10"/>
        <rFont val="Arial"/>
        <family val="2"/>
        <charset val="238"/>
      </rPr>
      <t>m. Zaštita od korozije: vruće cinčanje</t>
    </r>
  </si>
  <si>
    <t xml:space="preserve">Čelična konstrukcija se izrađuje od vruće valjanih profila prema statičkom proračunu. Materijal za izradu čelične konstrukcije je S235. Elementi čelične konstrukcije se međusobno spajaju zavarivanjem i vijčanim spojevima. Vijčani spojevi se izvode VV  vijcima (komplet sadrži vijak, maticu i dvije podloške), odnosno vijcima (komplet sadrži vijak, maticu i podlošku).  AKZ se izvodi vručim pocinčavanjem ili bojanjem koje se sastoji od dva temeljna premaza i dva završna premaza lakom, ukupne debljine 120 mm. </t>
  </si>
  <si>
    <t xml:space="preserve">Čelična nadstrešnica tlocrtnih dimenzija 18,50 × 1,80 na jugozapadnom pročelju izrađuje se od profila prema statičkom proračunu. Materijal za izradu konstrukcije je S235. </t>
  </si>
  <si>
    <t xml:space="preserve">NAPOMENA: u jediničnu cijenu stavke obavezno uključiti svu skelu potrebnu za izvođenje radova, sve mjere osiguranja radnika i prolaznika, sva potrebna premještanja instalacija za potrebe izvođenja radova, vraćanje istih na mjesto i u prvobitno stanje funkcionalnosti; utovar materijala preostalog od radova i odvoz na gradsku deponiju koju odredi investitor, odnosno sortiranje i deponiranje na mjesto koje odredi investitor. Također u jediničnu cijenu uključiti sva potrebna osiguranja i podupiranja kod izvođenja radova, kao i čišćenje prostora po dovršetku radova, a sve do potpune gotovosti stavke - ako opisom stavke nije drugačije određeno. Prije pristupa izradi, izvođač je dužan pregledati kompletnu dokumentaciju te sve nejasnoće ili eventualne neispravnosti raspraviti s nadzornim inženjerom i projektantom. Posebnu pažnju treba obratiti na usklađenost rješenja i mjera vezanih za različite projektne cjeline (arhitektonski crteži, armirano betonska konstrukcija, čelična konstrukcija). </t>
  </si>
  <si>
    <t>Izvođač je prije izrade limarije dužan uzeti sve izmjere u naravi a također je dužan prije početka montaže ispitati sve dijelove, gdje se imaju izvesti limarski radovi, te na eventualnu neispravnost istih upozoriti nadzornu službu, jer će se u protivnom popravci izvršiti na račun izvođača limarskih radova. U stavku uključeni i svi radovi kitanja, postava puzz lajsni i sl. Način izvedbe i ugradbe, te obračun u svemu prema postojećim normama za izvođenje završnih radova u građevina izvođenje završnih radova u građevinarstvu.
Jedinična cijena treba sadržavati:
- uzimanje mjera na gradnji za izvedbu i obračun
- sav materijal, uključivo pomoćni (putz lajsne, kit i sl.)
- sav rad na gradnji i u radioni
- korištenje manjih mašina i strojeva
- transport materijala na gradilište,  uskladištenje,te doprema na mjesto ugradbe
- čišćenje od otpadaka nakon izvršenih radova
- ugradba  u zidove i sl. (obujmica, slivnika)
- dobava i ugradba pakni, odnosno ugradba limarije upucavanjem
- čišćenje i miniziranje željeznih dijelova</t>
  </si>
  <si>
    <r>
      <t xml:space="preserve">Dobava, izrada i montaža </t>
    </r>
    <r>
      <rPr>
        <b/>
        <sz val="10"/>
        <rFont val="Arial"/>
        <family val="2"/>
        <charset val="238"/>
      </rPr>
      <t xml:space="preserve">opšava oko otvora prema standardnim detaljima </t>
    </r>
    <r>
      <rPr>
        <sz val="10"/>
        <rFont val="Arial"/>
        <family val="2"/>
        <charset val="238"/>
      </rPr>
      <t>koji se izvode iz čeličnog plastificiranog lima debljine 0.60mm u boji sa svim spojnim i brtvenim materijalom prema uputstvima i detaljima proizvođača. Obračun po m1 prema stvarno izvedenim količinama.</t>
    </r>
  </si>
  <si>
    <r>
      <t xml:space="preserve">Dobava i montaža </t>
    </r>
    <r>
      <rPr>
        <b/>
        <sz val="10"/>
        <rFont val="Arial"/>
        <family val="2"/>
        <charset val="238"/>
      </rPr>
      <t>omega profila</t>
    </r>
    <r>
      <rPr>
        <sz val="10"/>
        <rFont val="Arial"/>
        <family val="2"/>
        <charset val="238"/>
      </rPr>
      <t xml:space="preserve"> za zatvaranje vertikalnog spoja horizontalne montaže panela prema standardnom detalju, boja,  uključivo sav spojni i brtveni materijal prema uputstvima i detaljima proizvođača. Obračun po m1 prema stvarno izvedenim količinama.</t>
    </r>
  </si>
  <si>
    <r>
      <t xml:space="preserve">Dobava i montaža  </t>
    </r>
    <r>
      <rPr>
        <b/>
        <sz val="10"/>
        <rFont val="Arial"/>
        <family val="2"/>
        <charset val="238"/>
      </rPr>
      <t>krovne uvale</t>
    </r>
    <r>
      <rPr>
        <sz val="10"/>
        <rFont val="Arial"/>
        <family val="2"/>
        <charset val="238"/>
      </rPr>
      <t xml:space="preserve"> prema standardnom detalju, boja, uključivo sav spojni i brtveni materijal prema uputstvima i detaljima proizvođača. Obračun prema stvarno izvedenim količinama.</t>
    </r>
  </si>
  <si>
    <r>
      <t xml:space="preserve">Dobava i montaža </t>
    </r>
    <r>
      <rPr>
        <b/>
        <sz val="10"/>
        <rFont val="Arial"/>
        <family val="2"/>
        <charset val="238"/>
      </rPr>
      <t>opšava prodora kroz panele</t>
    </r>
    <r>
      <rPr>
        <sz val="10"/>
        <rFont val="Arial"/>
        <family val="2"/>
        <charset val="238"/>
      </rPr>
      <t xml:space="preserve"> prema standardnom detalju, boja fasadnih panela uključivo sav spojni i brtveni materijal prema uputstvima i detaljima proizvođača. Obračun prema stvarno izvedenim količinama.</t>
    </r>
  </si>
  <si>
    <t>Opločenje podova. Prije polaganja ploča potrebno je očistiti podlogu i ispitati njenu horizontalnost. Ukoliko se pod polaže u određenom padu potrebno je na to obratiti posebnu pažnju. Priprema morta sa horizontalnim i vertikalnim transportom morta, pločica i ostalog pomoćnog materijala do mjesta ugradbe, uključeno je u jediničnu cijenu. Podne ploče se polažu na cementni mort M-10. Debljina podloge je 2-3 cm što je ovisno o visini podloge, debljini ploče, nagibu poda i potrebnoj konačnoj ploča, jedna do druge ili sa fugama. Prilikom polaganja ploča visini poda. Polaganje se može vršiti direktnim spajanjem ploča, jedna do druge ili sa fugama. Prilikom polaganja ploča mora se često kontrolirati ravnina površine. Fuge moraju biti ravne i jednako široke.</t>
  </si>
  <si>
    <t xml:space="preserve">Nakon završenog polaganja dio po dio površine prelijeva se cementnim mlijekom. Višak cementnog mlijeka koje je ostalo na pločicama obriše se vlažnom krpom, iza toga se vrši prema potrebi fugiranje pločica. Nakon završenih radova potrebno je pod zaštititi od eventualnih prijevremenih opterećenja dok cementni mort ne otvrdne. Obračun opločenja vrši se po m2 razvijene površine ne stvarno izvršenog opločenja.              
Jedinična cijena mora sadržavati:
-  sav potrebni rad
-  sav potreban materijal, uključujući i vezni
-  transportne troškove
-  svu zidarsku pripomoć kod ugradbe i dr.
-  čišćenje prostorija po završenom radu sa uklanjanjem šute i otpadaka
-  popravak štete učinjene svojim ili tuđim radom pri radu iz nepažnje
</t>
  </si>
  <si>
    <t xml:space="preserve">Opločenje zidova 
Opločenje zidova vršiti tamo gdje je po projektu predviđeno. Upotrijebiti keramičke pločice, u boji i veličini po izboru. Pločice se na žbukani zid polažu ljepljenjem specijalnim ljepilom, a prema uputama proizvođača. Sve pločice trebaju biti iste boje i kvalitete, te posve ravne i ne smiju imati pukotine u glazuri.
Prije početka radova keramičar je dužan upozoriti izvođača građevinskih radova za otklanjanje eventualnih grešaka u zidanju, jer naknadni popravci idu na teret izvođača keramičarskih radova.
</t>
  </si>
  <si>
    <t>NAPOMENA: Prije ugradbe bravarske stavke dimenzije građ. otvora provjeriti na licu mjesta. Svi limovi, paneli i profili, za aluminijsku i vatrootpornu bravariju, plastificirano po odabiru projektanta.</t>
  </si>
  <si>
    <t>NAPOMENA: u jediničnu cijenu stavke obavezno uključiti svu skelu potrebnu za izvođenje radova, sve mjere osiguranja radnika i prolaznika, sva potrebna premještanja instalacija za potrebe izvođenja radova, vraćanje istih na mjesto i u prvobitno stanje funkcionalnosti; utovar materijala preostalog od radova i odvoz na gradsku deponiju koju odredi investitor, odnosno sortiranje i deponiranje na mjesto koje odredi investitor. Također u jediničnu cijenu uključiti sva potrebna osiguranja i podupiranja kod izvođenja radova, kao i čišćenje prostora po dovršetku radova, a sve do potpune gotovosti stavke - ako opisom stavke nije drugačije određeno. Prije pristupa izradi, izvođač je dužan pregledati kompletnu dokumentaciju te sve nejasnoće ili eventualne neispravnosti raspraviti s nadzornim inženjerom i projektantom. Posebnu pažnju treba obratiti na usklađenost rješenja i mjera vezanih za različite projektne cjeline (arhitektonski crteži, armirano betonska konstrukcija, čelična konstrukcija).</t>
  </si>
  <si>
    <t>Fasadna staklena dvokrilna zaokretna vrata u građ. otvoru vel. 180/300 cm. Ugradba u staklenu stijenu  u prizemlju ulazni dio. Uključivo obradu spoja sa susjednim fasadnim plohama. Kompletno sa standardnim okovom, brtvljenjem i pokrovnim letvicama. Izvesti po shemi st.3</t>
  </si>
  <si>
    <t>Uz poštivanje svih hrvatskih normi koje se odnose na ove radove, stavka podrazumijeva:</t>
  </si>
  <si>
    <t xml:space="preserve">UNUTRAŠNJA VRATA:
Općenito:
Vrata se  sastoje od  štoka i vratnog  krila  s  kompletnim okovom za otvaranje i zaključavanje. Štok  se  izrađuje  u  cijeloj širini  gotovo obrađenog  zida  u kojeg  se  ugrađuju. Osnovni materijal za  izradu  štoka  je  medijapan, iverica  ili  panel ploče. Širine  štokova  naznačene su  u  stavci. Završna obrada štoka je furnir  od  vrste  drveta naznačenog u svakoj pojedinoj stavci. Obrada  vanjskog  lica  izvodi  se  bajcanjem u  ton po  želji  projektanta  i  lakiranjem  mat lakom. Lakiranje i bajcanje  isključivo  se  rade  špricanjem. Štok  je  opremljen brtvenim gumama, sve  u  standardnoj  izvedbi utora  i  falceva. Okov mora  biti  kvalitetan i odgovarati  normama. Kvake  i maske na vratima  u dogovoru  s  projektantom  ili  iz  opisa  stavke. Vratno  krilo  se  izrađuje  na  podkonstrukciji  od  drvenog  roštilja  preko  kojeg  se  lijepi  ploče debljine 5 mm. Završna  obrada  je  bajcani  i  lakirani  furnir  od  vrste  drveta  koja  je naznačena  u svakoj pojedinoj  stavci. Furnir  kojim  se  furnira  mora  biti  probran, bez  kvrga i ujednačene strukture. </t>
  </si>
  <si>
    <t xml:space="preserve">Dobava i ugradba punih unutarnjih jednokrilnih zaokretnih vatrootpornih vrata u građ. otvoru vel. 100/205 cm. Ugradba u AB zid deb. 20. Izvesti obostrano obložena plastificiranim čel. limom s odgovarajućom vatrootpornom ispunom. Tražena vatrootpornost je 30 minuta. 
Okov uključuje cilinder bravu s antipanik funkcijom, nadgradni hidraulični zatvarač s gornje strane, redosljednik zatvaranja. Otvaranje u smjeru evakuacije; 
Vrata opremiti s hidrauličkim mehanizmom za samozatvaranje (pumpom).
Površinska zaštita lakiranjem odgovarajućom atestiranim lakom. Svu potrebnu potkonstrukciju uključiti u cijenu. Građevinska dimenzija otvora 100,0 x 205,0 cm
Izvesti po shemi vatrootporne bravarije stavka 11
</t>
  </si>
  <si>
    <t xml:space="preserve">Dobava i ugradba punih unutarnjih dvokrilnih zaokretnih vatrootpornih vrata u prizemlju objekta,  u građ. otvoru vel. 200/220 cm. Ugradba u AB zid deb. 20. Izvesti obostrano obložena plastificiranim čel. limom s odgovarajućom vatrootpornom ispunom. Tražena vatrootpornost je 30 minuta.  Okov uključuje cilinder bravu s antipanik funkcijom, nadgradni hidraulični zatvarač s gornje strane, redosljednik zatvaranja. Otvaranje u smjeru evakuacije. Vrata opremiti s hidrauličkim mehanizmom za samozatvaranje (pumpom) za primjenu kada nema požara, u slučaju požara vrata moraju biti spojena na centralu i dimni javljač koji automatski otvara i drži vrata otvorenim. Površinska zaštita lakiranjem odgovarajućom atestiranim lakom. Svu potrebnu potkonstrukciju uključiti u cijenu. Građevinska dimenzija otvora 200,0 x 220,0 cm. zvesti po shemi vatrootporne bravarije stavka 11a
</t>
  </si>
  <si>
    <t xml:space="preserve">NAPOMENA: u jedinične cijene stavki obavezno uključiti sve nabave, transporte i ugradnje materijala, sav potreban rad, pomoćne i prethodne radnje, kao što su gletanje, kitanje, brušenje; osnovni i pomoćni materijal, pomoćnu skelu, zaštitu površina koje se ne liče i slično, a sve do potpune funkcionalne gotovosti pojedine stavke, uključivo čišćenje nakon dovršetka i u tijeku radova - ako opisom stavke nije drugačije određeno.
</t>
  </si>
  <si>
    <t xml:space="preserve">Sve soboslikarsko ličilačke radove izvesti točno po opisu gdje je to projektom predviđeno.Materijali za izradu moraju zadovoljavati odgovarajuće propise i standarde. Ako koja stavka nije izvođaču jasna mora prije predaje ponude tražiti objašnjenje od projektanta. Eventualna izmjena materijala, te način izvedbe tokom gradnje moraju se izvršiti isključivo pismenim dogovorom sa projektantom i  nadzorom. Svi radovi, koji nisu na taj način utvrđeni neće se priznati u obračunu.Prije početka radova dužnost je soboslikara da upozori nadzornu službu na sve eventualne manjkavosti podloga, odnosno radova ostalih obrtnika, kako bi se na vrijeme otklonile. Obračun se vrši prema postojećim normama za izvođenje završnih radova u graditeljstvu.
</t>
  </si>
  <si>
    <t xml:space="preserve">Jedinična cijena treba sadržavati:
- sav rad, uključujući pomoćni
-  uzimanje mjera na gradnji za izvedbu i obračun
-  korištenje manjih mašina i alata
- transport materijala na gradilište, usklađivanje te doprema na mjesto ugradbe
-  čišćenje nakon izvršenih radova
- sve predradnje, popravljanje neravnina, gletanje površina,
   kitanje rupica od čavala, izrada probnih premaza i sl.
-  isporuka potrebnog materijala
-  skidanje i ponovno postavljanje vrata, prozora i sl. radi      premazivanja
-  provjetravanje prostorija radi sušenja
</t>
  </si>
  <si>
    <t>Jedinične cijene u svim stavkama ovog troškovnika obuhvaćaju sav rad, materijal, režiju i zaradu izvođača, odnosno sadrže sve elemente propisane za strukturu prodajne cijene građevinskih usluga.</t>
  </si>
  <si>
    <t>Tehnička oprema i priprema (uređenje) gradilišta za rad odnosi se na dužnost izvođača da prije početka građevinskih radova dostavi investitoru ili nadzornom organu plan organizacije gradilišta i tehničke opreme, te operativni (dinamički) plan izvršenja ugovorenih radova.</t>
  </si>
  <si>
    <t>Betone i mortove treba miješati u razredima tlačne čvrstoće, prema propisima hrvatskih normi za beton, odnosno za mortove kako je to dano u stavci troškovnika. Sav beton u principu potrebno je strojno miješati. Ručno miješanje dozvoljeno je samo za vrlo male količine nekonstruktivnih dijelova na građevini.</t>
  </si>
  <si>
    <r>
      <t xml:space="preserve">Dobava materijala i izrada postolja za postavljanje samostojećeg ormarića. Postolje se sastoji od armiranog betona C20/25, dimenzija 150x25x100 cm. U stavku uključen rad, materijal i potreban pribor za dovršenje iste. Obračun po komadu.
</t>
    </r>
    <r>
      <rPr>
        <b/>
        <sz val="10"/>
        <rFont val="Arial"/>
        <family val="2"/>
        <charset val="238"/>
      </rPr>
      <t>NAPOMENA: Stavku nuditi kao komplet.</t>
    </r>
  </si>
  <si>
    <r>
      <t xml:space="preserve">Dobava materijala i izrada </t>
    </r>
    <r>
      <rPr>
        <b/>
        <sz val="10"/>
        <rFont val="Arial"/>
        <family val="2"/>
        <charset val="238"/>
      </rPr>
      <t>betonskog uporišnog bloka</t>
    </r>
    <r>
      <rPr>
        <sz val="10"/>
        <rFont val="Arial"/>
        <family val="2"/>
        <charset val="238"/>
      </rPr>
      <t xml:space="preserve"> na ukopanom cjevovodu vanjske hidrantske mreže. Uporišni blokovi se izvode na svim lomovima i čvorovima cjevovoda (prema detalju u projektu) od betona C16/20. U stavku uključen rad, materijal i potreban pribor za dovršenje iste. Obračun po m</t>
    </r>
    <r>
      <rPr>
        <vertAlign val="superscript"/>
        <sz val="10"/>
        <rFont val="Arial"/>
        <family val="2"/>
        <charset val="238"/>
      </rPr>
      <t>3</t>
    </r>
    <r>
      <rPr>
        <sz val="10"/>
        <rFont val="Arial"/>
        <family val="2"/>
        <charset val="238"/>
      </rPr>
      <t>.</t>
    </r>
  </si>
  <si>
    <t>Demontaža opreme unutar postojećeg internog vodoopskrbnog priključka predmetne zgrade i zatvaranje istog elektrofuzijskom kapom PE100. U stavku uključen potreban rad, pribor i materijal za dovršenje iste.
Obračun po komadu.</t>
  </si>
  <si>
    <r>
      <t xml:space="preserve">Dobava i ugradnja </t>
    </r>
    <r>
      <rPr>
        <b/>
        <sz val="10"/>
        <rFont val="Arial"/>
        <family val="2"/>
        <charset val="238"/>
      </rPr>
      <t>cijevi</t>
    </r>
    <r>
      <rPr>
        <sz val="10"/>
        <rFont val="Arial"/>
        <family val="2"/>
        <charset val="238"/>
      </rPr>
      <t xml:space="preserve"> za vanjski razvod vodovodnih instalacija sanitarne vode od PE100 vodovodnih tlačnih cijevi (u jednoj cjelini). Cijevi se polažu u iskopani rov na podlogu od pijeska. Stavka uključuje fazonske i spojne komade, proturne i zaštitne cijevi na prolazima kroz konstrukciju i križanjima s drugim instalacijama. Obračun po m izvedenog cjevovoda.</t>
    </r>
  </si>
  <si>
    <r>
      <t xml:space="preserve">Dobava i ugradnja </t>
    </r>
    <r>
      <rPr>
        <b/>
        <sz val="10"/>
        <rFont val="Arial"/>
        <family val="2"/>
        <charset val="238"/>
      </rPr>
      <t>cijevi za unutarnju instalaciju sanitarne hladne i tople vode</t>
    </r>
    <r>
      <rPr>
        <sz val="10"/>
        <rFont val="Arial"/>
        <family val="2"/>
        <charset val="238"/>
      </rPr>
      <t xml:space="preserve"> od polipropilenskih (PP-R) tlačnih vodovodnih cijevi  i pripadajućih fitinga. Cijevi su predviđene za ugradnju u estrih, instalacijske otvore i kanale te pričvrščenje odgovarajućim cijevnim obujmicama. (unutarnji promjer cijevi odgovara unutarnjem promjeru čelično pocinčanih cijevi). Izrada dilatacijskih lira, i ovjesa, kliznih i čvrstih točaka prema uputama proizvođača. Stavka uključuje potrebne fazonske komade, brtve, ovjesni i pričvrsni pribor, potreban materijal i rad za montažu. Obračun po m izvedenog cjevovoda.</t>
    </r>
  </si>
  <si>
    <t>d25x3,5mm</t>
  </si>
  <si>
    <t>d20x2,8mm</t>
  </si>
  <si>
    <t>d32x4,4mm</t>
  </si>
  <si>
    <t>Uzimanje uzoraka vode i ishođenje pozitivnog atesta o izvršenom ispitivanju unutarnje vodovodne mreže po propisa i naputku Ministarstva zdravstva i socijalne skrbi o obimu ispitivanja vode za piće. Uzorke vode potrebno je uzeti na minimalno 50% izljevnih mjesta. Obračun po kompletu izvedene instalacije.</t>
  </si>
  <si>
    <r>
      <t xml:space="preserve">Dobava i ugradnja </t>
    </r>
    <r>
      <rPr>
        <b/>
        <sz val="10"/>
        <rFont val="Arial"/>
        <family val="2"/>
        <charset val="238"/>
      </rPr>
      <t>cijevi vanjske i temeljne</t>
    </r>
    <r>
      <rPr>
        <sz val="10"/>
        <rFont val="Arial"/>
        <family val="2"/>
        <charset val="238"/>
      </rPr>
      <t xml:space="preserve"> odvodnje od tvrdog polivinilklorida (PVC). Kanalizacione cijevi i pripadajući fazonski komadi za temeljnu horizontalnu odvodnju i odvodnju izvan objekta predviđen projektom vodovoda i odvodnje. Kod dubina nadsloja manjeg od 100 cm iznad tjemena cijevi u prometnim površinama obavezno koristiti krute cijevi. Netlačna kanalizacijska cijev obodne čvrstoće. Stavka uključuje potrebne fazonske komade, brtve, priključke na reviziona okna sa brtvenim nastavcima RDS ili KGS sustava, proturne i zaštitne cijev na prolazima kroz konstrukciju i križanjima s ostalim instalacijama.
Obračun po m ugrađenog cjevovoda.</t>
    </r>
  </si>
  <si>
    <r>
      <t xml:space="preserve">Dobava i montaža kompletnog </t>
    </r>
    <r>
      <rPr>
        <b/>
        <sz val="10"/>
        <rFont val="Arial"/>
        <family val="2"/>
        <charset val="238"/>
      </rPr>
      <t>slivnog okna</t>
    </r>
    <r>
      <rPr>
        <sz val="10"/>
        <rFont val="Arial"/>
        <family val="2"/>
        <charset val="238"/>
      </rPr>
      <t xml:space="preserve"> izvan objekta (PEHD). Okno namjenjeno za netlačnu podzemnu odvodnju, ispitano na vodonepropusnost, dubine do 200 cm. Sastoji se od sljepe kinete okna i tijela okna ojačanog rebrima za potrebe podnošenja većih tlačnih opterećenja, rasteretnog betonskog prstena i lijevano željezne ovalne kanalske rešetke 400x400 mm, sa ulaznim otvor promjera 600 mm. Izlazna cijev d160 (DN150). U stavku uključen sav potreban rad, materijal i pribor te eventualno potrebno bušenje i vodonepropusno spajanje cijevne instalacije do potpunog dovršenje iste. Obračun po komadu ugrađenog okna.</t>
    </r>
  </si>
  <si>
    <t>- dimenzija Ø600 mm</t>
  </si>
  <si>
    <r>
      <t xml:space="preserve">Dobava i ugradnja </t>
    </r>
    <r>
      <rPr>
        <b/>
        <sz val="10"/>
        <rFont val="Arial"/>
        <family val="2"/>
        <charset val="238"/>
      </rPr>
      <t>polipropilenskih cijevi</t>
    </r>
    <r>
      <rPr>
        <sz val="10"/>
        <rFont val="Arial"/>
        <family val="2"/>
        <charset val="238"/>
      </rPr>
      <t xml:space="preserve"> za unutarnju odvodnju za potrebe odvodnje sanitarne vode unutar građevine, položene u estrih poda, ušlicano u zid ili vođene u gipskartonskim zidovima. Cijev je neosjetljiva na kiseline i lužine u području od pH 2 do pH 12. Proizvod netlačne kanalizacijske cijevi obodne, fazonski komadi, fitinzi. Najviša dopuštena temperatura otpadnih voda smije iznositi 100°C. Stavka obuhvaća gumene brtve, obujmice, pripadajući fazonske komade, spojni pribor, zaštitne proturne cijevi, ovjesni i pričvrsni pribor i sl.
Obračun po m ugrađenog cjevovoda.</t>
    </r>
  </si>
  <si>
    <r>
      <t xml:space="preserve">Dobava i ugradnja </t>
    </r>
    <r>
      <rPr>
        <b/>
        <sz val="10"/>
        <rFont val="Arial"/>
        <family val="2"/>
        <charset val="238"/>
      </rPr>
      <t>polipropilenskih cijevi</t>
    </r>
    <r>
      <rPr>
        <sz val="10"/>
        <rFont val="Arial"/>
        <family val="2"/>
        <charset val="238"/>
      </rPr>
      <t xml:space="preserve"> za unutarnju kućnu odvodnju za potrebe odvodnje sanitarne vode unutar građevine, položene u estrih poda, ušlicano u zid ili vođene u gipskartonskim zidovima. Cijev je neosjetljiva na kiseline i lužine u području od pH 2 do pH 12.Stavka obuhvaća gumene brtve, fazonske komade, obujmice i slično. Obračun po m1 ugrađenog cjevovoda. Proizvod netlačne kanalizacijske cijevi obodne čvrstoće, fazonski komadi, fitinzi. Najviša dopuštena temperatura otpadnih voda smije iznositi 100°C. Stavka uključuje pripadajući fazonske komade, spojni pribor, zaštitne proturne cijevi, ovjesni i pričvrsni pribor i sl.
Obračun po m ugrađenog cjevovoda.</t>
    </r>
  </si>
  <si>
    <t xml:space="preserve">Izrada i ugradnja asfaltne mješavine za nosive slojeve od bitumeniziranog materijala po vrućem postupku, debljine sloja 8 cm. Ovaj rad obuhvaća polaganje, prijevoz, dopremu i sve potrebne radnje za dovršenje radova. Kolnik 8 cm. </t>
  </si>
  <si>
    <t xml:space="preserve">Izrada i ugradnja asfaltne mješavine za kolničke površine po principu asfalt-beton habajući sloj. Ovaj rad obuhvaća nabavu, polaganje, komprimiranje materijala, prijevoz, opremu i sve što je potrebno za dovršenje radova. Kolnik asfaltbeton 4 cm. </t>
  </si>
  <si>
    <t>Nabava, doprema i ugradnja betonskih rubnjaka C 30/37 veličine 18/24 cm, postavljanje na podlozi od betona C 16/20, sa zalijevanjem spojnica cementnim mortom.</t>
  </si>
  <si>
    <t>OPĆI UVJETI
ISKOP HUMUSA
Iskopani površinski sloj humusa predviđene debljine treba deponirati na privremenu deponiju koju odredi investitor,  te koristiti za humiziranje zelenih površina, odnosno deponirati na gradsku planirku u dogovoru sa investitorom nadzornim organom.
PRIJEVOZI MATERIJALA
Prijevoz na gradilištu ili gradsku planirku treba osigurati pravilnim postavljanjem i održavanjem privremenih objekata i opreme gradilišta. Na javnim prometnicama, prijevoz viška materijala u stalnu deponiju,te dovoz materijala na gradilište, treba obaviti vozilima propisanog gabarita i dopuštene nosivosti, te treba spriječiti nanošenje blata i građevnog materijala na kolnik. Uključivo utovar, istovar i planiranje.</t>
  </si>
  <si>
    <t>UREĐENJE TEMELJNOG TLA MEHANIČKIM  ZBIJANJEM
Temeljno tlo treba osposobiti da bez štetnih posljedica preuzme opterećenje od objekta, kolničke konstrukcije i opterećenja ostalih objekata.
Kontrolu kvalitete materijala u temeljnom tlu treba obaviti prema prema važećim normativima.
Na najmanje svakih 1000 m2 temeljnog tla treba obaviti kontrolna i tehnološka isitivanja stupnja zbijenosti (Sz) po Proctoru ili modula stišljivosti (Ms) kružnom pločom Ø30 cm (ovisno o vrsti materijala).</t>
  </si>
  <si>
    <t xml:space="preserve">IZRADA POSTELJICE
Kontrolu kvalitete treba obaviti prema važećim normativima.
Kote planuma posteljice mogu odstupati od projekta za ± 1 cm, a poprečni i  uzdužni pad moraju biti po projektu.
Ravnost kao i padovi se ispituju na sva kih 200,0 m2 letvom dužine 4m u bilo kom pravcu. Kriterij za ocjenu kvalitete ugrađene posteljice od zemljanih materijala jesu:
stupanj zbijenosti Sz≥100%modul stišljivosti mjeren kružnom pločom Ø30 cm, Ms≥30MN/m
</t>
  </si>
  <si>
    <t>ZAMJENA SLOJA SLABOG TEMELJNOG TLA BOLJIM MATERIJALOM
Ukoliko se pri izvedbi naiđe na slabi materijal temeljnog tla, na kojem se zbog svojstva materijala uz odgovarajući način rada (uređenje temeljnog tla me-haničkim zbijanjem) ne mogu postići zahtijevi kvalitete iz uređenja temeljnog tla mehaničkim zbijanjem, treba ga zamijeniti sa kvalitetnijim materijalom.
Materijal za zamjenu predlaže izvoditelj i mora osigurati sva potrebna ispitivanja radi uvida u njegovu kvali-tetu. Primjenu tog materijala mora odobriti nadzorni organ. Debljina sloja kojeg treba zamijeniti ako nije određeno projektom, određuje se na pokusnoj površini, određuje  se i vrsta strojeva za zbijanje i režim njihova rada.</t>
  </si>
  <si>
    <t xml:space="preserve">Strojni iskop zemlje III kategorije (glina anorganska, niske plastičnosti) na projektiranu kotu iskopa. Odvoz materijala sa gradilišta na deponiju obračunati u posebnoj stavci. Obračun po m3 iskopanog materijala u sraslom stanju. Ispitivanje zbijenosti u cijeni stavke.
</t>
  </si>
  <si>
    <t xml:space="preserve">Dobava i ugradnja geotekstila iznad drenaže širine 1 m, mase &gt;300 g/m2,  kao sloja čistoće na planumu min preklop 10 cm. Obračun prema tlocrtnoj površini, bez dodataka na preklop. 
</t>
  </si>
  <si>
    <t xml:space="preserve">Izrada nasipa unutar rubnjaka i oko objekta čišćim materijalom iz iskopa, u slojevima, s vlaženjem i nabijanjem, do potrebne stišljivosti Ms&gt; 15 MPa
</t>
  </si>
  <si>
    <t xml:space="preserve">Skidanje sloja humusa i zbijenog tla prosječne
debljine 20 cm, utovar i odvoz na deponiju. Stavkom je obuhvaćeno i zbijanje i planiranje planuma na točnost +/- 3 cm Izvesti prema profilu. Dio humusa (cca 80 %) deponirati na privremenoj gradilišnoj deponiji za ponovnu ugradnju. Obračun u sraslom stanju.
</t>
  </si>
  <si>
    <t>Dobava i montaža čelične bešavne cijevi, nepropusnosne, položene nadžbukno, uključivo sav pomoćni materijal za spajanje i fitinge, brtvljenje i pričvršćivanje, ali bez uljenog naliča uz bušenje zidova i zatvaranje prodora.</t>
  </si>
  <si>
    <r>
      <t>Dobava i montaža limenog ormarića  iz nehrđajućeg čeličnog lima</t>
    </r>
    <r>
      <rPr>
        <sz val="8"/>
        <rFont val="Arial"/>
        <family val="2"/>
      </rPr>
      <t xml:space="preserve"> tipske izvedbe dim. 650x600x300, uključujući sljedeće sastavne djelove:</t>
    </r>
  </si>
  <si>
    <t>Dobava i montaža plinomjera s priključcima DN 25 oličen i baždaren, sa temperaturnim korektorom.</t>
  </si>
  <si>
    <t>Dobava i montaža čelične bešavne cijevi, nepropusne, položene nadžbukno, uključivo sav pomoćni materijal za spajanje i fitinge, brtvljenje i pričvršćivanje, ali bez uljenog naliča uz bušenje zidova i zatvaranje prodora.</t>
  </si>
  <si>
    <t>Demontaža postojećih radijatora izrađenih iz ljevanog željeza, uključujući ovjesni materijal  slijedećih dimenzija. Odvoz sa gradilišta i deponiranje istih u skladu sa pravilima struke.</t>
  </si>
  <si>
    <t>Demontaža čeličnih cjevovoda uključujući toplinsku izolaciju u Al limu, konzole, izolaciju, temometre, manometre, armaturu, odzračne lončiće i ostalo, slijedećih dimenzija. Odvoz sa gradilišta i deponiranje istih u skladu sa pravilima struke.</t>
  </si>
  <si>
    <t>Dobava i montaža membranske ekspanzijske posude za sustave grijanja i hlađenja, sa termoplastičnom poliolefinskom membranom visoke fleksibilnosti, za sustave s maximalno 120°C temperaturom protoka, maksimalna temparatura na membrani 90°C, dodatak antifriza do 50%,montaža s priključkom na vrhu posude ili na dnu, od 35 lit priključak na bočnoj strani.</t>
  </si>
  <si>
    <t xml:space="preserve">Upravljačka ploča je na priključnoj kutiji i crpka može raditi u 6 režima regulacije:
-	regulacija proporcionalnim diferencijalnim tlakom
-	regulacija konstantnim diferencijalnim tlakom
-crpka se sama prilagođava hidraulici sustava, snimanjem karakteristike sustava i automatskim podešavanjem zadane vrijednosti za regulaciju proporcionalnim diferencijalnim tlakom 
 Crpka može ograničiti protok na zadani, tako da dodatno štedi energiju i ima bolji hidraulički rad.
-	regulacija preko temperaturnog osjetila
-	regulacija po konstantnoj krivulji
</t>
  </si>
  <si>
    <t>Dobava i montaža troputnog mješačeg ventila sa motorom 24V (0-10V DC) troputni -jednosmjerno primješavanje za krugove grijanja. Miješa u smjeru polaznog voda grijanja. Navojni. Dozv. pogonski pretlak 16 bar (PN 16). Dozv. temperatura polaznog voda 120°C. Priključak DN 50, kvs vrijednost (m³/h) 40,0, sitni i potrošni materijal uključeni.</t>
  </si>
  <si>
    <t>Dobava i montaža troputnog mješačeg ventila sa motorom 24V (0-10V DC) troputni -jednosmjerno primješavanje za krugove grijanja. Miješa u smjeru polaznog voda grijanja. Navojni. Dozv. pogonski pretlak 16 bar (PN 16). Dozv. temperatura polaznog voda 120°C. Priključak DN 25. kvs vrijednost (m³/h) 10,0. sitni i potrošni materijal uključeni.</t>
  </si>
  <si>
    <t>Dobava i montaža ekspanzijske posude 50 litara, ekspanzijska posuda za solarni sustav V=50 l, za rad do 50% sadržaja glikola i dozvoljenog pritiska do 10 bar. Dozvoljena radna temperatura posude/dijafragme 120/ 70 °C. Stojeća izvedba s nogicama. Sa svim potrebnim ovjesnim, sitnim i potrošnim materijalom.</t>
  </si>
  <si>
    <t>Dobava i montaža predekspanzijske posude. Predekspanzijska posuda za solarni sustav V=12 l, za rad do 10 bar. Za ugradnju na zid sa stezaljkama. Stojeća izvedba s nogicama. Sa svim potrebnim ovjesnim, sitnim i potrošnim materijalom.</t>
  </si>
  <si>
    <t>Priključni modul -----
Kućište izrađeno od alu-cink lima, zrakonepropusno, vatrootporno, higijensko i jednostavno za održavanje zbog glatke unutarnje površine i brtvenih materijala bez silikona, otpornih na starenje; opremljeno s rešetkom za odvedeni zrak i revizionim vratima za jednostavan pristup izmjenjivaču zbog održavanja. Priključni modul se sastoji od:
- Upleteno ožičenje u zaštićeno u čvrstom metalnom kanalu, s utikačima spremnim za spoj na kontrolni blok krovne jedinice
- Spojni ormar izrađen od galvaniziranog lima, konfiguriran s napajanjem i ožičenjem, opremljen poklopcem s vijcima i uvodnicama za kabele sa zaštitom od prskanja i potezanja; za spoj:
  -- Napajanja
  -- Zonskog busa
  -- Svih osjetnika i izvršnih motora u potkrovnoj jedinici (utični spojevi): kontrolerom zaštite od smrzavanja, osjetnika temperature dobavnog zraka, izvršnim motorom 
  -- Perifernih komponenti (npr. miješajući ventili, pumpe, ...)
  -- Opcijske komponente prema potrebi
Priljučni modul V1:
Priključni moduli različitih dužina za prilagodbu prema situaciji na mjestu ugradnje.</t>
  </si>
  <si>
    <t>Filter svježeg zraka:
Izveden kao visokoučinkovit, s kompaktnim elementima filtra, potpuno spaljiv, jednostavno se mijenja, uključujući diferencijalni preostat tlaka za nadzor prljavosti filtra.
Filter odvedenog zraka:
Izveden kao visokoučinkovit, s kompaktnim elementima filtra, (65%), potpuno spaljiv, jednostavno se mijenja, uključujući diferencijalni preostat tlaka za nadzor prljavosti filtra.
Pločasti izmjenjivač topline:
Pločasti izmjenjivač topline unakrsnog protoka izrađen od visokokvalitetnog aluminija kao visokoučinkoviti, rekuperativni sustav povrata topline, bez potrebe za održavanjem, bez pokretnih dijelova, sa sigurnosnim karakteristikama, higijenski bezopasan, bez unakrsne kontaminacije nečistoća i bez mirisa. Opremljen zaobilaznim vodom, recirkulacijskim zaobilaznim vodom, odvodom kondenzata sa sifonom za kondenzat prema krovu.Sljedeće su zaklopke postavljene na kućištu izmjenjivača:
- Zaklopke svježeg zraka i zaobilaznog voda, svaka s motornim pogonom, za kontinuirano varijabilnu kontrolu povrata topline; s funkcijom zatvaranja putem povratne opruge.
- Zaklopke odsisnog zraka i recirkulacije, prethodno spojeni sa zajedničkim pogonom, za upravljanje recirkulacijom i radom s miješanim zrakom; s funkcijom
zatvaranja putem povratne opruge.
Sve zaklopke 2 brtvljenja</t>
  </si>
  <si>
    <t>Dobava i montaža: 
Jedinica za dovod i odvod zraka s povratom topline za grijanje i hlađenje visokih prostora u 2-cijevnom sustavu.
Jedinica se sastoji od sljedećih komponenti:
- Krovna jedinica s povratom topline
- Potkrovna jedinica:
  -- Priključni modul
  -- Sekcija grijanja/hlađenja
- Komponente za kontrolu
- Opcijske komponente
----- Krovna jedinica s povratom topline -----
Samonosivo kućište, izrađeno od aluminija (izvana) i alu-cink lima i aluminija (iznutra):
- Zaštićena od atmosferskih utjecaja, otporna na koroziju, otporna na udarce, zrakotijesna
- Niska zapaljivost, dvostruka oplata, bez toplinskih mostova, s visokoučinkovitom izolacijom izrađenom od poliuretana na bazi zatvorenih ćelija
- Higijenska i jednostavna za održavanje zbog glatkih unutarnjih površina i velikih pristupnih vrata s brtvenim materijalima otpornim na starenje koji ne sadrže silikon.
Krovna jedinica s povratom sadrži:
Ventilatore dobavnog i otpadnog zraka:
Izvedeni kao radijalni ventilatori bez potrebe za održavanjem s direktnim pogonom i visokoučinkovitim, motorima, 3D oblikovanim elisama savinutima unatrag i slobodnim rotorom izrađenim od kompozitnog materijala visokih performansi; usisna mlaznica s optimiziranim protokom; kontinuirano varijabilna brzina; s aktivnim mjerenjem tlaka za kontinuiranu kontrolu volumnog protoka i/ili prilagodbu volumnog protoka na temelju zahtjeva; niska razina buke; s integriranom zaštitom od preopterećenja.</t>
  </si>
  <si>
    <t>Otvori za pristup: 
- Pristupna vrata na strani svježeg zraka: veliki otvor za pristup s integriranom zaštitom od ptica i atmosferskih uvjeta, sa sustavom za brzo zaključavanje za jednostavan pristup filtru svježeg zraka u svrhu održavanja, pločastom izmjenjivaču topline kao i zaklopkama svježeg zraka i zaobilaznog voda.
- Pristupna vrata otpadnog zraka: veliki otvor za pristup koji se može zaključati s integriranom zaštitom od ptica i atmosferskih uvjeta za jednostavan pristup filtru otpadnog zraka u svrhu održavanja.
- Pristupna vrata za odsisni zrak,: veliki otvor za pristup, sa sustavom za brzo zaključavanje i teleskopskim držačem za jednostavan pristup filtru odsisnog zraka u svrhu održavanja, pločastim izmjenjivačem topline, sifonom kondenzata kao i zaklopkama odsisnog zraka i recirkulacije.
- Pristupna vrata dobavnog zraka: veliki otvor za pristup koji se može zaključati, konfiguracija s teleskopskim držačem za jednostavan pristup ventilatorima dobavnog zraka, upravljačkom bloku i kanalu za sakupljanje kondenzata.</t>
  </si>
  <si>
    <t>Sekcija grijanja/hlađenja ----
Kućište izrađeno od alu-cink lima, zrakonepropusno, vatrootporno, higijensko i jednostavno za održavanje zbog glatke unutarnje površine i brtvenih materijala bez silikona otpornih na starenje. Sekcija grijanja/hlađenja sadrži:
- Visokoučinkoviti izmjenjivač za grijanje/hlađenje koji se sastoji od bešavnih bakrenih cijevi s uprešanim, prilagođenim i profiliranim aluminijskim perima i sabirnicama od bakrenih cijevi; za spoj na dobavu tople i hladne vode
- Kontroler zaštite od smrzavanja
- Odvajač kondenzata sa sabirnim kanalom koji se može demontirati, izrađen od materijala otpornog na koroziju visoke kvalitete, sa silaznim nagibom na svim stranama za brzo odvođenje
- Hvatač kondenzata za spoj na odvod kondenzata (isporučeno)(isporučeno)
Kućište izrađeno od alu-cink lima, zrakonepropusno, vatrootporno, higijensko i jednostavno za održavanje zbog glatke unutarnje površine i brtvenih materijala bez silikona otpornih na starenje, unutrašnjost izolirana poliuretanom na bazi zatvorenih ćelija, uz:
- Vrtložni distributor zraka s koncentričnom izlaznom mlaznicom, podesivim lopaticama i integriranim pokrovom za apsorpciju zvuka
- Izvršni motor za kontinuirano promjenjivo podešavanje distribucije zraka od vertikalnog do horizontalnog bez pojave propuha u hali prilikom promjene radnih uvjeta
- Osjetnik temperature dobavnog zraka</t>
  </si>
  <si>
    <t>Hidraulički sklop za skretnu regulaciju:
sastoji se od miješajućeg ventila s modulacijskim rotacionim pogonom, balansirajućeg ventila, kuglastog ventila, automatske odzrake i navojnih spojnica za spoj na jedinicu i distribucijski sustav; veličine prilagođene izmjenjivaču topline u jedinici i C kontrolnom sustavu.
Pumpa za odvod kondenzata:
Sastoji se od centrifugalne pumpe, posude za kondenzat, maks. učina odvoda 150 l/h pri visini odvoda 3 m.</t>
  </si>
  <si>
    <t>Tehnički podaci
Nominalna količina zraka:	5500	m³/h
Protok zraka:	5500	m³/h
Električna snaga:	2,18	kW
Površina pokrivanja:	480	m²
Razina tlaka zvuka svježeg zraka na 5 m udaljenosti:	44	dB(A)
Razina tlaka zvuka odvedenog zraka na 5 m udaljenosti:	44	dB(A)
Razina tlaka zvuka dobavnog zraka na 5 m udaljenosti:	52	dB(A)
Razina tlaka zvuka otpadnog zraka na 5 m udaljenosti:	56	dB(A)
Maks. električno opterećenje:	4,40	kW
Jakost struje:	7,9	A
Napon:	3x400	V
Frekvencija:	50	Hz
Sadržaj vode u izmjenjivaču (Hlađenje):	7,6	l
Maks. udaljenost od zida:	11	m
Min. udaljenost od zida:	6	m
Maks. udaljenost od jedinica:	22	m
Min. udaljenost od jedinica:	11	m</t>
  </si>
  <si>
    <t>Recirkulacijska jedinica za grijanje i hlađenje prostorija do 25 m visine s centralnim dovodom topline i hlađenja (2-cijevni sustav); s visokoučinkovitim distributerom zraka; maksimalna dosegnuta površina po jedinici iznosI 537 m² (veličina 6) i 946 m² (veličina 9).
Jedinica se sastoji od sljedećih komponenti:
- Ventilatorske jedinice
- Sekcije grijanja i hlađenja
- Upravljačke kutije jedinice ili priključne kutije
- Dodatnih komponenti
––––– Ventilatorska jedinica ––––– 
Ventilatorska jedinica sastoji se od radijalnog ventilatora, s motorom, s unazad zakrivljenim 3D oblikovanim lopaticama i slobodno rotirajućim ventilatorskim kolom izrađenim od visokoučinkovitog kompozitnog materijala, s aerodinamički optimiziranom usisnom mlaznicom, niskom razinom buke te integriranom zaštitom od preopterećenja (u sekciji za grijanje / hlađenje).</t>
  </si>
  <si>
    <t>Sekcija grijanja/hlađenja –––––
Kućište izrađeno od alucink lima, zrakotijesno, otporno na plamen, higijensko i jednostavno za održavanje zbog brtvenih materijala koji ne sadrže silikon, unutrašnjost izolirana poliuretanom na bazi zatvorenih ćelija. Sekcija za grijanje/hlađenje sadrži:
- visokoučinkovit izmjenjivač topline za grijanje i hlađenje od bešavnih bakrenih cijevi s komprimiranim, optimiziranim i profiliranim aluminijskim lamelama i razdjelnicima od bakra; za priključak na dovod tople i hladne vode. 
- Integriran odvajač kondenzata sa spojem za ispust, izrađen od visokoučinkovitog materijala otpornog na koroziju, s padom u svim smjerovima za brzo pražnjenje.
- Hvatač kondenzata za priključivanje na odvod kondenzata (isporučen).
Kućište izrađeno od alucink lima, zrakotijesno, otporno na plamen, higijensko i jednostavno za održavanje zbog brtvenih materijala otpornih na starenje, koji ne sadrže silikon, unutrašnjost izolirana poliuretanom na bazi zatvorenih ćelija, uz:
- Vrtložni distributor zraka s koncentričnom izlaznom mlaznicom, podesivim lopaticama i integriranim pokrovom za apsorpciju zvuka
- Izvršni motor za kontinuirano promjenjivo podešavanje distribucije zraka od vertikalnog do horizontalnog bez pojave propuha u hali prilikom promjene radnih uvjeta
- Osjetnik temperature dobavnog zraka</t>
  </si>
  <si>
    <t>Upravljačka kutija ––––– 
Upravljačka kutija postavljena na bočnoj strani kućišta za priključivanje napajanja i kućište za upravljačke komponente koje omogućuju optimiziran rad, Plastično kućište, stupanj zaštite. Ugrađeni su sljedeći dijelovi:
- Glavni prekidač
- Elektronička ploča sa svim potrebnim električnim komponentama, upravljačkom jedinicom (pričvršćenom) i priključnim stezaljkama za sljedeće vanjske veze:
  -- Ventil za grijanje/hlađenje
  -- Pumpa za grijanje/hlađenje
  -- Osjetnik temperature povrata
  -- Kontakt za vrata
Elektronička ploča opremljena je s utisnim  stezaljkama koje olakšavaju montažu priključnih kabela. Sve komponente upravljačke kutije uređaja, kao i osjetnici te izvršni motori jedinice, potpuno su tvornički ožičeni. Napajanje i priključak BUS veze instalira se na licu mjesta.</t>
  </si>
  <si>
    <t>Ovjesni set:
za instalaciju jedinice pod strop, sastoji se od 4 para U-profila izrađenih od alu-cink čeličnog lima, s podešavanjem visine do 1300 mm. Završna boja kao i jedinica.
Tanko kućište filtera:
Kućište izrađeno od alucink lima s 4 panelna 60% filtera (G4), diferencijalnom tlačnom sklopkom za nadzor filtera, tvornički spojeno na elektroničku ploču upravljačke kutije uređaja.
Hidraulična grupa za skretni sustav:
Montažna hidraulična grupa za skretni sustav, sastoji se od miješajućeg ventila, balansirajućeg ventila, kuglastog ventila, automatske odzrake i navojnih spojnica za spoj na jedinicu i distribucijski sustav; miješajući ventil s priključkom, veličine prilagođene izmjenjivaču topline u jedinici i  kontrolnom sustavu.
Pumpa za odvod kondenzata:
Sastoji se od centrifugalne pumpe, posude za kondenzat, maks. učina odvoda 150 l/h pri visini odvoda 3 m. Pumpa za odvod kondenzata s priključnim kabelom.</t>
  </si>
  <si>
    <t>Tehnički podaci
Brzina ventilatora:	Brzina 2
Nominalna količina zraka:	6000	m³/h
Protok zraka:	6000	m³/h
Električna snaga:	0,67	kW
Površina pokrivanja:	537	m²
Razina tlaka zvuka na 5 m udaljenosti:	51	dB(A)
Razina tlaka zvuka vanjskog zraka na 5 m udaljenosti:		dB(A)
Maks. električno opterećenje:	3,60	kW
Jakost struje:	5,9	A
Napon:	3x400	V
Frekvencija:	50	H
Sadržaj vode u izmjenjivaču (Hlađenje):	7,6	l
Maks. udaljenost od zida:	12	m
Min. udaljenost od zida:	6	m
Maks. udaljenost od jedinica:	23	m
Min. udaljenost od jedinica:	12	m</t>
  </si>
  <si>
    <t>Struktura sustava:
- Kontroler jedinice: ugrađen u određenu jedinicu za klimatizaciju.
- Zonski bus: za serijski spoj svih kontrolera jedinice u pojedinoj kontrolnoj zoni sa zonskim kontrolerom; s pouzdanim bus protokolom preko oklopljenog bus kabela (bus kabel nije u opsegu isporuke)
- Zonski kontrolni ormar:
  -- Terminal operatora sustava 
  -- Osjetnik temperature svježeg zraka
  -- Zonski kontroleri i osjetnici temperature u prostoru
  -- Sve komponente za mrežno napajanje i zaštitu
- Sistemski bus: za međusobni spoj svih zonskih kontrolera, kao i na terminal operatora sustava (bus kabel nije u opsegu isporuke)
Upravljački uređaji:
-  terminal operatora sustava: panel osjetljiv na dodir za vizualizaciju i kontrolu preko web pretraživača preko HTML sučelja, uključujući softver za LAN pristup
- terminal operatora zone: za jednostavno upravljanje zonom (opcija)
- Sklopka za ručni odabir načina rada (opcija)
- Tipka za ručni odabir načina rada (opcija)
- Upravljanje jedinicama preko centralnog nadzornog sustava preko standardnih sučelja.</t>
  </si>
  <si>
    <t xml:space="preserve">Probni rad instalacije ( topla proba ),  uređaja za grijanje/ hlađenje te  puštanje u redovan pogon do potpune funkcionalnosti postrojenja, uključivo mjerenje projektiranih parametara </t>
  </si>
  <si>
    <t>PE-Xc cijev za podno grijanje 20x2,0mm 
Cijev za grijanje/hlađenje, 60% umreženog polietilena sa slojem zaštite od difuzije kisika. Umreženje polietilena izvodi se gađanjem elektrona u strukturne mreže.                                                               
Tehničke karakteristike:
- Max. umreženost polietilena: 60%
- Max. radna temperatura: 90°C
- Max. kratkotrajna temperatura: 100°C
sa uključenim vezicama za učvršćenje cijevi za armaturnu mrežu</t>
  </si>
  <si>
    <t xml:space="preserve"> stezni adapt. 20x2,0x3/4", adapter proizvede iz mesinga, služi za spajanje cijevi na razdjelnike. Ženski navoj 3/4˝ euro-konus </t>
  </si>
  <si>
    <t>Regulator podnog grijanja 230V. Glavni regulator za ugradnju s podnim grijanjem, 18 izlaza za pogone, maks. 10 sobnih termostata, 2 slobodna releja za priključenje cirkulacijske pumpe i bojlera, napajanje 230V AC, izlazni signal 230 V AC.</t>
  </si>
  <si>
    <t>Elektronski sobni termostat 230V. Sobni termostat s LED ekranom, nadžbukna ugradnja, napajanje 230 VAC, izlazni signal 230VAC, temperaturni raspon 5-30°C, zaštita od smrzavanja, pokazivač temperature.</t>
  </si>
  <si>
    <r>
      <t xml:space="preserve">Dobava i montaža  plastičnih kompozitnih cijevi, izrađenih od polipropilena (PN16) i fazonskih komada za razvod tople i hladne vode u sustavu grijanja / hlađenja, vođenje u spuštenim stropovima, po zidu, u zidu i estrihu. </t>
    </r>
    <r>
      <rPr>
        <b/>
        <sz val="8"/>
        <rFont val="Arial"/>
        <family val="2"/>
        <charset val="238"/>
      </rPr>
      <t>U iskazanoj cijeni  dužnog metra cijevi uključeni su svi fazonski i prijelazni komadi, koljena, T komadi, ovjes i slično. U stavku je potrebno uključiti i sav ovjesni, sitni i potrošni materijal potreban za montažu. Izrada dilatacijskih lira, i ovjesa, kliznih i čvrstih točaka prema uputama proizvođača.</t>
    </r>
    <r>
      <rPr>
        <sz val="8"/>
        <rFont val="Arial"/>
        <family val="2"/>
        <charset val="238"/>
      </rPr>
      <t xml:space="preserve">
Slijedećih dimenzija i količina:</t>
    </r>
  </si>
  <si>
    <t>Predmetna izolacija je izrađena iz fleksibilnog spužvastog materijala na bazi sintetičkog kaučuka, kao teško zapaljivo.</t>
  </si>
  <si>
    <t xml:space="preserve">Brtvljenje  prodora cijevi kroz betonsku, ciglenu ili gipskartonsku PP granicu, u slučaju da je otvor u zidu veći za cca 20 do 60 mm od vanjskog promjera cijevi. </t>
  </si>
  <si>
    <r>
      <t>Brtvljenje se sastoji od ispune međuprostora kamenom vunom, talište t &gt; 1000</t>
    </r>
    <r>
      <rPr>
        <vertAlign val="superscript"/>
        <sz val="8"/>
        <rFont val="Arial"/>
        <family val="2"/>
        <charset val="238"/>
      </rPr>
      <t>0</t>
    </r>
    <r>
      <rPr>
        <sz val="8"/>
        <rFont val="Arial"/>
        <family val="2"/>
        <charset val="238"/>
      </rPr>
      <t>C, te  obostranim zatvaranjem čela vune elastičnom, vatrozaštitnom brtvenom masom.</t>
    </r>
  </si>
  <si>
    <t xml:space="preserve">DN 100 </t>
  </si>
  <si>
    <t>Dobava i montaža odsisnog zračnog ventila za prozračivanje sanitarnih prostorija. Izrađen iz čeličnog lima i standardno plastificiran. Regulacija protoka zraka vrši se zakretanjem ventila. Sini i potrošni materijal uključen.</t>
  </si>
  <si>
    <t>Dobava i montaža aluminijske vidno nepropusne prestrujne rešetka za ugradnju u vrata. Izrađena iz eloksiranog aluminija. U kompletu s protuokvirom sa stražnje strane vrata. Ugradnja vidljivim vijcima.  Sini i potrošni materijal uključen.</t>
  </si>
  <si>
    <t xml:space="preserve">BACnet/ IP </t>
  </si>
  <si>
    <t xml:space="preserve">USLUGE NA NIVOU
1. Izrada i parametrizacija baze podataka
- grafički prikaz podataka i sustava u realnom vremenu
- postavljanje vremenskih programa rada
- praćenje i ispis alarma
- uspostavljanje komunikacije prema lokalnim regulatorima
- uspostavljanje funkcije nadzora i upravljanja sustavima
- autorizacija korisnika; kreiranje različitih nivoa korisničkih prava
- uspostavljnje veze s tehnološkim sustavima trećeg isporučitelja u skladu sa specifikacijom u ponudi
2. Dostava tehničke dokumentacije
- izrada uputa za rad 
- izrada opisa rada sustava 
3. Obuka predstavnika krajnjeg korisnika za samostalan rad </t>
  </si>
  <si>
    <t>Ponuditelj je obavezan ukupnom cijenom obuhvatiti izradu potrebne prateće radioničke dokumentacije, izradu primopredajne dokumentacije. Prateća čišćenja prostora tijekom izvedbe radova, kao i obuka osoblja korisnika u rukovanju instalacijom do konačne - službene primopredaje Investitoru odnosno krajnjem korisniku, moraju biti uključena u ponudbenu cijenu. Sve predmetno je obuhvaćeno jediničnom cijenom i ne navodi se kao zasebna stavka!</t>
  </si>
  <si>
    <t>Betone i mortove treba miješati u razredima tlačne čvrstoće, prema propisima za beton, odnosno za mortove kako je to dano u stavci troškovnika. Sav beton u principu potrebno je strojno miješati. Ručno miješanje dozvoljeno je samo za vrlo male količine nekonstruktivnih dijelova na građevini.</t>
  </si>
  <si>
    <t>Montažu sanitarnih uređaja i opreme izvesti prema tehničkim propisima i uputama proizvođača. Prema teh. propisima, potrebno je izvest uzemljenje svih metalnih dijelova instalacije vodovoda i kanalizacije. Uzemljenje izvesti prema opisu u troškovniku el. instalacija. Obzidavanje i zatvaranje metalnih dijelova instalacije može se izvesti tek nakon izvršenog uzemljenja.</t>
  </si>
  <si>
    <r>
      <t xml:space="preserve">Dobava i ugradnja </t>
    </r>
    <r>
      <rPr>
        <b/>
        <sz val="10"/>
        <rFont val="Arial"/>
        <family val="2"/>
        <charset val="238"/>
      </rPr>
      <t>kompletnog umivaonika</t>
    </r>
    <r>
      <rPr>
        <sz val="10"/>
        <rFont val="Arial"/>
        <family val="2"/>
        <charset val="238"/>
      </rPr>
      <t xml:space="preserve"> sa uključenim potrebnim materijalom i priborom za dovršetak rada do potpune funkcionalnosti, koji se sastoji od:</t>
    </r>
  </si>
  <si>
    <t>- zidni umivaonik, limeni emajlirani, bijeli, dimenzija 50x33 cm.</t>
  </si>
  <si>
    <t xml:space="preserve">- konzolne keramičke  WC školjke bez ruba, dužine 70cm sa pripadajućom plastičnom daskom. </t>
  </si>
  <si>
    <t>- montažnog instalacijskog elementa za WC školjku visine ugradnje 112 cm s niskošumnim ugradbenim vodokotlićem za 6/3l ispiranje.  Instalacijski element je samonosiv za ugradnju u suhomontažnu zidnu ili predzidnu konstrukciju obloženu gipskartonskim pločama, komplet s integriranim kutnim ventilom priključka vode ½", niskošumnim uljevnim ventilom, odvodnim koljenom d90/110 mm sa zvučno izoliranom ubujmicom, spojnim komadom za WC školjku s brtvenim manžetama i setom zvučne izolacije, vijcima za učvršćenje keramike i svim potrebnim priborom za ugradnju prema uputama proizvođača. Element sadrži oslonce za montažu rukohvata s obje strane.</t>
  </si>
  <si>
    <r>
      <t xml:space="preserve">Dobava i ugradnja </t>
    </r>
    <r>
      <rPr>
        <b/>
        <sz val="10"/>
        <rFont val="Arial"/>
        <family val="2"/>
        <charset val="238"/>
      </rPr>
      <t>cijevi</t>
    </r>
    <r>
      <rPr>
        <sz val="10"/>
        <rFont val="Arial"/>
        <family val="2"/>
        <charset val="238"/>
      </rPr>
      <t xml:space="preserve"> za vanjski razvod instalacija hidrantske mreže od vodomjernog okna do objekta od PE100 vodovodnih tlačnih cijevi PN16, (u jednoj cjelini gdje je to moguće). Cijevi se polažu u iskopani rov na podlogu od pijeska. Stavka uključuje fazonske komade, pripadajući spojni pribor, zaštitne cijevi na prolazima kroz konstrukciju i križanjima s drugim instalacijama.
Obračun po m ugrađenog cjevovoda.</t>
    </r>
  </si>
  <si>
    <r>
      <t xml:space="preserve">Dobava i ugradnja metalnih </t>
    </r>
    <r>
      <rPr>
        <b/>
        <sz val="10"/>
        <rFont val="Arial"/>
        <family val="2"/>
        <charset val="238"/>
      </rPr>
      <t>cijevi iz pocinčanog čelika</t>
    </r>
    <r>
      <rPr>
        <sz val="10"/>
        <rFont val="Arial"/>
        <family val="2"/>
        <charset val="238"/>
      </rPr>
      <t>, sa spojnim komadima, za glavni hidrantski razvod - mokri. Toplinska izolacija uključena u cijenu - izvodi se prema potrebi. Cijevi koje se nalaze u zidnim usjecima izoliraju se filcom, cijevi koje se nalaze u tlu ili betonu izoliraju se dvostrukim omatanjem dekorodal trakom. Stavka obuhvaća fazonske komade, obujmice, ovjesni i pričvrsni pribor i slično.
Obračun po m ugrađenog cjevovoda.</t>
    </r>
  </si>
  <si>
    <r>
      <t xml:space="preserve">Dobava i ugradnja </t>
    </r>
    <r>
      <rPr>
        <b/>
        <sz val="10"/>
        <rFont val="Arial"/>
        <family val="2"/>
        <charset val="238"/>
      </rPr>
      <t>unutarnjeg zidnog hidrantskog ormarić</t>
    </r>
    <r>
      <rPr>
        <sz val="10"/>
        <rFont val="Arial"/>
        <family val="2"/>
        <charset val="238"/>
      </rPr>
      <t xml:space="preserve"> sa kutnim ventilom DN50, dim. ormarića 500x500x140 mm, označen oznakom za hidrant. Ugradnja i materijal ormarića prema projektu unutarnjeg uređenja, a opremiti ga sa sljedećom specificiranom opremom: 
-tlačna cijev ∅52x15m sa spojnicama
-ventil kutni Ms 2" sa stabilnom spojnicom (AI) ∅52
-okretni nastavak za Ms 2"
-mlaznica ∅52 Al sa zasunom
</t>
    </r>
  </si>
  <si>
    <r>
      <t xml:space="preserve">Dobava i ugradnja </t>
    </r>
    <r>
      <rPr>
        <b/>
        <sz val="10"/>
        <rFont val="Arial"/>
        <family val="2"/>
        <charset val="238"/>
      </rPr>
      <t>vatrozaštitne obujmice sa pripadajućom mineralnom vunom, vatrozaštitnom pjenom i brtvenom masom za brtvljenje</t>
    </r>
    <r>
      <rPr>
        <sz val="10"/>
        <rFont val="Arial"/>
        <family val="2"/>
        <charset val="238"/>
      </rPr>
      <t xml:space="preserve"> prodora gorive cijevi u prolazima kroz zidove i stropove požarnih odsjeka, prema detalju u projektu i detaljnoj specifikaciji, uputama proizvođača, što je uključeno u stavku.
Obračun po kompletu pojedinačnog prodora.</t>
    </r>
  </si>
  <si>
    <r>
      <t xml:space="preserve">Dobava i ugradnja </t>
    </r>
    <r>
      <rPr>
        <b/>
        <sz val="10"/>
        <rFont val="Arial"/>
        <family val="2"/>
        <charset val="238"/>
      </rPr>
      <t>vatrozaštitne brtvene mase i mineralne vune za brtvljenje</t>
    </r>
    <r>
      <rPr>
        <sz val="10"/>
        <rFont val="Arial"/>
        <family val="2"/>
        <charset val="238"/>
      </rPr>
      <t xml:space="preserve"> prodora negorive cijevi u prolazima kroz zidove i stropove požarnih odjeljka, prema prethodnoj razradi i detaljnoj specifikaciji, izvedbenom projektu proizvođača, što je uključeno u stavku.
Obračun po kompletu pojedinačnog prodora.</t>
    </r>
  </si>
  <si>
    <t>Dobava, montaža i spajanje glavnog razdjelnog ormara, dimenzija 3000x2100x400 mm, metalni plastificiran, zaštita od prašine i od prskanja vode, prema shemi “GRO-a”. . Razdjelnik je opremljen nosačem za jednopolnu shemu. U razdjelnik ugraditi slijedeću opremu prema jednopolnoj shemi sve označeno natpisnim oznakama, ispitano i pušteno u rad.</t>
  </si>
  <si>
    <t>Dobava, montaža i spajanje podžbuknog razdjelnog ormara RG, modul 2x48, PVC, zaštićen od čvrstih predmeta većih od 1 mm i prskanja vode iz svih smjerova, prema shemi “RG”. Označen ispitani pušten u pogon. U razdjelnik ugraditi slijedeću opremu prema jednopolnoj shemi:</t>
  </si>
  <si>
    <t>instalacijska kutija nadžbukna 100x100x50 mm, zaštita od ulaska prašine koja bi mogla biti štetna za normalan rad proizvoda, ali nije u potpunosti otporna na prašinu.Zaštićen je od čvrstih predmeta i vodenih mlaza izbačenih mlaznicom  iz bilo kojeg smjera</t>
  </si>
  <si>
    <t>tipkalo podžbukno, 10A, 230V, zaštićen je od ulaska prašine dovoljno da spriječi normalan rad proizvoda, ali nije otporan na prašinu. Proizvod je potpuno zaštićen od čvrstih predmeta i prskanja vode iz bilo kojeg kuta.</t>
  </si>
  <si>
    <t>tipkalo u slučaju nužde- požara,  potpuno zaštićen od prašine i čvrstih predmeta, zaštićen je od mlaznica vode koje projicira mlaznica (6,3 mm) iz bilo kojeg kuta.</t>
  </si>
  <si>
    <t>zaštićen je od ulaska prašine dovoljno da spriječi normalan rad proizvoda, ali nije otporan na prašinu, zaštićen od čvrstih predmeta i prskanja vode iz bilo kojeg kuta</t>
  </si>
  <si>
    <t xml:space="preserve">Montaža rasvjetnog tijela u spušteni strop sa spajanjem
- stropna ugradna led svjetiljka 19 W - zaštićen od čvrstih predmeta većih od 1 mm i prskanja vode iz svih smjerova
- oznaka svjetiljke u projektu S2
</t>
  </si>
  <si>
    <t xml:space="preserve">Dobava, ugradnja i spajanje sigurnosnog rasvjetnog tijela za označavanje smjera kretanja, piktogramska naljepnica dolazi u setu, oznake P1:
- tehnologija izvora svjetlosti: LED
- autonomija: 3 sata
- način rada: pripravni/trajni spoj
- maksimalna snaga: 1W
- potpuno zaštićen od prašine i čvrstih predmeta, zaštićen je od mlaznica vode koje projicira mlaznica iz bilo kojeg kuta
- način ugradnje: zidna nadgradna
- udaljenost prepoznavanja piktograma: 25m
</t>
  </si>
  <si>
    <t xml:space="preserve">Dobava, ugradnja i spajanje sigurnosnog rasvjetnog tijela za osvjetljenje evakuacijskih i protupaničnih zona, oznake P6b:
- tehnologija izvora svjetlosti: LED
- autonomija: 3 sata
- način rada: pripravni/trajni spoj
- maksimalna snaga: 3W
- potpuno zaštićen od prašine i čvrstih predmeta, zaštićen je od mlaznica vode koje projicira mlaznica iz bilo kojeg kuta
- način ugradnje: stropna nadgradna
- optika: simetrična
- svjetlosni tok: 380lm
</t>
  </si>
  <si>
    <t xml:space="preserve"> i sistemske opreme na sustavu za upravljanje </t>
  </si>
  <si>
    <t>Upravljački kontroler sa 16 izlaznih linija</t>
  </si>
  <si>
    <t xml:space="preserve">kontrolere montirati po sektorima u više razvodnih </t>
  </si>
  <si>
    <t>Ruter koji podržava protokol http/tcp/udp/mqtt</t>
  </si>
  <si>
    <t xml:space="preserve">Komunicira putem LAN-a između </t>
  </si>
  <si>
    <t>aplikacija, APP udaljeni pristup,</t>
  </si>
  <si>
    <t xml:space="preserve">Montira se i spaja u GRO objekta polje 3 do </t>
  </si>
  <si>
    <t>Razdjelnici se montiraju u razvodne ormare</t>
  </si>
  <si>
    <r>
      <t xml:space="preserve">Dobava i polaganje plastičnih cijevi CSP </t>
    </r>
    <r>
      <rPr>
        <sz val="10"/>
        <rFont val="Calibri"/>
        <family val="2"/>
        <charset val="238"/>
      </rPr>
      <t>Ø</t>
    </r>
    <r>
      <rPr>
        <sz val="10"/>
        <rFont val="Arial"/>
        <family val="2"/>
      </rPr>
      <t>25 komplet sa svim pomoćnim materijalom</t>
    </r>
  </si>
  <si>
    <t>Ostali sitni spojni i montažni materijal i pribor, razvodne termoplastične kutije</t>
  </si>
  <si>
    <t xml:space="preserve">Dobava i montaža akumulatora 12V,18Ah
</t>
  </si>
  <si>
    <t xml:space="preserve">Dobava i ugradnja vatrootpornog ormara 
- izrada od čeličnog pocinčanog lima
- završna obrada plastifikacijom u boji po specifikaciji naručitelja
- ostakljena vrata izvedena su protupožarnim staklom, debljine 21cm
- ugrađena protupožarna brava  i cilindar sa tri ključa
- dimenzije 80x80x25 cm
</t>
  </si>
  <si>
    <t xml:space="preserve">Sitni nespecificirani potrošni materijal
- tiple, vide, vezice, instalacijske letvice, gips, patch kabeli, itd…..
</t>
  </si>
  <si>
    <t>Dobava i ugradnja vatrodojavnog kabela, krutih vodiča 2x1 mm2
- crvene boje
- oklopljeni aluminijskim plaštom
- ne podržava gorenje</t>
  </si>
  <si>
    <t>28.</t>
  </si>
  <si>
    <t xml:space="preserve">Mjerenje otpora </t>
  </si>
  <si>
    <t>Elektrokomandni ormar sa svom potrebnom  regulacijskom opremom (DDC regulator, ulazno-izlazni moduli) i svom pripadajućom elektro opremom (transformator, osigurači, sklopnici, motorne zaštitne sklopke,...).
Ormar se isporučuje potpuno ožičen, ispitan i pakiran za transport, zajedno s dokumentacijom.
Stavka uključuje spajanje ormara i izradu shema</t>
  </si>
  <si>
    <t>Program, do 500 točaka</t>
  </si>
  <si>
    <t xml:space="preserve">Regulator za integraciju </t>
  </si>
  <si>
    <t xml:space="preserve">Integracija </t>
  </si>
  <si>
    <t>Uronski osjetnik 0.15m</t>
  </si>
  <si>
    <t>Uronski osjetnik 0.1m</t>
  </si>
  <si>
    <t>Dobava i montaža izolirane aluminijske fleksibilne cijevi. Visokoelastične cijevi, nominalna debljina 70 mikrona, sačinjavaju 3 sloja aluminija i 2 sloja poliestera, izolirana slojem toplinske izolacije. Stavka uključuje sitni i potrošni materijal. Flekisiblne cijevi se režu na određenu doljinu.</t>
  </si>
  <si>
    <r>
      <t>te sav ostali materijal neophodan za dovođenje instalacije u funkciju i pogonsko stanje. Isto tako u cijeni iskazanog "kg"  ventilacijskog kanala uključeno je i  odgovarajuće dijagonalno ili poprečno ukrućenje, sa svim spojnim, pričvrsnim i brtvenim priborom i materijalom, kao što su usmjerni limovi, ojačanja, ukrute, prirubnice, kutnici, spojnice, vijci, negoriva traka za brtvljenje sekcija kanala i sl.</t>
    </r>
    <r>
      <rPr>
        <b/>
        <sz val="8"/>
        <rFont val="Arial"/>
        <family val="2"/>
        <charset val="238"/>
      </rPr>
      <t xml:space="preserve"> uključivo i materijalom za zavješenje</t>
    </r>
    <r>
      <rPr>
        <sz val="8"/>
        <rFont val="Arial"/>
        <family val="2"/>
        <charset val="238"/>
      </rPr>
      <t xml:space="preserve">. Debljina lima za tlakove od -500/+1000 Pa (niskotlačni sustav). Debljina kanala ovisna o dimenziji duže stranice kanala, oblik F (falcana izvedba), za razred grupe tlakova 1 i 4. 
U stavku je potrebno uključiti sav sitni i potrošni materijal potreban za montažu.  </t>
    </r>
  </si>
  <si>
    <t>Upravljački blok:
Kompaktna izvedba na jednostavno dostupnoj montažnoj ploči, sadrži:
- Kontroler jedinice kao dio sustava kontrole:
- Potpuno ožičena s električnim komponentama krovne jedinice (ventilatori, izvršni motori, temperaturni osjetnici, nadzor filtera, diferencijalne tlačne sklopke)
  -- utičnice za priključenje kabela iz spojnog ormara priključnog modula
- Sekcija visokog napona:
  -- Stezaljke glavnog napajanja
  -- Reviziona sklopka 
  -- Tipka za zaustavljanje ventilatora tijekom zamjene filtera
- Sekcija niskog napona:
  -- Transformator za izvršne motore, osjetnike i kontroler jedinice
  -- Vanjsko prebacivanje prislinog grijanja
  -- Vanjsko isključivanje
- Napojna ploča s ostalim elektroničkim komponentama za upravljanje jedinicama (mjerenje diferencijalnog tlaka, osigurači za transformator, osigurači za niski napon, ...)</t>
  </si>
  <si>
    <t xml:space="preserve"> sustav kontrole
Zonski kontrolni sustav za upravljanje decentraliziranim unutarnjim klimatizacijskim sustavima s optimiziranom uporabom energije, tvornički pripremljen, prikladan je za upravljanje cjelokupnim sustavima na temelju zahtjeva, a oni mogu sadržavati do 64 kontrolne zone, od kojih svaka ima do 15 jedinica za dovod i odvod zraka ili jedinica za dovod zraka te dodatno 10 jedinica za recirkulaciju.
Sustav za upravljanje je prilagođen i unaprijed konfiguriran. 
</t>
  </si>
  <si>
    <t>Dobava i montaža opreme. Ugradnja opreme odnosi se na ugradnju opreme iz stavke automatske regulacije bez strojarske ugradnje na cjevovode (ventili, cijevni osjetnici i termostati), ne ugrađuje se strojarska oprema automatske regulacije koja je vezana za cijevnu mrežu.</t>
  </si>
  <si>
    <r>
      <t xml:space="preserve">Dobava, ugradba i zaštitnog sloja nearmiranog betona </t>
    </r>
    <r>
      <rPr>
        <sz val="8"/>
        <color rgb="FFFF0000"/>
        <rFont val="Arial"/>
        <family val="2"/>
      </rPr>
      <t xml:space="preserve">iznad </t>
    </r>
    <r>
      <rPr>
        <sz val="8"/>
        <rFont val="Arial"/>
        <family val="2"/>
        <charset val="238"/>
      </rPr>
      <t xml:space="preserve">kojeg se postavlja hidroizolacija. Betoniranje betonske podloge d=5-6 cm s betonom C12/15 (MB-15). </t>
    </r>
  </si>
  <si>
    <t xml:space="preserve">Dobava i postava toplinske izolacije - ekstrudirna polistirenska pjena (XPS) debljine10 cm. Izvedba ispod armirane temeljne ploče prizemlja i na nadtemeljnoj gredi. </t>
  </si>
  <si>
    <t xml:space="preserve">Dobava i postava sloja PE-folija debljine 0,20 mm kao zaštite termoizolacije poda za vrijeme izvedbe AB PLOČE. Eventualni spojevi folija moraju biti izvedeni vodonepropusno. Foliju je uza zidove potrebno uzdići tako, da štiti i rubne uzdignute trake polistirena, koje odvajaju plivajući pod od zidova i stupova. </t>
  </si>
  <si>
    <t>katodni odvodnik 0,5kV; 25kA -TNC</t>
  </si>
  <si>
    <t>automatski osigurač C 4A</t>
  </si>
  <si>
    <t>Dobava, montaža i spajanje razdjelnog ormara RO3, dimenzija 1800x2100x400 mm, metalni plastificiran, zaštita od prašine i od prskanja vode, prema shemi “RO3” Razdjelnik je opremljen nosačem za jednopolnu shemu. U razdjelnik ugraditi slijedeću opremu prema jednopolnoj shemi sve označeno natpisnim oznakama ispitano i pušteno u rad.</t>
  </si>
  <si>
    <t>automatski prekidač AS 400A  -3p s daljinskim okidačem</t>
  </si>
  <si>
    <t>gljivasto tipkalo za vrata ormara s tri kontakta</t>
  </si>
  <si>
    <t>osigurač pruga NH 1  400A 3p -sa nosačima i Cu sabarnicama</t>
  </si>
  <si>
    <t>Dobava, montaža i spajanje razdjelnog ormara RO1, dimenzija 1800x2100x400 mm, metalni plastificiran, zaštita od prašine i od prskanja vode, prema shemi “RO1” Razdjelnik je opremljen nosačem za jednopolnu shemu. U razdjelnik ugraditi slijedeću opremu prema jednopolnoj shemi sve označeno natpisnim oznakama ispitano i pušteno u rad.</t>
  </si>
  <si>
    <t>kompl.st.3</t>
  </si>
  <si>
    <t xml:space="preserve">Montaža rasvjetnog tijela:
- vanjska zidna svjetiljk 67-55W spojena na upravljanje rasvjetom
</t>
  </si>
  <si>
    <t xml:space="preserve">PDV 25% </t>
  </si>
  <si>
    <r>
      <t xml:space="preserve">U _____________, dana </t>
    </r>
    <r>
      <rPr>
        <u/>
        <sz val="12"/>
        <color indexed="8"/>
        <rFont val="Cambria"/>
        <family val="1"/>
        <charset val="238"/>
      </rPr>
      <t>_________________</t>
    </r>
    <r>
      <rPr>
        <sz val="12"/>
        <color indexed="8"/>
        <rFont val="Cambria"/>
        <family val="1"/>
      </rPr>
      <t xml:space="preserve">       </t>
    </r>
  </si>
  <si>
    <t xml:space="preserve">_________________________                 </t>
  </si>
  <si>
    <t>_________________________</t>
  </si>
  <si>
    <t>(potpis i pečat gospodarskog subjekta)</t>
  </si>
  <si>
    <t>(ime i prezime ovlašetene osobe)</t>
  </si>
  <si>
    <t xml:space="preserve">Sustav programirati prema  tehnološkim zahtjevima </t>
  </si>
  <si>
    <r>
      <t xml:space="preserve">Dobava i polaganje plastičnih PNT cijevi </t>
    </r>
    <r>
      <rPr>
        <sz val="10"/>
        <rFont val="Calibri"/>
        <family val="2"/>
        <charset val="238"/>
      </rPr>
      <t>Ø16</t>
    </r>
    <r>
      <rPr>
        <sz val="10"/>
        <rFont val="Arial"/>
        <family val="2"/>
      </rPr>
      <t xml:space="preserve"> komplet sa svim pomoćnim materijalom</t>
    </r>
  </si>
  <si>
    <t>Dobava i montaža Analogno-adresabilni termički detektor s izolatorom, po protokolu
- obavezno automatsko adresiranje s centrale
- obavezno mogućnost ručnog adresiranja s centrale
- obavezno podesiva osjetljivost s centrale, posebno za dnevni, posebno za noćni režim
- ugraden izolator kratkog spoja
- novi dizajn opticke komore, zaštita od smetnji, dvostruka zaštita od prašine i insekata , zaštitna mrežica sa ultra-malim otvorima
- trobojna LED vidljiva 360°
- mogućnost izbora osjetljivosti detektora i moda rada (putem  drivera)</t>
  </si>
  <si>
    <t xml:space="preserve">Dobava i montaža adresabilni ručnog javljač požara s izolatorom, bez razbijanja stakla, crvene boje, reset ključem
- mehanička vizualna inidkacija aktivacije
- po naredbi iz adresabilne centrale šalje informaciju o stanju javljača
- višekratna upotreba, nije potrebno razbijati i mijenjati staklo
- upozoravajuća zastavica potvrđuje aktivaciju
- napajanje 19-30Vdc
- LED signalizacija
- radna temperatura -5°C + 40°C
</t>
  </si>
  <si>
    <t xml:space="preserve">dobava i montaža Vodotijesna nadžbuke kutije za module
</t>
  </si>
  <si>
    <t>Dobava i polaganje pocinčane čelične trake Fe/Zn 30 x 4 mm postavljena u temelje objekta sa varenjem na temeljnu armaturu</t>
  </si>
  <si>
    <r>
      <t xml:space="preserve">Dobava i ugradnja </t>
    </r>
    <r>
      <rPr>
        <b/>
        <sz val="10"/>
        <rFont val="Arial"/>
        <family val="2"/>
        <charset val="238"/>
      </rPr>
      <t>hidrantskog ormara</t>
    </r>
    <r>
      <rPr>
        <sz val="10"/>
        <rFont val="Arial"/>
        <family val="2"/>
        <charset val="238"/>
      </rPr>
      <t xml:space="preserve"> uz podzemni hidrant. Dimenzije ormara iznose 900x1200x300 mm, RAL 3000.
NAPOMENA: Stavku nuditI kao komplet.
Ormar je opremljen slijedećom opremom:</t>
    </r>
  </si>
  <si>
    <t>Premještanje postojećeg unutarnjeg hidrantskog ormarića na novu poziciju prema projektu. Stavka uključuje sav popratni pribor, fazonske komade, ovjesni i pričvrsni pribor za dovršetak iste do potpune funkcionalnosti.
Obračun po komadu premještenog hidranta.</t>
  </si>
  <si>
    <r>
      <t xml:space="preserve">Radovi u koji se ne mogu predvidjeti, a mogu se pojaviti tijekom gradnje s obzirom da se radi o rekonstrukciji. </t>
    </r>
    <r>
      <rPr>
        <b/>
        <sz val="10"/>
        <rFont val="Arial"/>
        <family val="2"/>
        <charset val="238"/>
      </rPr>
      <t xml:space="preserve">Izvode se isključivo po odobrenju nadzornog inženjera. </t>
    </r>
    <r>
      <rPr>
        <sz val="10"/>
        <rFont val="Arial"/>
        <family val="2"/>
        <charset val="238"/>
      </rPr>
      <t>Obračun po satu KV radnika.</t>
    </r>
  </si>
  <si>
    <t>- uljevni poklopac za tuš kanalicu od mat brušenog INOX-a za podne obloge od 5 - 19 mm (uključujući ljepilo za pločice), nosivosti 300 kg, dužine 800 mm.</t>
  </si>
  <si>
    <r>
      <t xml:space="preserve">Dobava i montaža </t>
    </r>
    <r>
      <rPr>
        <b/>
        <sz val="10"/>
        <rFont val="Arial"/>
        <family val="2"/>
        <charset val="238"/>
      </rPr>
      <t>zidnog ogledala</t>
    </r>
    <r>
      <rPr>
        <sz val="10"/>
        <rFont val="Arial"/>
        <family val="2"/>
        <charset val="238"/>
      </rPr>
      <t xml:space="preserve"> iznad umivaonika u sanitarijama. Stavka uključuje ovjesni i pričvrsni pribor te potreban rad i materijalom za ugradnju iste do potpune funkcionalnosti.
Obračun po komadu.</t>
    </r>
  </si>
  <si>
    <r>
      <t xml:space="preserve">Dobava i montaža </t>
    </r>
    <r>
      <rPr>
        <b/>
        <sz val="10"/>
        <rFont val="Arial"/>
        <family val="2"/>
        <charset val="238"/>
      </rPr>
      <t>opreme sanitarnih prostorija</t>
    </r>
    <r>
      <rPr>
        <sz val="10"/>
        <rFont val="Arial"/>
        <family val="2"/>
        <charset val="238"/>
      </rPr>
      <t>. Oprema uključuje ovjesni i pričvrsni pribor te potreban rad i materijalom za ugradnju iste do potpune funkcionalnosti.
Obračun po komadu ugrađene opreme.</t>
    </r>
    <r>
      <rPr>
        <b/>
        <sz val="10"/>
        <rFont val="Arial"/>
        <family val="2"/>
        <charset val="238"/>
      </rPr>
      <t xml:space="preserve">
</t>
    </r>
  </si>
  <si>
    <t>UKUPNO 1:</t>
  </si>
  <si>
    <t>Limarski radovi moraju biti izvedeni prema opisu u troškovniku i detaljima tamo gdje je to projektom predviđeno. Materijali moraju zadovoljavati odgovarajuće propise i standarde. Ako je opis stavke izvođača nejasan, treba pravovremeno prije predaje ponude tražiti pojašnjenje. Eventualne izmjene materijala, te način izvedbe tokom gradnje moraju se izvršiti isključivo pismenim dogovorom sa projektantom i nadzornom službom. Sve više radnje  koje neće biti na taj način utvrđene neće se priznati na obračunu. Ispod svih opšava treba položiti sloj krovne ljepenke ukoliko je u stavci troškovnika tako označeno.</t>
  </si>
  <si>
    <t xml:space="preserve">Prilikom izbora sanitarne opreme obavezno ishoditi suglasnost investitora ili projektanta interijera glede boje i dizajna. </t>
  </si>
  <si>
    <t xml:space="preserve">KROVNI IZOLACIJSKI PANEL </t>
  </si>
  <si>
    <t>Paneli d=20cm, pocinčani lim obostrano, DEBLJINA CINKA MINIMALNO 100 MIKRONA, debljina vanjskog lima minimalno 0,6mm, debljina unutarnjeg lima minimalno 0,5mm, ispuna mineralna vuna debljine 20cm, i obojen poliester bojom u tri sloja po odabiru projektanta debljine nanosa poliestar boje 25my. Izolacijska kamena vuna, debljine d=15 cm. Nalijeganje na betonske nosače minimalno 200mm. U cijenu je uračunat sav pričvrsni pribor po specifikaciji i tehničkim uputama isporučitelja lima.</t>
  </si>
  <si>
    <t>Paneli d=15cm, pocinčani lim obostrano debljina vanjskog lima minimalno 0,6mm, debljina unutarnjeg lima minimalno 0,5mm, ispuna mineralna vuna, i obojen poliester bojom u tri sloja po odabiru projektanta debljine nanosa poliestar boje 25my. Izolacijska kamena vuna, debljine d=15 cm.</t>
  </si>
  <si>
    <t>AL STAKLENA STIJENA   200x900cm - stavka 7.</t>
  </si>
  <si>
    <t>AL STAKLENA STIJENA  200/400 - stavka 8A.</t>
  </si>
  <si>
    <t>Dobava, izrada i ugradba dvokrilnih aluminijskih vratiju 400/420 cm s staklenim otvorom  (izo staklo K=1,3 W/m2) s profolima za prekid toplinskog mosta, ugrađuju se u betonsku konstrukciju i sendvič panele d=15 cm. toplinski koeficijent min K=1,3 W/m2 . Ugradba u fasadni izo panel deb. 15 cm.  Kompletno s opšavom, okovom, brtvljenjem i bravom s panik letvom i oznakom IZLAZ. U boji fasadnog panela. Izvesti prema shemi alu bravarije. Obračun po komadu ugrađenih vrata</t>
  </si>
  <si>
    <t>Dobava, izrada i ugradba aluminijskih punih vratiju s profolima za prekid toplinskog mosta, ugrađuju se u čeličnu potkonstrukciju i sendvič panele d=15 cm. toplinski koeficijent min K=1,3 W/m2, dimenzije vrata 90/110cm. Ugradba u fasadni izo panel deb. 15 cm.  Kompletno s opšavom, okovom, brtvljenjem i bravom s panik letvom i oznakom IZLAZ. U boji fasadnog panela. Izvesti prema shemi alu bravarije. Obračun po komadu ugrađenih vrata</t>
  </si>
  <si>
    <t xml:space="preserve">Dobava, izrada i ugradba staklene stijene (izo staklo K=1,1 W/m2) s alu profolima za prekid toplinskog mosta. Ugradba u čeličnu konstrukciju i  fasadni izo panel deb. 15 cm. u  otvor dim. 200/900 cm. S unutarnje strane staklenih prozora izvesti aluminijsku žaluzinu s montažom ispred prozora. U stavci uključivo unutarnja i vanjska aluminijska klupčica širine cca 5-13 cm. Kompletno s opšavom, okovom, brtvljenjem U boji fasadnog panela.Izvesti prema shemi alu bravarije. Unutar svake stijene ugraditi  dva otklopna  prozora dimenzije 100/100cm. Obračun po komadu </t>
  </si>
  <si>
    <t>Dobava, izrada i ugradba staklene stijene (izo staklo K=1,1 W/m2) s alu profolima za prekid toplinskog mosta. Ugradba u čeličnu konstrukciju i  fasadni izo panel deb. 15 cm. u  otvor dim. 200/400 cm. S unutarnje strane staklenih prozora izvesti aluminijsku žaluzinu s montažom ispred prozora. U stavci uključivo unutarnja i vanjska  aluminijska klupčica širine cca 5-13 cm. Kompletno s opšavom, okovom, brtvljenjem U boji fasadnog panela. Izvesti prema shemi alu bravarije. Unutar stijene ugraditi otklopni  prozor dimenzije 100/100cm  Obračun po komadu</t>
  </si>
  <si>
    <r>
      <rPr>
        <b/>
        <sz val="8"/>
        <rFont val="Arial"/>
        <family val="2"/>
        <charset val="238"/>
      </rPr>
      <t>razdjelnik s indikatorom protoka</t>
    </r>
    <r>
      <rPr>
        <sz val="8"/>
        <rFont val="Arial"/>
        <family val="2"/>
        <charset val="238"/>
      </rPr>
      <t xml:space="preserve"> za 12 krugova
Kompozitni razdjelnik podnog grijanja za stambene i javne građevine. Razdjelnik podnog grijanja dolazi u setu sa nosačim podesive visine od 200-240 mm, termometrima na razdjelniku i sabirniku, indikatorima (mjeračima) protoka i spojevima za montažu termopogona za  svaki krug podnog grijanja.
Tehničke karakteristike:                                         
- Max. koncetracija glikola: 40%                                
- Max. radni tlak: 6 bar                                            
- Max. ispitni tlak (hladna voda): 10 bar                         
- Max. temperatura medija: 60°C                                    
- Max. koncetracija glikola: 40%                                  
- Indikator (mjerač) protoka: 5 L/min ili više                                 
- Dimenzija priključnih ventila: 1"                                   
- Izlazni priključci: 3/4"                                                 
- Udaljenost od centra do centra izlaz: 50 mm                 
- Priključak termopogon: M30x1,5 mm                             
- Materijal razdjelnika: kompozit                                   
- Dimenzije (VxŠxD): 335x618x99 mm   +/- 10%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</si>
</sst>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_-;\-* #,##0.00_-;_-* &quot;-&quot;??_-;_-@_-"/>
    <numFmt numFmtId="164" formatCode="_-* #,##0.00\ _k_n_-;\-* #,##0.00\ _k_n_-;_-* &quot;-&quot;??\ _k_n_-;_-@_-"/>
    <numFmt numFmtId="165" formatCode="#,##0.00&quot;       &quot;;\-#,##0.00&quot;       &quot;;&quot; -&quot;#&quot;       &quot;;@\ "/>
    <numFmt numFmtId="166" formatCode="#,##0.00&quot;      &quot;;\-#,##0.00&quot;      &quot;;&quot; -&quot;#&quot;      &quot;;@\ "/>
    <numFmt numFmtId="167" formatCode="[$€]#,##0.00\ ;\-[$€]#,##0.00\ ;[$€]\-#\ ;@\ "/>
    <numFmt numFmtId="168" formatCode="mm/yy"/>
    <numFmt numFmtId="169" formatCode="#,##0.00\ ;[Red]\-#,##0.00\ "/>
    <numFmt numFmtId="170" formatCode="0.00\ ;[Red]\-0.00\ "/>
    <numFmt numFmtId="171" formatCode="_-* #,##0.0\ _k_n_-;\-* #,##0.0\ _k_n_-;_-* &quot;-&quot;??\ _k_n_-;_-@_-"/>
    <numFmt numFmtId="172" formatCode="_-&quot;kn&quot;\ * #,##0.00_-;\-&quot;kn&quot;\ * #,##0.00_-;_-&quot;kn&quot;\ * &quot;-&quot;??_-;_-@_-"/>
    <numFmt numFmtId="173" formatCode="#,##0.00\ &quot;kn&quot;"/>
    <numFmt numFmtId="174" formatCode="#&quot;.&quot;"/>
    <numFmt numFmtId="175" formatCode="#,##0.00\ [$€-1]"/>
    <numFmt numFmtId="176" formatCode="0.0"/>
    <numFmt numFmtId="177" formatCode="0.000"/>
    <numFmt numFmtId="178" formatCode="_-* #,##0.00\ [$€-1]_-;\-* #,##0.00\ [$€-1]_-;_-* &quot;-&quot;??\ [$€-1]_-;_-@_-"/>
  </numFmts>
  <fonts count="90">
    <font>
      <sz val="10"/>
      <name val="Dutch801 RmHd BT"/>
      <family val="2"/>
      <charset val="238"/>
    </font>
    <font>
      <sz val="11"/>
      <color theme="1"/>
      <name val="Calibri"/>
      <family val="2"/>
      <charset val="238"/>
      <scheme val="minor"/>
    </font>
    <font>
      <sz val="10"/>
      <name val="Arial"/>
      <family val="2"/>
      <charset val="238"/>
    </font>
    <font>
      <sz val="10"/>
      <name val="Helv"/>
      <family val="2"/>
      <charset val="238"/>
    </font>
    <font>
      <sz val="11"/>
      <color indexed="8"/>
      <name val="Calibri"/>
      <family val="2"/>
      <charset val="238"/>
    </font>
    <font>
      <sz val="11"/>
      <color indexed="9"/>
      <name val="Calibri"/>
      <family val="2"/>
      <charset val="238"/>
    </font>
    <font>
      <b/>
      <sz val="11"/>
      <color indexed="8"/>
      <name val="Calibri"/>
      <family val="2"/>
      <charset val="238"/>
    </font>
    <font>
      <sz val="10"/>
      <name val="Times New Roman CE"/>
      <family val="1"/>
      <charset val="238"/>
    </font>
    <font>
      <sz val="12"/>
      <name val="Times New Roman CE"/>
      <family val="1"/>
      <charset val="238"/>
    </font>
    <font>
      <sz val="10"/>
      <name val="Futura Bk L2"/>
      <family val="2"/>
      <charset val="238"/>
    </font>
    <font>
      <sz val="14"/>
      <name val="Futura Bk L2"/>
      <family val="2"/>
      <charset val="238"/>
    </font>
    <font>
      <b/>
      <sz val="12"/>
      <name val="Futura Bk L2"/>
      <family val="2"/>
      <charset val="238"/>
    </font>
    <font>
      <b/>
      <sz val="18"/>
      <color indexed="62"/>
      <name val="Cambria"/>
      <family val="2"/>
      <charset val="238"/>
    </font>
    <font>
      <b/>
      <sz val="18"/>
      <color indexed="56"/>
      <name val="Cambria"/>
      <family val="2"/>
      <charset val="238"/>
    </font>
    <font>
      <b/>
      <sz val="14"/>
      <name val="Arial"/>
      <family val="2"/>
      <charset val="238"/>
    </font>
    <font>
      <b/>
      <sz val="14"/>
      <color indexed="9"/>
      <name val="Arial"/>
      <family val="2"/>
      <charset val="238"/>
    </font>
    <font>
      <b/>
      <u/>
      <sz val="18"/>
      <name val="Arial"/>
      <family val="2"/>
      <charset val="238"/>
    </font>
    <font>
      <b/>
      <sz val="12"/>
      <name val="Arial"/>
      <family val="2"/>
      <charset val="238"/>
    </font>
    <font>
      <b/>
      <sz val="11"/>
      <name val="Arial"/>
      <family val="2"/>
      <charset val="238"/>
    </font>
    <font>
      <b/>
      <u/>
      <sz val="12"/>
      <name val="Arial"/>
      <family val="2"/>
      <charset val="238"/>
    </font>
    <font>
      <b/>
      <i/>
      <sz val="10"/>
      <name val="Arial"/>
      <family val="2"/>
      <charset val="238"/>
    </font>
    <font>
      <b/>
      <i/>
      <u/>
      <sz val="10"/>
      <name val="Arial"/>
      <family val="2"/>
      <charset val="238"/>
    </font>
    <font>
      <b/>
      <sz val="10"/>
      <name val="Arial"/>
      <family val="2"/>
      <charset val="238"/>
    </font>
    <font>
      <b/>
      <i/>
      <sz val="14"/>
      <name val="Arial"/>
      <family val="2"/>
      <charset val="238"/>
    </font>
    <font>
      <b/>
      <u/>
      <sz val="16"/>
      <name val="Arial"/>
      <family val="2"/>
      <charset val="238"/>
    </font>
    <font>
      <b/>
      <i/>
      <u/>
      <sz val="14"/>
      <name val="Arial"/>
      <family val="2"/>
      <charset val="238"/>
    </font>
    <font>
      <sz val="14"/>
      <name val="Arial"/>
      <family val="2"/>
      <charset val="238"/>
    </font>
    <font>
      <sz val="14"/>
      <color indexed="12"/>
      <name val="Arial"/>
      <family val="2"/>
      <charset val="238"/>
    </font>
    <font>
      <b/>
      <sz val="16"/>
      <name val="Arial"/>
      <family val="2"/>
      <charset val="238"/>
    </font>
    <font>
      <sz val="12"/>
      <name val="Arial"/>
      <family val="2"/>
      <charset val="238"/>
    </font>
    <font>
      <b/>
      <sz val="10"/>
      <name val="Dutch801 RmHd BT"/>
      <family val="1"/>
      <charset val="238"/>
    </font>
    <font>
      <vertAlign val="superscript"/>
      <sz val="10"/>
      <name val="Arial"/>
      <family val="2"/>
      <charset val="238"/>
    </font>
    <font>
      <b/>
      <sz val="24"/>
      <name val="Arial"/>
      <family val="2"/>
      <charset val="238"/>
    </font>
    <font>
      <b/>
      <sz val="28"/>
      <name val="Arial"/>
      <family val="2"/>
    </font>
    <font>
      <sz val="10"/>
      <color indexed="8"/>
      <name val="Arial"/>
      <family val="2"/>
    </font>
    <font>
      <vertAlign val="superscript"/>
      <sz val="10"/>
      <color indexed="8"/>
      <name val="Arial"/>
      <family val="2"/>
    </font>
    <font>
      <sz val="8"/>
      <name val="Arial"/>
      <family val="2"/>
      <charset val="238"/>
    </font>
    <font>
      <sz val="9"/>
      <name val="Arial CE"/>
      <family val="2"/>
      <charset val="238"/>
    </font>
    <font>
      <sz val="10"/>
      <name val="Arial CE"/>
      <family val="2"/>
      <charset val="238"/>
    </font>
    <font>
      <b/>
      <sz val="10"/>
      <name val="Arial CE"/>
      <family val="2"/>
      <charset val="238"/>
    </font>
    <font>
      <b/>
      <sz val="10"/>
      <color indexed="22"/>
      <name val="Arial"/>
      <family val="2"/>
      <charset val="238"/>
    </font>
    <font>
      <sz val="10"/>
      <color indexed="22"/>
      <name val="Arial"/>
      <family val="2"/>
      <charset val="238"/>
    </font>
    <font>
      <sz val="10"/>
      <name val="Calibri"/>
      <family val="2"/>
      <charset val="238"/>
    </font>
    <font>
      <sz val="10"/>
      <color indexed="10"/>
      <name val="Arial"/>
      <family val="2"/>
      <charset val="238"/>
    </font>
    <font>
      <sz val="9"/>
      <name val="Arial"/>
      <family val="2"/>
      <charset val="238"/>
    </font>
    <font>
      <b/>
      <i/>
      <sz val="11"/>
      <name val="Arial"/>
      <family val="2"/>
      <charset val="238"/>
    </font>
    <font>
      <i/>
      <sz val="11"/>
      <name val="Arial"/>
      <family val="2"/>
      <charset val="238"/>
    </font>
    <font>
      <b/>
      <i/>
      <u/>
      <sz val="11"/>
      <name val="Arial"/>
      <family val="2"/>
      <charset val="238"/>
    </font>
    <font>
      <sz val="11"/>
      <name val="Arial CE"/>
      <family val="2"/>
      <charset val="238"/>
    </font>
    <font>
      <sz val="10"/>
      <color rgb="FFFF0000"/>
      <name val="Arial"/>
      <family val="2"/>
      <charset val="238"/>
    </font>
    <font>
      <sz val="11"/>
      <color theme="1"/>
      <name val="Calibri"/>
      <family val="2"/>
      <charset val="238"/>
    </font>
    <font>
      <i/>
      <sz val="10"/>
      <name val="Calibri"/>
      <family val="2"/>
      <charset val="238"/>
    </font>
    <font>
      <b/>
      <sz val="10"/>
      <color indexed="8"/>
      <name val="Arial"/>
      <family val="2"/>
      <charset val="238"/>
    </font>
    <font>
      <sz val="28"/>
      <name val="Arial"/>
      <family val="2"/>
      <charset val="238"/>
    </font>
    <font>
      <sz val="11"/>
      <name val="Calibri"/>
      <family val="2"/>
      <charset val="238"/>
    </font>
    <font>
      <sz val="8"/>
      <name val="Arial CE"/>
      <family val="2"/>
      <charset val="238"/>
    </font>
    <font>
      <sz val="2"/>
      <name val="Arial"/>
      <family val="2"/>
    </font>
    <font>
      <b/>
      <sz val="8"/>
      <name val="Arial"/>
      <family val="2"/>
      <charset val="238"/>
    </font>
    <font>
      <sz val="10"/>
      <name val="ElegaGarmnd BT"/>
      <family val="1"/>
    </font>
    <font>
      <b/>
      <sz val="2"/>
      <name val="Arial"/>
      <family val="2"/>
    </font>
    <font>
      <b/>
      <sz val="10"/>
      <color rgb="FFFF0000"/>
      <name val="Arial"/>
      <family val="2"/>
      <charset val="238"/>
    </font>
    <font>
      <sz val="12"/>
      <name val="Arial Black"/>
      <family val="2"/>
      <charset val="238"/>
    </font>
    <font>
      <sz val="11"/>
      <name val="Arial"/>
      <family val="2"/>
      <charset val="238"/>
    </font>
    <font>
      <b/>
      <u/>
      <sz val="8"/>
      <name val="Arial"/>
      <family val="2"/>
      <charset val="238"/>
    </font>
    <font>
      <b/>
      <sz val="10"/>
      <name val="ElegaGarmnd BT"/>
      <family val="1"/>
      <charset val="238"/>
    </font>
    <font>
      <sz val="8"/>
      <name val="Calibri"/>
      <family val="2"/>
      <charset val="238"/>
    </font>
    <font>
      <i/>
      <sz val="8"/>
      <name val="Arial"/>
      <family val="2"/>
      <charset val="238"/>
    </font>
    <font>
      <u/>
      <sz val="8"/>
      <name val="Arial"/>
      <family val="2"/>
      <charset val="238"/>
    </font>
    <font>
      <sz val="12"/>
      <name val="Arial CE"/>
      <family val="2"/>
      <charset val="238"/>
    </font>
    <font>
      <vertAlign val="superscript"/>
      <sz val="8"/>
      <name val="Arial"/>
      <family val="2"/>
      <charset val="238"/>
    </font>
    <font>
      <sz val="12"/>
      <name val="Arial Narrow"/>
      <family val="2"/>
      <charset val="238"/>
    </font>
    <font>
      <b/>
      <i/>
      <sz val="8"/>
      <name val="Arial"/>
      <family val="2"/>
      <charset val="238"/>
    </font>
    <font>
      <b/>
      <i/>
      <u/>
      <sz val="8"/>
      <name val="Arial"/>
      <family val="2"/>
      <charset val="238"/>
    </font>
    <font>
      <sz val="8"/>
      <name val="ElegaGarmnd BT"/>
      <family val="1"/>
      <charset val="238"/>
    </font>
    <font>
      <sz val="12"/>
      <name val="ElegaGarmnd BT"/>
      <family val="1"/>
    </font>
    <font>
      <b/>
      <sz val="12"/>
      <name val="Arial Black"/>
      <family val="2"/>
      <charset val="238"/>
    </font>
    <font>
      <sz val="11"/>
      <name val="Times New Roman"/>
      <family val="1"/>
      <charset val="238"/>
    </font>
    <font>
      <b/>
      <sz val="11"/>
      <name val="Times New Roman"/>
      <family val="1"/>
      <charset val="238"/>
    </font>
    <font>
      <sz val="8"/>
      <color rgb="FFFF0000"/>
      <name val="Arial"/>
      <family val="2"/>
      <charset val="238"/>
    </font>
    <font>
      <sz val="10"/>
      <name val="Dutch801 RmHd BT"/>
      <family val="2"/>
      <charset val="238"/>
    </font>
    <font>
      <vertAlign val="superscript"/>
      <sz val="10"/>
      <color indexed="8"/>
      <name val="Arial"/>
      <family val="2"/>
      <charset val="238"/>
    </font>
    <font>
      <vertAlign val="superscript"/>
      <sz val="10"/>
      <name val="Arial"/>
      <family val="2"/>
    </font>
    <font>
      <sz val="8"/>
      <name val="Arial"/>
      <family val="2"/>
    </font>
    <font>
      <sz val="10"/>
      <name val="Arial"/>
      <family val="2"/>
    </font>
    <font>
      <b/>
      <sz val="10"/>
      <name val="Arial"/>
      <family val="2"/>
    </font>
    <font>
      <sz val="8"/>
      <color rgb="FFFF0000"/>
      <name val="Arial"/>
      <family val="2"/>
    </font>
    <font>
      <sz val="12"/>
      <color indexed="8"/>
      <name val="Cambria"/>
      <family val="1"/>
    </font>
    <font>
      <u/>
      <sz val="12"/>
      <color indexed="8"/>
      <name val="Cambria"/>
      <family val="1"/>
      <charset val="238"/>
    </font>
    <font>
      <sz val="12"/>
      <name val="Cambria"/>
      <family val="1"/>
    </font>
    <font>
      <i/>
      <sz val="10"/>
      <color indexed="8"/>
      <name val="Cambria"/>
      <family val="1"/>
    </font>
  </fonts>
  <fills count="25">
    <fill>
      <patternFill patternType="none"/>
    </fill>
    <fill>
      <patternFill patternType="gray125"/>
    </fill>
    <fill>
      <patternFill patternType="solid">
        <fgColor indexed="31"/>
        <bgColor indexed="64"/>
      </patternFill>
    </fill>
    <fill>
      <patternFill patternType="solid">
        <fgColor indexed="44"/>
        <bgColor indexed="64"/>
      </patternFill>
    </fill>
    <fill>
      <patternFill patternType="solid">
        <fgColor indexed="26"/>
        <bgColor indexed="64"/>
      </patternFill>
    </fill>
    <fill>
      <patternFill patternType="solid">
        <fgColor indexed="22"/>
        <bgColor indexed="64"/>
      </patternFill>
    </fill>
    <fill>
      <patternFill patternType="solid">
        <fgColor indexed="55"/>
        <bgColor indexed="64"/>
      </patternFill>
    </fill>
    <fill>
      <patternFill patternType="solid">
        <fgColor indexed="42"/>
        <bgColor indexed="64"/>
      </patternFill>
    </fill>
    <fill>
      <patternFill patternType="solid">
        <fgColor indexed="27"/>
        <bgColor indexed="64"/>
      </patternFill>
    </fill>
    <fill>
      <patternFill patternType="solid">
        <fgColor indexed="47"/>
        <bgColor indexed="64"/>
      </patternFill>
    </fill>
    <fill>
      <patternFill patternType="solid">
        <fgColor indexed="24"/>
        <bgColor indexed="64"/>
      </patternFill>
    </fill>
    <fill>
      <patternFill patternType="solid">
        <fgColor indexed="50"/>
        <bgColor indexed="64"/>
      </patternFill>
    </fill>
    <fill>
      <patternFill patternType="solid">
        <fgColor indexed="41"/>
        <bgColor indexed="64"/>
      </patternFill>
    </fill>
    <fill>
      <patternFill patternType="solid">
        <fgColor indexed="22"/>
        <bgColor indexed="64"/>
      </patternFill>
    </fill>
    <fill>
      <patternFill patternType="solid">
        <fgColor indexed="47"/>
        <bgColor indexed="64"/>
      </patternFill>
    </fill>
    <fill>
      <patternFill patternType="solid">
        <fgColor rgb="FF92D050"/>
        <bgColor indexed="64"/>
      </patternFill>
    </fill>
    <fill>
      <patternFill patternType="solid">
        <fgColor theme="0" tint="-0.24994659260841701"/>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
      <patternFill patternType="solid">
        <fgColor theme="0" tint="-0.14996795556505021"/>
        <bgColor indexed="64"/>
      </patternFill>
    </fill>
    <fill>
      <patternFill patternType="solid">
        <fgColor indexed="13"/>
        <bgColor indexed="64"/>
      </patternFill>
    </fill>
    <fill>
      <patternFill patternType="solid">
        <fgColor theme="8" tint="0.79995117038483843"/>
        <bgColor indexed="64"/>
      </patternFill>
    </fill>
    <fill>
      <patternFill patternType="solid">
        <fgColor indexed="41"/>
        <bgColor indexed="64"/>
      </patternFill>
    </fill>
    <fill>
      <patternFill patternType="solid">
        <fgColor indexed="27"/>
        <bgColor indexed="64"/>
      </patternFill>
    </fill>
  </fills>
  <borders count="48">
    <border>
      <left/>
      <right/>
      <top/>
      <bottom/>
      <diagonal/>
    </border>
    <border>
      <left style="thin">
        <color indexed="8"/>
      </left>
      <right style="thin">
        <color indexed="8"/>
      </right>
      <top style="thin">
        <color indexed="8"/>
      </top>
      <bottom style="thin">
        <color indexed="8"/>
      </bottom>
      <diagonal/>
    </border>
    <border>
      <left/>
      <right/>
      <top style="thin">
        <color indexed="8"/>
      </top>
      <bottom style="medium">
        <color indexed="8"/>
      </bottom>
      <diagonal/>
    </border>
    <border>
      <left style="thin">
        <color auto="1"/>
      </left>
      <right style="thin">
        <color auto="1"/>
      </right>
      <top style="thin">
        <color auto="1"/>
      </top>
      <bottom style="medium">
        <color auto="1"/>
      </bottom>
      <diagonal/>
    </border>
    <border>
      <left/>
      <right/>
      <top style="thin">
        <color auto="1"/>
      </top>
      <bottom style="medium">
        <color auto="1"/>
      </bottom>
      <diagonal/>
    </border>
    <border>
      <left/>
      <right/>
      <top style="medium">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style="thin">
        <color auto="1"/>
      </right>
      <top style="thin">
        <color auto="1"/>
      </top>
      <bottom style="thin">
        <color auto="1"/>
      </bottom>
      <diagonal/>
    </border>
    <border>
      <left style="thick">
        <color rgb="FF0000CC"/>
      </left>
      <right/>
      <top/>
      <bottom/>
      <diagonal/>
    </border>
    <border>
      <left style="thick">
        <color rgb="FF0000CC"/>
      </left>
      <right/>
      <top style="thin">
        <color auto="1"/>
      </top>
      <bottom style="thick">
        <color rgb="FF0000CC"/>
      </bottom>
      <diagonal/>
    </border>
    <border>
      <left/>
      <right/>
      <top style="thin">
        <color auto="1"/>
      </top>
      <bottom style="thick">
        <color rgb="FF0000CC"/>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right/>
      <top style="medium">
        <color auto="1"/>
      </top>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auto="1"/>
      </right>
      <top style="medium">
        <color auto="1"/>
      </top>
      <bottom/>
      <diagonal/>
    </border>
    <border>
      <left style="medium">
        <color auto="1"/>
      </left>
      <right/>
      <top style="medium">
        <color auto="1"/>
      </top>
      <bottom/>
      <diagonal/>
    </border>
    <border>
      <left/>
      <right/>
      <top style="hair">
        <color auto="1"/>
      </top>
      <bottom style="hair">
        <color auto="1"/>
      </bottom>
      <diagonal/>
    </border>
    <border>
      <left style="hair">
        <color auto="1"/>
      </left>
      <right/>
      <top style="hair">
        <color auto="1"/>
      </top>
      <bottom style="hair">
        <color auto="1"/>
      </bottom>
      <diagonal/>
    </border>
    <border>
      <left/>
      <right/>
      <top style="thin">
        <color auto="1"/>
      </top>
      <bottom style="hair">
        <color auto="1"/>
      </bottom>
      <diagonal/>
    </border>
    <border>
      <left style="hair">
        <color auto="1"/>
      </left>
      <right style="hair">
        <color auto="1"/>
      </right>
      <top style="thin">
        <color auto="1"/>
      </top>
      <bottom style="thin">
        <color auto="1"/>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style="thin">
        <color auto="1"/>
      </top>
      <bottom/>
      <diagonal/>
    </border>
    <border>
      <left/>
      <right/>
      <top/>
      <bottom style="hair">
        <color auto="1"/>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thick">
        <color rgb="FF0000CC"/>
      </right>
      <top style="thin">
        <color auto="1"/>
      </top>
      <bottom style="thick">
        <color rgb="FF0000CC"/>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right style="hair">
        <color auto="1"/>
      </right>
      <top style="hair">
        <color auto="1"/>
      </top>
      <bottom style="thin">
        <color auto="1"/>
      </bottom>
      <diagonal/>
    </border>
    <border>
      <left style="thin">
        <color auto="1"/>
      </left>
      <right style="medium">
        <color auto="1"/>
      </right>
      <top style="medium">
        <color auto="1"/>
      </top>
      <bottom/>
      <diagonal/>
    </border>
    <border>
      <left style="thin">
        <color auto="1"/>
      </left>
      <right style="medium">
        <color auto="1"/>
      </right>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s>
  <cellStyleXfs count="100">
    <xf numFmtId="0" fontId="0" fillId="0" borderId="0"/>
    <xf numFmtId="0" fontId="4" fillId="2" borderId="0" applyNumberFormat="0" applyBorder="0" applyAlignment="0" applyProtection="0"/>
    <xf numFmtId="0" fontId="4" fillId="2" borderId="0" applyNumberFormat="0" applyBorder="0" applyAlignment="0" applyProtection="0"/>
    <xf numFmtId="0" fontId="5"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5" fillId="6" borderId="0" applyNumberFormat="0" applyBorder="0" applyAlignment="0" applyProtection="0"/>
    <xf numFmtId="0" fontId="4" fillId="4" borderId="0" applyNumberFormat="0" applyBorder="0" applyAlignment="0" applyProtection="0"/>
    <xf numFmtId="0" fontId="4" fillId="7" borderId="0" applyNumberFormat="0" applyBorder="0" applyAlignment="0" applyProtection="0"/>
    <xf numFmtId="0" fontId="5" fillId="5" borderId="0" applyNumberFormat="0" applyBorder="0" applyAlignment="0" applyProtection="0"/>
    <xf numFmtId="0" fontId="4" fillId="2" borderId="0" applyNumberFormat="0" applyBorder="0" applyAlignment="0" applyProtection="0"/>
    <xf numFmtId="0" fontId="4" fillId="5" borderId="0" applyNumberFormat="0" applyBorder="0" applyAlignment="0" applyProtection="0"/>
    <xf numFmtId="0" fontId="5" fillId="5" borderId="0" applyNumberFormat="0" applyBorder="0" applyAlignment="0" applyProtection="0"/>
    <xf numFmtId="0" fontId="4" fillId="8" borderId="0" applyNumberFormat="0" applyBorder="0" applyAlignment="0" applyProtection="0"/>
    <xf numFmtId="0" fontId="4" fillId="2" borderId="0" applyNumberFormat="0" applyBorder="0" applyAlignment="0" applyProtection="0"/>
    <xf numFmtId="0" fontId="5" fillId="3" borderId="0" applyNumberFormat="0" applyBorder="0" applyAlignment="0" applyProtection="0"/>
    <xf numFmtId="0" fontId="4" fillId="4" borderId="0" applyNumberFormat="0" applyBorder="0" applyAlignment="0" applyProtection="0"/>
    <xf numFmtId="0" fontId="4" fillId="9" borderId="0" applyNumberFormat="0" applyBorder="0" applyAlignment="0" applyProtection="0"/>
    <xf numFmtId="0" fontId="5" fillId="9" borderId="0" applyNumberFormat="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4" fontId="2" fillId="0" borderId="0" applyFont="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65" fontId="79" fillId="0" borderId="0" applyFill="0" applyBorder="0" applyAlignment="0" applyProtection="0"/>
    <xf numFmtId="172" fontId="2" fillId="0" borderId="0" applyFont="0" applyFill="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167" fontId="79" fillId="0" borderId="0" applyFill="0" applyBorder="0" applyAlignment="0" applyProtection="0"/>
    <xf numFmtId="0" fontId="4" fillId="0" borderId="0"/>
    <xf numFmtId="166" fontId="2" fillId="0" borderId="0" applyFill="0" applyBorder="0" applyAlignment="0" applyProtection="0"/>
    <xf numFmtId="0" fontId="7" fillId="0" borderId="0">
      <alignment horizontal="right" vertical="top"/>
    </xf>
    <xf numFmtId="0" fontId="8" fillId="0" borderId="0">
      <alignment horizontal="justify" vertical="top" wrapText="1"/>
    </xf>
    <xf numFmtId="0" fontId="7" fillId="0" borderId="0">
      <alignment horizontal="left"/>
    </xf>
    <xf numFmtId="4" fontId="8" fillId="0" borderId="0">
      <alignment horizontal="right"/>
    </xf>
    <xf numFmtId="0" fontId="8" fillId="0" borderId="0">
      <alignment horizontal="right"/>
    </xf>
    <xf numFmtId="4" fontId="8" fillId="0" borderId="0">
      <alignment horizontal="right" wrapText="1"/>
    </xf>
    <xf numFmtId="0" fontId="8" fillId="0" borderId="0">
      <alignment horizontal="right"/>
    </xf>
    <xf numFmtId="4" fontId="8" fillId="0" borderId="0">
      <alignment horizontal="right"/>
    </xf>
    <xf numFmtId="49" fontId="9" fillId="0" borderId="1" applyFill="0" applyProtection="0">
      <alignment horizontal="center" vertical="center"/>
    </xf>
    <xf numFmtId="49" fontId="10" fillId="0" borderId="0" applyFill="0" applyBorder="0" applyProtection="0">
      <alignment horizontal="center" vertical="center"/>
    </xf>
    <xf numFmtId="0" fontId="2" fillId="0" borderId="0"/>
    <xf numFmtId="0" fontId="48" fillId="0" borderId="0"/>
    <xf numFmtId="49" fontId="9" fillId="0" borderId="0">
      <alignment vertical="center"/>
      <protection locked="0"/>
    </xf>
    <xf numFmtId="49" fontId="11" fillId="0" borderId="0">
      <alignment vertical="center"/>
      <protection locked="0"/>
    </xf>
    <xf numFmtId="0" fontId="12" fillId="0" borderId="0" applyNumberFormat="0" applyFill="0" applyBorder="0" applyAlignment="0" applyProtection="0"/>
    <xf numFmtId="0" fontId="3" fillId="0" borderId="0"/>
    <xf numFmtId="0" fontId="13" fillId="0" borderId="0" applyNumberFormat="0" applyFill="0" applyBorder="0" applyAlignment="0" applyProtection="0"/>
    <xf numFmtId="0" fontId="11" fillId="0" borderId="0" applyFill="0" applyBorder="0" applyProtection="0">
      <alignment vertical="center"/>
    </xf>
    <xf numFmtId="0" fontId="2" fillId="0" borderId="0"/>
    <xf numFmtId="0" fontId="2" fillId="0" borderId="0"/>
    <xf numFmtId="0" fontId="2" fillId="0" borderId="0"/>
    <xf numFmtId="0" fontId="2" fillId="0" borderId="0"/>
    <xf numFmtId="0" fontId="2" fillId="0" borderId="0"/>
    <xf numFmtId="0" fontId="58" fillId="0" borderId="0"/>
    <xf numFmtId="0" fontId="2" fillId="0" borderId="0"/>
    <xf numFmtId="0" fontId="2" fillId="0" borderId="0"/>
    <xf numFmtId="0" fontId="58" fillId="0" borderId="0"/>
    <xf numFmtId="0" fontId="1" fillId="0" borderId="0"/>
    <xf numFmtId="164" fontId="58" fillId="0" borderId="0" applyFont="0" applyFill="0" applyBorder="0" applyAlignment="0" applyProtection="0"/>
    <xf numFmtId="43" fontId="58" fillId="0" borderId="0" applyFill="0" applyBorder="0" applyAlignment="0" applyProtection="0"/>
    <xf numFmtId="43" fontId="58" fillId="0" borderId="0" applyFill="0" applyBorder="0" applyAlignment="0" applyProtection="0"/>
    <xf numFmtId="0" fontId="58" fillId="0" borderId="0"/>
    <xf numFmtId="0" fontId="2" fillId="0" borderId="0"/>
    <xf numFmtId="0" fontId="2" fillId="0" borderId="0"/>
    <xf numFmtId="0" fontId="29" fillId="0" borderId="0"/>
    <xf numFmtId="0" fontId="2" fillId="0" borderId="0"/>
    <xf numFmtId="0" fontId="2" fillId="0" borderId="0"/>
    <xf numFmtId="0" fontId="68" fillId="0" borderId="0"/>
    <xf numFmtId="4" fontId="70" fillId="0" borderId="0">
      <alignment vertical="justify"/>
    </xf>
    <xf numFmtId="0" fontId="2" fillId="0" borderId="0"/>
    <xf numFmtId="0" fontId="2" fillId="0" borderId="0"/>
    <xf numFmtId="0" fontId="62" fillId="0" borderId="0"/>
    <xf numFmtId="0" fontId="2" fillId="0" borderId="0"/>
    <xf numFmtId="0" fontId="2" fillId="0" borderId="0"/>
    <xf numFmtId="0" fontId="36" fillId="0" borderId="0">
      <alignment horizontal="justify"/>
    </xf>
    <xf numFmtId="0" fontId="1" fillId="0" borderId="0"/>
    <xf numFmtId="164" fontId="58" fillId="0" borderId="0" applyFont="0" applyFill="0" applyBorder="0" applyAlignment="0" applyProtection="0"/>
  </cellStyleXfs>
  <cellXfs count="1168">
    <xf numFmtId="0" fontId="3" fillId="0" borderId="0" xfId="0" applyFont="1"/>
    <xf numFmtId="0" fontId="2" fillId="0" borderId="0" xfId="0" applyFont="1"/>
    <xf numFmtId="0" fontId="14" fillId="0" borderId="0" xfId="0" applyFont="1"/>
    <xf numFmtId="9" fontId="2" fillId="0" borderId="0" xfId="0" applyNumberFormat="1" applyFont="1"/>
    <xf numFmtId="168" fontId="14" fillId="0" borderId="0" xfId="0" applyNumberFormat="1" applyFont="1"/>
    <xf numFmtId="0" fontId="16" fillId="0" borderId="0" xfId="0" applyFont="1" applyAlignment="1">
      <alignment horizontal="center"/>
    </xf>
    <xf numFmtId="0" fontId="16" fillId="0" borderId="0" xfId="0" applyFont="1"/>
    <xf numFmtId="0" fontId="17" fillId="0" borderId="0" xfId="0" applyFont="1"/>
    <xf numFmtId="0" fontId="17" fillId="0" borderId="0" xfId="0" applyFont="1" applyAlignment="1">
      <alignment horizontal="left"/>
    </xf>
    <xf numFmtId="0" fontId="17" fillId="0" borderId="0" xfId="0" applyFont="1" applyAlignment="1">
      <alignment horizontal="right"/>
    </xf>
    <xf numFmtId="0" fontId="18" fillId="0" borderId="0" xfId="0" applyFont="1"/>
    <xf numFmtId="0" fontId="19" fillId="0" borderId="0" xfId="0" applyFont="1"/>
    <xf numFmtId="0" fontId="22" fillId="0" borderId="0" xfId="0" applyFont="1"/>
    <xf numFmtId="4" fontId="2" fillId="0" borderId="0" xfId="0" applyNumberFormat="1" applyFont="1"/>
    <xf numFmtId="0" fontId="22" fillId="0" borderId="0" xfId="0" applyFont="1" applyAlignment="1">
      <alignment horizontal="center"/>
    </xf>
    <xf numFmtId="166" fontId="2" fillId="0" borderId="0" xfId="0" applyNumberFormat="1" applyFont="1"/>
    <xf numFmtId="0" fontId="2" fillId="0" borderId="0" xfId="0" applyFont="1" applyAlignment="1">
      <alignment horizontal="justify" vertical="top"/>
    </xf>
    <xf numFmtId="169" fontId="2" fillId="0" borderId="0" xfId="0" applyNumberFormat="1" applyFont="1"/>
    <xf numFmtId="169" fontId="22" fillId="0" borderId="0" xfId="0" applyNumberFormat="1" applyFont="1"/>
    <xf numFmtId="0" fontId="22" fillId="0" borderId="0" xfId="0" applyFont="1" applyAlignment="1">
      <alignment horizontal="right"/>
    </xf>
    <xf numFmtId="2" fontId="26" fillId="0" borderId="0" xfId="0" applyNumberFormat="1" applyFont="1" applyAlignment="1">
      <alignment horizontal="center" vertical="top"/>
    </xf>
    <xf numFmtId="0" fontId="14" fillId="0" borderId="0" xfId="0" applyFont="1" applyAlignment="1">
      <alignment horizontal="left" vertical="top"/>
    </xf>
    <xf numFmtId="4" fontId="2" fillId="0" borderId="0" xfId="0" applyNumberFormat="1" applyFont="1" applyAlignment="1">
      <alignment horizontal="center"/>
    </xf>
    <xf numFmtId="0" fontId="22" fillId="0" borderId="0" xfId="0" applyFont="1" applyAlignment="1">
      <alignment horizontal="justify" vertical="top"/>
    </xf>
    <xf numFmtId="0" fontId="2" fillId="0" borderId="0" xfId="0" applyFont="1" applyAlignment="1">
      <alignment horizontal="center"/>
    </xf>
    <xf numFmtId="0" fontId="22" fillId="0" borderId="0" xfId="0" applyFont="1" applyAlignment="1">
      <alignment horizontal="left" vertical="top"/>
    </xf>
    <xf numFmtId="170" fontId="22" fillId="0" borderId="0" xfId="0" applyNumberFormat="1" applyFont="1"/>
    <xf numFmtId="2" fontId="22" fillId="0" borderId="0" xfId="0" applyNumberFormat="1" applyFont="1" applyAlignment="1">
      <alignment horizontal="center" vertical="top"/>
    </xf>
    <xf numFmtId="0" fontId="2" fillId="0" borderId="0" xfId="0" applyFont="1" applyAlignment="1">
      <alignment horizontal="justify" vertical="top" wrapText="1"/>
    </xf>
    <xf numFmtId="170" fontId="22" fillId="0" borderId="0" xfId="0" applyNumberFormat="1" applyFont="1" applyAlignment="1">
      <alignment horizontal="right"/>
    </xf>
    <xf numFmtId="0" fontId="22" fillId="0" borderId="0" xfId="0" applyFont="1" applyAlignment="1">
      <alignment horizontal="justify" vertical="top" wrapText="1"/>
    </xf>
    <xf numFmtId="4" fontId="2" fillId="0" borderId="2" xfId="0" applyNumberFormat="1" applyFont="1" applyBorder="1"/>
    <xf numFmtId="0" fontId="22" fillId="0" borderId="0" xfId="0" applyFont="1" applyAlignment="1">
      <alignment horizontal="right" vertical="top"/>
    </xf>
    <xf numFmtId="0" fontId="26" fillId="0" borderId="0" xfId="0" applyFont="1" applyAlignment="1">
      <alignment vertical="top"/>
    </xf>
    <xf numFmtId="0" fontId="22" fillId="0" borderId="0" xfId="0" applyFont="1" applyAlignment="1">
      <alignment horizontal="center" vertical="top"/>
    </xf>
    <xf numFmtId="0" fontId="17" fillId="0" borderId="0" xfId="0" applyFont="1" applyAlignment="1">
      <alignment vertical="top"/>
    </xf>
    <xf numFmtId="0" fontId="22" fillId="0" borderId="0" xfId="0" applyFont="1" applyAlignment="1">
      <alignment vertical="top"/>
    </xf>
    <xf numFmtId="2" fontId="22" fillId="0" borderId="0" xfId="0" applyNumberFormat="1" applyFont="1" applyAlignment="1">
      <alignment horizontal="right"/>
    </xf>
    <xf numFmtId="2" fontId="2" fillId="0" borderId="0" xfId="0" applyNumberFormat="1" applyFont="1" applyAlignment="1">
      <alignment horizontal="right"/>
    </xf>
    <xf numFmtId="4" fontId="22" fillId="0" borderId="2" xfId="0" applyNumberFormat="1" applyFont="1" applyBorder="1"/>
    <xf numFmtId="2" fontId="2" fillId="0" borderId="0" xfId="0" applyNumberFormat="1" applyFont="1" applyAlignment="1">
      <alignment horizontal="center"/>
    </xf>
    <xf numFmtId="4" fontId="22" fillId="0" borderId="0" xfId="0" applyNumberFormat="1" applyFont="1"/>
    <xf numFmtId="4" fontId="22" fillId="0" borderId="0" xfId="0" applyNumberFormat="1" applyFont="1" applyAlignment="1">
      <alignment horizontal="right"/>
    </xf>
    <xf numFmtId="4" fontId="2" fillId="0" borderId="0" xfId="0" applyNumberFormat="1" applyFont="1" applyAlignment="1">
      <alignment horizontal="right"/>
    </xf>
    <xf numFmtId="0" fontId="0" fillId="0" borderId="0" xfId="0"/>
    <xf numFmtId="0" fontId="30" fillId="0" borderId="0" xfId="0" applyFont="1" applyAlignment="1">
      <alignment horizontal="right" vertical="top"/>
    </xf>
    <xf numFmtId="0" fontId="30" fillId="0" borderId="0" xfId="0" applyFont="1" applyAlignment="1">
      <alignment vertical="top"/>
    </xf>
    <xf numFmtId="0" fontId="0" fillId="0" borderId="0" xfId="0" applyAlignment="1">
      <alignment horizontal="justify" vertical="top"/>
    </xf>
    <xf numFmtId="0" fontId="0" fillId="0" borderId="0" xfId="0" applyAlignment="1">
      <alignment horizontal="left"/>
    </xf>
    <xf numFmtId="2" fontId="30" fillId="0" borderId="0" xfId="0" applyNumberFormat="1" applyFont="1" applyAlignment="1">
      <alignment horizontal="right" vertical="top"/>
    </xf>
    <xf numFmtId="0" fontId="30" fillId="0" borderId="0" xfId="0" applyFont="1" applyAlignment="1">
      <alignment horizontal="left" vertical="top"/>
    </xf>
    <xf numFmtId="0" fontId="0" fillId="0" borderId="0" xfId="0" applyAlignment="1">
      <alignment horizontal="left" vertical="top"/>
    </xf>
    <xf numFmtId="0" fontId="30" fillId="0" borderId="0" xfId="0" applyFont="1" applyAlignment="1">
      <alignment horizontal="justify" vertical="top" wrapText="1"/>
    </xf>
    <xf numFmtId="2" fontId="0" fillId="0" borderId="0" xfId="0" applyNumberFormat="1"/>
    <xf numFmtId="4" fontId="0" fillId="0" borderId="0" xfId="0" applyNumberFormat="1"/>
    <xf numFmtId="2" fontId="0" fillId="0" borderId="0" xfId="0" applyNumberFormat="1" applyAlignment="1">
      <alignment horizontal="right"/>
    </xf>
    <xf numFmtId="1" fontId="0" fillId="0" borderId="0" xfId="0" applyNumberFormat="1"/>
    <xf numFmtId="0" fontId="30" fillId="0" borderId="0" xfId="0" applyFont="1"/>
    <xf numFmtId="0" fontId="30" fillId="0" borderId="0" xfId="0" applyFont="1" applyAlignment="1">
      <alignment horizontal="justify"/>
    </xf>
    <xf numFmtId="4" fontId="30" fillId="0" borderId="0" xfId="0" applyNumberFormat="1" applyFont="1"/>
    <xf numFmtId="0" fontId="0" fillId="0" borderId="0" xfId="0" applyAlignment="1">
      <alignment horizontal="justify"/>
    </xf>
    <xf numFmtId="0" fontId="30" fillId="0" borderId="0" xfId="0" applyFont="1" applyAlignment="1">
      <alignment horizontal="left"/>
    </xf>
    <xf numFmtId="0" fontId="30" fillId="0" borderId="0" xfId="0" applyFont="1" applyAlignment="1">
      <alignment horizontal="justify" vertical="top"/>
    </xf>
    <xf numFmtId="169" fontId="0" fillId="0" borderId="0" xfId="0" applyNumberFormat="1"/>
    <xf numFmtId="4" fontId="22" fillId="0" borderId="3" xfId="0" applyNumberFormat="1" applyFont="1" applyBorder="1" applyAlignment="1">
      <alignment horizontal="center" vertical="center"/>
    </xf>
    <xf numFmtId="2" fontId="17" fillId="0" borderId="0" xfId="0" applyNumberFormat="1" applyFont="1" applyAlignment="1">
      <alignment horizontal="center" vertical="top"/>
    </xf>
    <xf numFmtId="169" fontId="22" fillId="0" borderId="3" xfId="0" applyNumberFormat="1" applyFont="1" applyBorder="1" applyAlignment="1">
      <alignment horizontal="center" vertical="center"/>
    </xf>
    <xf numFmtId="2" fontId="17" fillId="0" borderId="4" xfId="0" applyNumberFormat="1" applyFont="1" applyBorder="1" applyAlignment="1">
      <alignment horizontal="center" vertical="top"/>
    </xf>
    <xf numFmtId="0" fontId="17" fillId="0" borderId="4" xfId="0" applyFont="1" applyBorder="1" applyAlignment="1">
      <alignment vertical="top"/>
    </xf>
    <xf numFmtId="4" fontId="17" fillId="0" borderId="4" xfId="0" applyNumberFormat="1" applyFont="1" applyBorder="1" applyAlignment="1">
      <alignment horizontal="center"/>
    </xf>
    <xf numFmtId="4" fontId="17" fillId="0" borderId="4" xfId="0" applyNumberFormat="1" applyFont="1" applyBorder="1"/>
    <xf numFmtId="0" fontId="17" fillId="0" borderId="2" xfId="0" applyFont="1" applyBorder="1"/>
    <xf numFmtId="0" fontId="17" fillId="0" borderId="2" xfId="0" applyFont="1" applyBorder="1" applyAlignment="1">
      <alignment vertical="top"/>
    </xf>
    <xf numFmtId="0" fontId="17" fillId="0" borderId="0" xfId="0" applyFont="1" applyAlignment="1">
      <alignment horizontal="center"/>
    </xf>
    <xf numFmtId="4" fontId="17" fillId="0" borderId="0" xfId="0" applyNumberFormat="1" applyFont="1" applyAlignment="1">
      <alignment horizontal="center"/>
    </xf>
    <xf numFmtId="4" fontId="17" fillId="0" borderId="0" xfId="0" applyNumberFormat="1" applyFont="1"/>
    <xf numFmtId="2" fontId="17" fillId="0" borderId="2" xfId="0" applyNumberFormat="1" applyFont="1" applyBorder="1" applyAlignment="1">
      <alignment horizontal="center" vertical="top"/>
    </xf>
    <xf numFmtId="0" fontId="17" fillId="0" borderId="0" xfId="0" applyFont="1" applyAlignment="1">
      <alignment horizontal="left" vertical="top"/>
    </xf>
    <xf numFmtId="0" fontId="17" fillId="0" borderId="2" xfId="0" applyFont="1" applyBorder="1" applyAlignment="1">
      <alignment horizontal="center" vertical="top" wrapText="1"/>
    </xf>
    <xf numFmtId="2" fontId="17" fillId="0" borderId="2" xfId="0" applyNumberFormat="1" applyFont="1" applyBorder="1" applyAlignment="1">
      <alignment horizontal="right"/>
    </xf>
    <xf numFmtId="4" fontId="17" fillId="0" borderId="2" xfId="0" applyNumberFormat="1" applyFont="1" applyBorder="1" applyAlignment="1">
      <alignment horizontal="right"/>
    </xf>
    <xf numFmtId="0" fontId="2" fillId="0" borderId="5" xfId="0" applyFont="1" applyBorder="1"/>
    <xf numFmtId="4" fontId="2" fillId="0" borderId="5" xfId="0" applyNumberFormat="1" applyFont="1" applyBorder="1"/>
    <xf numFmtId="0" fontId="21" fillId="0" borderId="0" xfId="0" applyFont="1"/>
    <xf numFmtId="0" fontId="34" fillId="0" borderId="0" xfId="0" applyFont="1" applyAlignment="1">
      <alignment horizontal="left" vertical="top" wrapText="1"/>
    </xf>
    <xf numFmtId="0" fontId="2" fillId="0" borderId="0" xfId="0" applyFont="1" applyAlignment="1">
      <alignment wrapText="1"/>
    </xf>
    <xf numFmtId="4" fontId="2" fillId="0" borderId="0" xfId="0" applyNumberFormat="1" applyFont="1" applyAlignment="1">
      <alignment horizontal="justify" wrapText="1"/>
    </xf>
    <xf numFmtId="4" fontId="2" fillId="0" borderId="0" xfId="0" applyNumberFormat="1" applyFont="1" applyAlignment="1">
      <alignment horizontal="justify" vertical="top" wrapText="1"/>
    </xf>
    <xf numFmtId="0" fontId="17" fillId="0" borderId="6" xfId="0" applyFont="1" applyBorder="1" applyAlignment="1">
      <alignment horizontal="center"/>
    </xf>
    <xf numFmtId="0" fontId="17" fillId="0" borderId="7" xfId="0" applyFont="1" applyBorder="1"/>
    <xf numFmtId="0" fontId="17" fillId="0" borderId="7" xfId="0" applyFont="1" applyBorder="1" applyAlignment="1">
      <alignment vertical="top"/>
    </xf>
    <xf numFmtId="4" fontId="17" fillId="0" borderId="7" xfId="0" applyNumberFormat="1" applyFont="1" applyBorder="1"/>
    <xf numFmtId="0" fontId="2" fillId="0" borderId="0" xfId="0" applyFont="1" applyAlignment="1">
      <alignment horizontal="justify"/>
    </xf>
    <xf numFmtId="0" fontId="17" fillId="0" borderId="0" xfId="0" applyFont="1" applyAlignment="1">
      <alignment horizontal="justify" vertical="top" wrapText="1"/>
    </xf>
    <xf numFmtId="0" fontId="36" fillId="0" borderId="0" xfId="0" applyFont="1" applyAlignment="1">
      <alignment horizontal="justify" vertical="top" wrapText="1"/>
    </xf>
    <xf numFmtId="0" fontId="36" fillId="0" borderId="0" xfId="0" applyFont="1" applyAlignment="1">
      <alignment horizontal="left" vertical="justify" wrapText="1"/>
    </xf>
    <xf numFmtId="0" fontId="2" fillId="0" borderId="0" xfId="0" applyFont="1" applyAlignment="1">
      <alignment horizontal="left" vertical="justify" wrapText="1"/>
    </xf>
    <xf numFmtId="0" fontId="2" fillId="0" borderId="0" xfId="0" applyFont="1" applyAlignment="1">
      <alignment horizontal="left" vertical="justify"/>
    </xf>
    <xf numFmtId="0" fontId="36" fillId="0" borderId="0" xfId="0" applyFont="1"/>
    <xf numFmtId="0" fontId="34" fillId="0" borderId="0" xfId="0" applyFont="1" applyAlignment="1">
      <alignment horizontal="left" vertical="top" wrapText="1" shrinkToFit="1"/>
    </xf>
    <xf numFmtId="4" fontId="2" fillId="0" borderId="0" xfId="0" applyNumberFormat="1" applyFont="1" applyAlignment="1">
      <alignment vertical="top" wrapText="1"/>
    </xf>
    <xf numFmtId="4" fontId="2" fillId="0" borderId="0" xfId="0" applyNumberFormat="1" applyFont="1" applyAlignment="1">
      <alignment horizontal="left" vertical="justify" wrapText="1"/>
    </xf>
    <xf numFmtId="2" fontId="17" fillId="0" borderId="6" xfId="0" applyNumberFormat="1" applyFont="1" applyBorder="1" applyAlignment="1">
      <alignment horizontal="center" vertical="top"/>
    </xf>
    <xf numFmtId="0" fontId="2" fillId="0" borderId="7" xfId="0" applyFont="1" applyBorder="1"/>
    <xf numFmtId="1" fontId="2" fillId="0" borderId="0" xfId="0" applyNumberFormat="1" applyFont="1" applyAlignment="1">
      <alignment horizontal="right"/>
    </xf>
    <xf numFmtId="0" fontId="37" fillId="0" borderId="0" xfId="0" applyFont="1" applyAlignment="1">
      <alignment horizontal="justify" vertical="top" wrapText="1"/>
    </xf>
    <xf numFmtId="2" fontId="22" fillId="0" borderId="0" xfId="0" applyNumberFormat="1" applyFont="1" applyAlignment="1">
      <alignment horizontal="justify" vertical="top" wrapText="1"/>
    </xf>
    <xf numFmtId="0" fontId="17" fillId="0" borderId="6" xfId="0" applyFont="1" applyBorder="1" applyAlignment="1">
      <alignment horizontal="center" vertical="center"/>
    </xf>
    <xf numFmtId="0" fontId="17" fillId="0" borderId="7" xfId="0" applyFont="1" applyBorder="1" applyAlignment="1">
      <alignment vertical="center"/>
    </xf>
    <xf numFmtId="4" fontId="17" fillId="0" borderId="7" xfId="0" applyNumberFormat="1" applyFont="1" applyBorder="1" applyAlignment="1">
      <alignment vertical="center"/>
    </xf>
    <xf numFmtId="0" fontId="3" fillId="0" borderId="0" xfId="0" applyFont="1" applyAlignment="1">
      <alignment horizontal="justify" vertical="top" wrapText="1"/>
    </xf>
    <xf numFmtId="166" fontId="2" fillId="0" borderId="4" xfId="0" applyNumberFormat="1" applyFont="1" applyBorder="1" applyAlignment="1">
      <alignment horizontal="right" vertical="center"/>
    </xf>
    <xf numFmtId="2" fontId="2" fillId="0" borderId="0" xfId="0" applyNumberFormat="1" applyFont="1" applyAlignment="1">
      <alignment horizontal="justify" vertical="top" wrapText="1"/>
    </xf>
    <xf numFmtId="49" fontId="2" fillId="0" borderId="0" xfId="0" applyNumberFormat="1" applyFont="1" applyAlignment="1">
      <alignment horizontal="justify" vertical="top" wrapText="1"/>
    </xf>
    <xf numFmtId="166" fontId="22" fillId="0" borderId="4" xfId="0" applyNumberFormat="1" applyFont="1" applyBorder="1"/>
    <xf numFmtId="169" fontId="22" fillId="0" borderId="7" xfId="0" applyNumberFormat="1" applyFont="1" applyBorder="1" applyAlignment="1">
      <alignment horizontal="left" vertical="center"/>
    </xf>
    <xf numFmtId="2" fontId="17" fillId="0" borderId="6" xfId="0" applyNumberFormat="1" applyFont="1" applyBorder="1" applyAlignment="1">
      <alignment horizontal="left" vertical="center"/>
    </xf>
    <xf numFmtId="0" fontId="17" fillId="0" borderId="7" xfId="0" applyFont="1" applyBorder="1" applyAlignment="1">
      <alignment horizontal="left" vertical="center"/>
    </xf>
    <xf numFmtId="49" fontId="37" fillId="0" borderId="0" xfId="0" applyNumberFormat="1" applyFont="1" applyAlignment="1">
      <alignment horizontal="justify" vertical="top" wrapText="1"/>
    </xf>
    <xf numFmtId="0" fontId="22" fillId="0" borderId="8" xfId="0" applyFont="1" applyBorder="1" applyAlignment="1">
      <alignment horizontal="center"/>
    </xf>
    <xf numFmtId="0" fontId="20" fillId="0" borderId="5" xfId="0" applyFont="1" applyBorder="1"/>
    <xf numFmtId="0" fontId="2" fillId="0" borderId="0" xfId="0" applyFont="1" applyAlignment="1">
      <alignment horizontal="right"/>
    </xf>
    <xf numFmtId="169" fontId="2" fillId="0" borderId="7" xfId="0" applyNumberFormat="1" applyFont="1" applyBorder="1" applyAlignment="1">
      <alignment horizontal="right"/>
    </xf>
    <xf numFmtId="169" fontId="2" fillId="0" borderId="0" xfId="0" applyNumberFormat="1" applyFont="1" applyAlignment="1">
      <alignment horizontal="right"/>
    </xf>
    <xf numFmtId="0" fontId="34" fillId="0" borderId="0" xfId="0" applyFont="1" applyAlignment="1">
      <alignment horizontal="right" wrapText="1"/>
    </xf>
    <xf numFmtId="169" fontId="22" fillId="0" borderId="7" xfId="0" applyNumberFormat="1" applyFont="1" applyBorder="1" applyAlignment="1">
      <alignment horizontal="right"/>
    </xf>
    <xf numFmtId="169" fontId="22" fillId="0" borderId="0" xfId="0" applyNumberFormat="1" applyFont="1" applyAlignment="1">
      <alignment horizontal="right"/>
    </xf>
    <xf numFmtId="4" fontId="17" fillId="0" borderId="7" xfId="0" applyNumberFormat="1" applyFont="1" applyBorder="1" applyAlignment="1">
      <alignment horizontal="right"/>
    </xf>
    <xf numFmtId="0" fontId="34" fillId="0" borderId="0" xfId="0" applyFont="1" applyAlignment="1">
      <alignment horizontal="right" vertical="top" wrapText="1"/>
    </xf>
    <xf numFmtId="169" fontId="17" fillId="0" borderId="7" xfId="0" applyNumberFormat="1" applyFont="1" applyBorder="1" applyAlignment="1">
      <alignment horizontal="right" vertical="center"/>
    </xf>
    <xf numFmtId="169" fontId="17" fillId="0" borderId="0" xfId="0" applyNumberFormat="1" applyFont="1" applyAlignment="1">
      <alignment horizontal="right"/>
    </xf>
    <xf numFmtId="4" fontId="17" fillId="0" borderId="7" xfId="0" applyNumberFormat="1" applyFont="1" applyBorder="1" applyAlignment="1">
      <alignment horizontal="right" vertical="center"/>
    </xf>
    <xf numFmtId="4" fontId="17" fillId="0" borderId="0" xfId="0" applyNumberFormat="1" applyFont="1" applyAlignment="1">
      <alignment horizontal="right"/>
    </xf>
    <xf numFmtId="4" fontId="22" fillId="0" borderId="0" xfId="0" applyNumberFormat="1" applyFont="1" applyAlignment="1">
      <alignment horizontal="center" vertical="center"/>
    </xf>
    <xf numFmtId="169" fontId="17" fillId="0" borderId="7" xfId="0" applyNumberFormat="1" applyFont="1" applyBorder="1" applyAlignment="1">
      <alignment horizontal="right"/>
    </xf>
    <xf numFmtId="169" fontId="17" fillId="0" borderId="4" xfId="0" applyNumberFormat="1" applyFont="1" applyBorder="1" applyAlignment="1">
      <alignment horizontal="right"/>
    </xf>
    <xf numFmtId="4" fontId="17" fillId="0" borderId="4" xfId="0" applyNumberFormat="1" applyFont="1" applyBorder="1" applyAlignment="1">
      <alignment horizontal="right"/>
    </xf>
    <xf numFmtId="0" fontId="22" fillId="0" borderId="0" xfId="0" applyFont="1" applyAlignment="1">
      <alignment horizontal="justify" vertical="center"/>
    </xf>
    <xf numFmtId="0" fontId="36" fillId="0" borderId="0" xfId="0" applyFont="1" applyAlignment="1">
      <alignment horizontal="justify" vertical="justify" wrapText="1"/>
    </xf>
    <xf numFmtId="0" fontId="2" fillId="0" borderId="0" xfId="0" applyFont="1" applyAlignment="1">
      <alignment horizontal="justify" wrapText="1"/>
    </xf>
    <xf numFmtId="169" fontId="2" fillId="0" borderId="0" xfId="0" applyNumberFormat="1" applyFont="1" applyAlignment="1">
      <alignment horizontal="justify"/>
    </xf>
    <xf numFmtId="2" fontId="17" fillId="0" borderId="7" xfId="0" applyNumberFormat="1" applyFont="1" applyBorder="1" applyAlignment="1">
      <alignment horizontal="center" vertical="top"/>
    </xf>
    <xf numFmtId="0" fontId="17" fillId="0" borderId="7" xfId="0" applyFont="1" applyBorder="1" applyAlignment="1">
      <alignment horizontal="justify" vertical="top"/>
    </xf>
    <xf numFmtId="2" fontId="22" fillId="0" borderId="2" xfId="0" applyNumberFormat="1" applyFont="1" applyBorder="1" applyAlignment="1">
      <alignment horizontal="right"/>
    </xf>
    <xf numFmtId="169" fontId="2" fillId="0" borderId="7" xfId="0" applyNumberFormat="1" applyFont="1" applyBorder="1" applyAlignment="1">
      <alignment horizontal="right" vertical="center"/>
    </xf>
    <xf numFmtId="0" fontId="22" fillId="0" borderId="0" xfId="0" applyFont="1" applyAlignment="1">
      <alignment horizontal="left"/>
    </xf>
    <xf numFmtId="166" fontId="2" fillId="0" borderId="0" xfId="0" applyNumberFormat="1" applyFont="1" applyAlignment="1">
      <alignment horizontal="right"/>
    </xf>
    <xf numFmtId="166" fontId="22" fillId="0" borderId="0" xfId="0" applyNumberFormat="1" applyFont="1" applyAlignment="1">
      <alignment horizontal="right"/>
    </xf>
    <xf numFmtId="0" fontId="2" fillId="0" borderId="0" xfId="0" applyFont="1" applyAlignment="1">
      <alignment horizontal="justify" vertical="top" wrapText="1" readingOrder="1"/>
    </xf>
    <xf numFmtId="0" fontId="2" fillId="0" borderId="0" xfId="68" applyFont="1" applyAlignment="1">
      <alignment horizontal="left" vertical="top"/>
    </xf>
    <xf numFmtId="0" fontId="38" fillId="0" borderId="0" xfId="0" applyFont="1" applyAlignment="1">
      <alignment horizontal="right" wrapText="1"/>
    </xf>
    <xf numFmtId="49" fontId="38" fillId="0" borderId="0" xfId="0" applyNumberFormat="1" applyFont="1" applyAlignment="1">
      <alignment horizontal="justify" vertical="top" wrapText="1"/>
    </xf>
    <xf numFmtId="4" fontId="2" fillId="0" borderId="0" xfId="0" applyNumberFormat="1" applyFont="1" applyAlignment="1">
      <alignment horizontal="right" wrapText="1"/>
    </xf>
    <xf numFmtId="4" fontId="22" fillId="0" borderId="0" xfId="0" applyNumberFormat="1" applyFont="1" applyAlignment="1">
      <alignment horizontal="right" wrapText="1"/>
    </xf>
    <xf numFmtId="0" fontId="34" fillId="0" borderId="0" xfId="0" applyFont="1" applyAlignment="1">
      <alignment horizontal="justify" vertical="top" wrapText="1"/>
    </xf>
    <xf numFmtId="0" fontId="17" fillId="13" borderId="0" xfId="0" applyFont="1" applyFill="1" applyAlignment="1">
      <alignment horizontal="justify" vertical="top" wrapText="1"/>
    </xf>
    <xf numFmtId="2" fontId="17" fillId="13" borderId="0" xfId="0" applyNumberFormat="1" applyFont="1" applyFill="1" applyAlignment="1">
      <alignment horizontal="center" vertical="top"/>
    </xf>
    <xf numFmtId="0" fontId="14" fillId="13" borderId="0" xfId="0" applyFont="1" applyFill="1" applyAlignment="1">
      <alignment horizontal="left" vertical="top"/>
    </xf>
    <xf numFmtId="0" fontId="22" fillId="14" borderId="0" xfId="0" applyFont="1" applyFill="1" applyAlignment="1">
      <alignment horizontal="right"/>
    </xf>
    <xf numFmtId="4" fontId="2" fillId="14" borderId="0" xfId="0" applyNumberFormat="1" applyFont="1" applyFill="1" applyAlignment="1">
      <alignment horizontal="right"/>
    </xf>
    <xf numFmtId="166" fontId="2" fillId="14" borderId="0" xfId="0" applyNumberFormat="1" applyFont="1" applyFill="1"/>
    <xf numFmtId="4" fontId="2" fillId="14" borderId="0" xfId="0" applyNumberFormat="1" applyFont="1" applyFill="1"/>
    <xf numFmtId="2" fontId="14" fillId="14" borderId="0" xfId="0" applyNumberFormat="1" applyFont="1" applyFill="1" applyAlignment="1">
      <alignment horizontal="center" vertical="top"/>
    </xf>
    <xf numFmtId="0" fontId="26" fillId="14" borderId="0" xfId="0" applyFont="1" applyFill="1" applyAlignment="1">
      <alignment vertical="top"/>
    </xf>
    <xf numFmtId="0" fontId="14" fillId="14" borderId="0" xfId="0" applyFont="1" applyFill="1" applyAlignment="1">
      <alignment vertical="top"/>
    </xf>
    <xf numFmtId="0" fontId="40" fillId="13" borderId="0" xfId="0" applyFont="1" applyFill="1" applyAlignment="1">
      <alignment horizontal="right"/>
    </xf>
    <xf numFmtId="4" fontId="41" fillId="13" borderId="0" xfId="0" applyNumberFormat="1" applyFont="1" applyFill="1" applyAlignment="1">
      <alignment horizontal="right"/>
    </xf>
    <xf numFmtId="166" fontId="41" fillId="13" borderId="0" xfId="0" applyNumberFormat="1" applyFont="1" applyFill="1"/>
    <xf numFmtId="169" fontId="2" fillId="13" borderId="0" xfId="0" applyNumberFormat="1" applyFont="1" applyFill="1" applyAlignment="1">
      <alignment horizontal="right"/>
    </xf>
    <xf numFmtId="169" fontId="2" fillId="13" borderId="0" xfId="0" applyNumberFormat="1" applyFont="1" applyFill="1"/>
    <xf numFmtId="169" fontId="22" fillId="13" borderId="0" xfId="0" applyNumberFormat="1" applyFont="1" applyFill="1"/>
    <xf numFmtId="0" fontId="38" fillId="0" borderId="0" xfId="0" applyFont="1" applyAlignment="1">
      <alignment horizontal="justify" vertical="top" wrapText="1"/>
    </xf>
    <xf numFmtId="0" fontId="22" fillId="0" borderId="0" xfId="0" applyFont="1" applyAlignment="1">
      <alignment horizontal="left" vertical="top" wrapText="1"/>
    </xf>
    <xf numFmtId="4" fontId="17" fillId="0" borderId="7" xfId="0" applyNumberFormat="1" applyFont="1" applyBorder="1" applyAlignment="1">
      <alignment horizontal="center" vertical="center"/>
    </xf>
    <xf numFmtId="0" fontId="0" fillId="0" borderId="0" xfId="0" applyAlignment="1">
      <alignment horizontal="right"/>
    </xf>
    <xf numFmtId="2" fontId="34" fillId="0" borderId="0" xfId="0" applyNumberFormat="1" applyFont="1" applyAlignment="1">
      <alignment horizontal="right"/>
    </xf>
    <xf numFmtId="0" fontId="36"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lignment vertical="top" wrapText="1"/>
    </xf>
    <xf numFmtId="0" fontId="0" fillId="0" borderId="0" xfId="0" applyAlignment="1">
      <alignment horizontal="right" vertical="justify"/>
    </xf>
    <xf numFmtId="171" fontId="0" fillId="0" borderId="0" xfId="30" applyNumberFormat="1" applyFont="1" applyFill="1" applyAlignment="1">
      <alignment horizontal="right" vertical="justify"/>
    </xf>
    <xf numFmtId="0" fontId="2" fillId="0" borderId="0" xfId="0" applyFont="1" applyAlignment="1">
      <alignment vertical="top" wrapText="1"/>
    </xf>
    <xf numFmtId="4" fontId="22" fillId="0" borderId="0" xfId="0" applyNumberFormat="1" applyFont="1" applyAlignment="1">
      <alignment horizontal="justify" vertical="top" wrapText="1"/>
    </xf>
    <xf numFmtId="4" fontId="2" fillId="0" borderId="0" xfId="0" applyNumberFormat="1" applyFont="1" applyAlignment="1">
      <alignment horizontal="right" vertical="center"/>
    </xf>
    <xf numFmtId="4" fontId="43" fillId="0" borderId="0" xfId="0" applyNumberFormat="1" applyFont="1" applyAlignment="1">
      <alignment horizontal="right"/>
    </xf>
    <xf numFmtId="0" fontId="14" fillId="14" borderId="0" xfId="0" applyFont="1" applyFill="1" applyAlignment="1">
      <alignment vertical="top" wrapText="1"/>
    </xf>
    <xf numFmtId="4" fontId="2" fillId="0" borderId="0" xfId="0" applyNumberFormat="1" applyFont="1" applyAlignment="1">
      <alignment horizontal="right" textRotation="90"/>
    </xf>
    <xf numFmtId="4" fontId="22" fillId="15" borderId="9" xfId="0" applyNumberFormat="1" applyFont="1" applyFill="1" applyBorder="1"/>
    <xf numFmtId="49" fontId="39" fillId="0" borderId="0" xfId="0" applyNumberFormat="1" applyFont="1" applyAlignment="1">
      <alignment horizontal="justify" vertical="top" wrapText="1"/>
    </xf>
    <xf numFmtId="0" fontId="30" fillId="0" borderId="0" xfId="0" applyFont="1" applyAlignment="1">
      <alignment vertical="top" wrapText="1"/>
    </xf>
    <xf numFmtId="171" fontId="0" fillId="0" borderId="0" xfId="30" applyNumberFormat="1" applyFont="1" applyFill="1" applyAlignment="1">
      <alignment horizontal="right"/>
    </xf>
    <xf numFmtId="0" fontId="42" fillId="0" borderId="0" xfId="71" applyFont="1"/>
    <xf numFmtId="0" fontId="51" fillId="0" borderId="0" xfId="71" applyFont="1" applyAlignment="1">
      <alignment vertical="center"/>
    </xf>
    <xf numFmtId="4" fontId="44" fillId="0" borderId="0" xfId="0" applyNumberFormat="1" applyFont="1" applyAlignment="1">
      <alignment horizontal="right"/>
    </xf>
    <xf numFmtId="49" fontId="44" fillId="0" borderId="0" xfId="0" applyNumberFormat="1" applyFont="1" applyAlignment="1">
      <alignment horizontal="justify" vertical="top"/>
    </xf>
    <xf numFmtId="0" fontId="44" fillId="0" borderId="0" xfId="0" applyFont="1" applyAlignment="1">
      <alignment horizontal="justify" vertical="top"/>
    </xf>
    <xf numFmtId="4" fontId="44" fillId="0" borderId="0" xfId="0" applyNumberFormat="1" applyFont="1"/>
    <xf numFmtId="0" fontId="44" fillId="0" borderId="0" xfId="0" applyFont="1"/>
    <xf numFmtId="0" fontId="44" fillId="0" borderId="0" xfId="0" applyFont="1" applyAlignment="1">
      <alignment horizontal="right"/>
    </xf>
    <xf numFmtId="173" fontId="44" fillId="0" borderId="0" xfId="0" applyNumberFormat="1" applyFont="1"/>
    <xf numFmtId="49" fontId="44" fillId="0" borderId="0" xfId="0" applyNumberFormat="1" applyFont="1"/>
    <xf numFmtId="4" fontId="44" fillId="0" borderId="0" xfId="0" applyNumberFormat="1" applyFont="1" applyAlignment="1">
      <alignment horizontal="right" wrapText="1"/>
    </xf>
    <xf numFmtId="4" fontId="44" fillId="0" borderId="0" xfId="0" applyNumberFormat="1" applyFont="1" applyAlignment="1">
      <alignment horizontal="left" vertical="top" wrapText="1"/>
    </xf>
    <xf numFmtId="0" fontId="17" fillId="0" borderId="0" xfId="0" applyFont="1" applyAlignment="1">
      <alignment horizontal="center" vertical="center"/>
    </xf>
    <xf numFmtId="0" fontId="17" fillId="0" borderId="0" xfId="0" applyFont="1" applyAlignment="1">
      <alignment vertical="center"/>
    </xf>
    <xf numFmtId="169" fontId="17" fillId="0" borderId="0" xfId="0" applyNumberFormat="1" applyFont="1" applyAlignment="1">
      <alignment horizontal="right" vertical="center"/>
    </xf>
    <xf numFmtId="4" fontId="17" fillId="0" borderId="0" xfId="0" applyNumberFormat="1" applyFont="1" applyAlignment="1">
      <alignment horizontal="right" vertical="center"/>
    </xf>
    <xf numFmtId="4" fontId="17" fillId="0" borderId="0" xfId="0" applyNumberFormat="1" applyFont="1" applyAlignment="1">
      <alignment vertical="center"/>
    </xf>
    <xf numFmtId="4" fontId="44" fillId="0" borderId="7" xfId="0" applyNumberFormat="1" applyFont="1" applyBorder="1" applyAlignment="1">
      <alignment horizontal="right" wrapText="1"/>
    </xf>
    <xf numFmtId="0" fontId="2" fillId="0" borderId="0" xfId="0" applyFont="1" applyAlignment="1">
      <alignment horizontal="left"/>
    </xf>
    <xf numFmtId="0" fontId="2" fillId="0" borderId="0" xfId="0" applyFont="1" applyAlignment="1">
      <alignment horizontal="right" vertical="top"/>
    </xf>
    <xf numFmtId="166" fontId="2" fillId="0" borderId="0" xfId="0" applyNumberFormat="1" applyFont="1" applyAlignment="1">
      <alignment wrapText="1"/>
    </xf>
    <xf numFmtId="0" fontId="2" fillId="0" borderId="10" xfId="0" applyFont="1" applyBorder="1"/>
    <xf numFmtId="0" fontId="22" fillId="0" borderId="10" xfId="0" applyFont="1" applyBorder="1" applyAlignment="1">
      <alignment horizontal="center" vertical="top"/>
    </xf>
    <xf numFmtId="0" fontId="50" fillId="0" borderId="0" xfId="0" applyFont="1" applyAlignment="1">
      <alignment horizontal="center"/>
    </xf>
    <xf numFmtId="4" fontId="50" fillId="0" borderId="0" xfId="0" applyNumberFormat="1" applyFont="1"/>
    <xf numFmtId="2" fontId="17" fillId="0" borderId="11" xfId="0" applyNumberFormat="1" applyFont="1" applyBorder="1" applyAlignment="1">
      <alignment horizontal="center" vertical="top"/>
    </xf>
    <xf numFmtId="0" fontId="22" fillId="0" borderId="12" xfId="0" applyFont="1" applyBorder="1" applyAlignment="1">
      <alignment horizontal="left" vertical="top"/>
    </xf>
    <xf numFmtId="0" fontId="17" fillId="0" borderId="12" xfId="0" applyFont="1" applyBorder="1" applyAlignment="1">
      <alignment vertical="top"/>
    </xf>
    <xf numFmtId="0" fontId="2" fillId="0" borderId="12" xfId="0" applyFont="1" applyBorder="1" applyAlignment="1">
      <alignment horizontal="right"/>
    </xf>
    <xf numFmtId="4" fontId="2" fillId="0" borderId="12" xfId="0" applyNumberFormat="1" applyFont="1" applyBorder="1" applyAlignment="1">
      <alignment horizontal="right"/>
    </xf>
    <xf numFmtId="4" fontId="2" fillId="0" borderId="12" xfId="0" applyNumberFormat="1" applyFont="1" applyBorder="1"/>
    <xf numFmtId="0" fontId="2" fillId="0" borderId="0" xfId="0" applyFont="1" applyAlignment="1">
      <alignment horizontal="right" wrapText="1"/>
    </xf>
    <xf numFmtId="2" fontId="17" fillId="16" borderId="0" xfId="0" applyNumberFormat="1" applyFont="1" applyFill="1" applyAlignment="1">
      <alignment horizontal="center" vertical="top"/>
    </xf>
    <xf numFmtId="0" fontId="14" fillId="16" borderId="0" xfId="0" applyFont="1" applyFill="1" applyAlignment="1">
      <alignment horizontal="left" vertical="top"/>
    </xf>
    <xf numFmtId="4" fontId="22" fillId="15" borderId="7" xfId="0" applyNumberFormat="1" applyFont="1" applyFill="1" applyBorder="1" applyAlignment="1">
      <alignment horizontal="right"/>
    </xf>
    <xf numFmtId="4" fontId="2" fillId="17" borderId="0" xfId="0" applyNumberFormat="1" applyFont="1" applyFill="1" applyAlignment="1">
      <alignment horizontal="right"/>
    </xf>
    <xf numFmtId="4" fontId="17" fillId="15" borderId="7" xfId="0" applyNumberFormat="1" applyFont="1" applyFill="1" applyBorder="1"/>
    <xf numFmtId="0" fontId="26" fillId="18" borderId="0" xfId="0" applyFont="1" applyFill="1" applyAlignment="1">
      <alignment horizontal="center"/>
    </xf>
    <xf numFmtId="0" fontId="26" fillId="18" borderId="0" xfId="0" applyFont="1" applyFill="1" applyAlignment="1">
      <alignment horizontal="left" vertical="top"/>
    </xf>
    <xf numFmtId="0" fontId="2" fillId="18" borderId="0" xfId="0" applyFont="1" applyFill="1"/>
    <xf numFmtId="169" fontId="2" fillId="18" borderId="0" xfId="0" applyNumberFormat="1" applyFont="1" applyFill="1"/>
    <xf numFmtId="169" fontId="22" fillId="18" borderId="0" xfId="0" applyNumberFormat="1" applyFont="1" applyFill="1" applyAlignment="1">
      <alignment horizontal="right"/>
    </xf>
    <xf numFmtId="169" fontId="2" fillId="18" borderId="0" xfId="0" applyNumberFormat="1" applyFont="1" applyFill="1" applyAlignment="1">
      <alignment horizontal="right"/>
    </xf>
    <xf numFmtId="0" fontId="17" fillId="16" borderId="0" xfId="0" applyFont="1" applyFill="1" applyAlignment="1">
      <alignment horizontal="justify" vertical="top" wrapText="1"/>
    </xf>
    <xf numFmtId="0" fontId="40" fillId="16" borderId="0" xfId="0" applyFont="1" applyFill="1" applyAlignment="1">
      <alignment horizontal="right"/>
    </xf>
    <xf numFmtId="4" fontId="41" fillId="16" borderId="0" xfId="0" applyNumberFormat="1" applyFont="1" applyFill="1" applyAlignment="1">
      <alignment horizontal="right"/>
    </xf>
    <xf numFmtId="4" fontId="41" fillId="16" borderId="0" xfId="0" applyNumberFormat="1" applyFont="1" applyFill="1"/>
    <xf numFmtId="0" fontId="22" fillId="16" borderId="0" xfId="0" applyFont="1" applyFill="1" applyAlignment="1">
      <alignment horizontal="right"/>
    </xf>
    <xf numFmtId="169" fontId="2" fillId="16" borderId="0" xfId="0" applyNumberFormat="1" applyFont="1" applyFill="1" applyAlignment="1">
      <alignment horizontal="right"/>
    </xf>
    <xf numFmtId="169" fontId="22" fillId="16" borderId="0" xfId="0" applyNumberFormat="1" applyFont="1" applyFill="1" applyAlignment="1">
      <alignment horizontal="right"/>
    </xf>
    <xf numFmtId="169" fontId="2" fillId="16" borderId="0" xfId="0" applyNumberFormat="1" applyFont="1" applyFill="1"/>
    <xf numFmtId="0" fontId="2" fillId="16" borderId="0" xfId="0" applyFont="1" applyFill="1"/>
    <xf numFmtId="0" fontId="49" fillId="0" borderId="0" xfId="0" applyFont="1"/>
    <xf numFmtId="4" fontId="2" fillId="16" borderId="0" xfId="0" applyNumberFormat="1" applyFont="1" applyFill="1" applyAlignment="1">
      <alignment horizontal="right"/>
    </xf>
    <xf numFmtId="166" fontId="2" fillId="16" borderId="0" xfId="0" applyNumberFormat="1" applyFont="1" applyFill="1"/>
    <xf numFmtId="4" fontId="2" fillId="16" borderId="0" xfId="0" applyNumberFormat="1" applyFont="1" applyFill="1"/>
    <xf numFmtId="2" fontId="29" fillId="16" borderId="0" xfId="0" applyNumberFormat="1" applyFont="1" applyFill="1" applyAlignment="1">
      <alignment horizontal="center" vertical="top"/>
    </xf>
    <xf numFmtId="4" fontId="2" fillId="16" borderId="0" xfId="0" applyNumberFormat="1" applyFont="1" applyFill="1" applyAlignment="1">
      <alignment horizontal="center"/>
    </xf>
    <xf numFmtId="4" fontId="44" fillId="16" borderId="0" xfId="0" applyNumberFormat="1" applyFont="1" applyFill="1" applyAlignment="1">
      <alignment horizontal="right"/>
    </xf>
    <xf numFmtId="169" fontId="22" fillId="16" borderId="0" xfId="0" applyNumberFormat="1" applyFont="1" applyFill="1"/>
    <xf numFmtId="0" fontId="17" fillId="16" borderId="0" xfId="0" applyFont="1" applyFill="1" applyAlignment="1">
      <alignment horizontal="left" vertical="top"/>
    </xf>
    <xf numFmtId="0" fontId="2" fillId="0" borderId="0" xfId="0" applyFont="1" applyAlignment="1">
      <alignment horizontal="right" vertical="top" wrapText="1"/>
    </xf>
    <xf numFmtId="0" fontId="28" fillId="0" borderId="0" xfId="0" applyFont="1"/>
    <xf numFmtId="4" fontId="28" fillId="0" borderId="0" xfId="0" applyNumberFormat="1" applyFont="1"/>
    <xf numFmtId="169" fontId="36" fillId="0" borderId="0" xfId="0" applyNumberFormat="1" applyFont="1" applyAlignment="1">
      <alignment vertical="center"/>
    </xf>
    <xf numFmtId="169" fontId="2" fillId="0" borderId="7" xfId="0" applyNumberFormat="1" applyFont="1" applyBorder="1" applyAlignment="1">
      <alignment horizontal="left" vertical="center"/>
    </xf>
    <xf numFmtId="169" fontId="2" fillId="0" borderId="7" xfId="0" applyNumberFormat="1" applyFont="1" applyBorder="1"/>
    <xf numFmtId="2" fontId="0" fillId="0" borderId="0" xfId="0" applyNumberFormat="1" applyProtection="1">
      <protection locked="0"/>
    </xf>
    <xf numFmtId="4" fontId="2" fillId="0" borderId="0" xfId="0" applyNumberFormat="1" applyFont="1" applyProtection="1">
      <protection locked="0"/>
    </xf>
    <xf numFmtId="4" fontId="2" fillId="0" borderId="0" xfId="0" applyNumberFormat="1" applyFont="1" applyAlignment="1" applyProtection="1">
      <alignment horizontal="right"/>
      <protection locked="0"/>
    </xf>
    <xf numFmtId="4" fontId="44" fillId="0" borderId="0" xfId="0" applyNumberFormat="1" applyFont="1" applyAlignment="1" applyProtection="1">
      <alignment horizontal="right"/>
      <protection locked="0"/>
    </xf>
    <xf numFmtId="169" fontId="2" fillId="0" borderId="0" xfId="0" applyNumberFormat="1" applyFont="1" applyProtection="1">
      <protection locked="0"/>
    </xf>
    <xf numFmtId="4" fontId="54" fillId="0" borderId="0" xfId="0" applyNumberFormat="1" applyFont="1" applyProtection="1">
      <protection locked="0"/>
    </xf>
    <xf numFmtId="0" fontId="17" fillId="16" borderId="0" xfId="0" applyFont="1" applyFill="1" applyAlignment="1">
      <alignment vertical="top"/>
    </xf>
    <xf numFmtId="166" fontId="2" fillId="0" borderId="0" xfId="0" applyNumberFormat="1" applyFont="1" applyProtection="1">
      <protection locked="0"/>
    </xf>
    <xf numFmtId="4" fontId="22" fillId="0" borderId="7" xfId="0" applyNumberFormat="1" applyFont="1" applyBorder="1" applyAlignment="1">
      <alignment horizontal="right"/>
    </xf>
    <xf numFmtId="166" fontId="2" fillId="0" borderId="7" xfId="0" applyNumberFormat="1" applyFont="1" applyBorder="1"/>
    <xf numFmtId="0" fontId="2" fillId="0" borderId="0" xfId="0" applyFont="1" applyAlignment="1">
      <alignment horizontal="center" vertical="top"/>
    </xf>
    <xf numFmtId="0" fontId="55" fillId="0" borderId="0" xfId="0" applyFont="1" applyAlignment="1" applyProtection="1">
      <alignment horizontal="left" vertical="justify" wrapText="1"/>
      <protection locked="0"/>
    </xf>
    <xf numFmtId="4" fontId="2" fillId="19" borderId="0" xfId="0" applyNumberFormat="1" applyFont="1" applyFill="1" applyProtection="1">
      <protection locked="0"/>
    </xf>
    <xf numFmtId="0" fontId="2" fillId="19" borderId="0" xfId="0" applyFont="1" applyFill="1" applyAlignment="1">
      <alignment horizontal="justify" vertical="top"/>
    </xf>
    <xf numFmtId="0" fontId="2" fillId="19" borderId="0" xfId="0" applyFont="1" applyFill="1" applyAlignment="1">
      <alignment horizontal="right"/>
    </xf>
    <xf numFmtId="2" fontId="2" fillId="19" borderId="0" xfId="0" applyNumberFormat="1" applyFont="1" applyFill="1" applyAlignment="1">
      <alignment horizontal="right"/>
    </xf>
    <xf numFmtId="0" fontId="22" fillId="17" borderId="0" xfId="0" applyFont="1" applyFill="1" applyAlignment="1">
      <alignment horizontal="center" vertical="top"/>
    </xf>
    <xf numFmtId="0" fontId="2" fillId="17" borderId="0" xfId="0" applyFont="1" applyFill="1"/>
    <xf numFmtId="4" fontId="2" fillId="17" borderId="0" xfId="0" applyNumberFormat="1" applyFont="1" applyFill="1"/>
    <xf numFmtId="170" fontId="22" fillId="17" borderId="0" xfId="0" applyNumberFormat="1" applyFont="1" applyFill="1" applyAlignment="1">
      <alignment horizontal="right"/>
    </xf>
    <xf numFmtId="0" fontId="22" fillId="17" borderId="0" xfId="0" applyFont="1" applyFill="1"/>
    <xf numFmtId="4" fontId="2" fillId="17" borderId="0" xfId="0" applyNumberFormat="1" applyFont="1" applyFill="1" applyProtection="1">
      <protection locked="0"/>
    </xf>
    <xf numFmtId="0" fontId="2" fillId="0" borderId="0" xfId="75"/>
    <xf numFmtId="0" fontId="2" fillId="0" borderId="0" xfId="75" applyAlignment="1">
      <alignment horizontal="center" vertical="top"/>
    </xf>
    <xf numFmtId="0" fontId="2" fillId="0" borderId="0" xfId="75" applyAlignment="1">
      <alignment horizontal="left" vertical="top"/>
    </xf>
    <xf numFmtId="0" fontId="2" fillId="0" borderId="0" xfId="75" applyAlignment="1">
      <alignment horizontal="left" vertical="top" wrapText="1"/>
    </xf>
    <xf numFmtId="0" fontId="2" fillId="0" borderId="0" xfId="75" applyAlignment="1">
      <alignment horizontal="center" vertical="top" wrapText="1"/>
    </xf>
    <xf numFmtId="0" fontId="2" fillId="0" borderId="0" xfId="75" applyAlignment="1">
      <alignment horizontal="left"/>
    </xf>
    <xf numFmtId="0" fontId="2" fillId="16" borderId="0" xfId="75" applyFill="1"/>
    <xf numFmtId="4" fontId="2" fillId="16" borderId="14" xfId="75" applyNumberFormat="1" applyFill="1" applyBorder="1"/>
    <xf numFmtId="2" fontId="2" fillId="16" borderId="14" xfId="75" applyNumberFormat="1" applyFill="1" applyBorder="1" applyAlignment="1">
      <alignment horizontal="center"/>
    </xf>
    <xf numFmtId="0" fontId="2" fillId="16" borderId="14" xfId="75" applyFill="1" applyBorder="1" applyAlignment="1">
      <alignment horizontal="center"/>
    </xf>
    <xf numFmtId="49" fontId="22" fillId="16" borderId="14" xfId="75" applyNumberFormat="1" applyFont="1" applyFill="1" applyBorder="1" applyAlignment="1">
      <alignment horizontal="left" vertical="top"/>
    </xf>
    <xf numFmtId="174" fontId="22" fillId="16" borderId="14" xfId="75" applyNumberFormat="1" applyFont="1" applyFill="1" applyBorder="1" applyAlignment="1">
      <alignment horizontal="center" vertical="top"/>
    </xf>
    <xf numFmtId="0" fontId="56" fillId="0" borderId="0" xfId="75" applyFont="1"/>
    <xf numFmtId="49" fontId="22" fillId="0" borderId="15" xfId="75" applyNumberFormat="1" applyFont="1" applyBorder="1" applyAlignment="1">
      <alignment horizontal="center" vertical="center" wrapText="1"/>
    </xf>
    <xf numFmtId="174" fontId="22" fillId="0" borderId="15" xfId="75" applyNumberFormat="1" applyFont="1" applyBorder="1" applyAlignment="1">
      <alignment horizontal="center" vertical="center" wrapText="1"/>
    </xf>
    <xf numFmtId="49" fontId="57" fillId="0" borderId="16" xfId="75" applyNumberFormat="1" applyFont="1" applyBorder="1" applyAlignment="1">
      <alignment horizontal="center" vertical="center" wrapText="1"/>
    </xf>
    <xf numFmtId="2" fontId="57" fillId="0" borderId="16" xfId="75" applyNumberFormat="1" applyFont="1" applyBorder="1" applyAlignment="1">
      <alignment horizontal="center" vertical="center" wrapText="1"/>
    </xf>
    <xf numFmtId="175" fontId="2" fillId="0" borderId="0" xfId="75" applyNumberFormat="1"/>
    <xf numFmtId="2" fontId="2" fillId="0" borderId="0" xfId="75" applyNumberFormat="1" applyAlignment="1">
      <alignment horizontal="center"/>
    </xf>
    <xf numFmtId="0" fontId="2" fillId="0" borderId="0" xfId="75" applyAlignment="1">
      <alignment horizontal="center" vertical="center"/>
    </xf>
    <xf numFmtId="49" fontId="2" fillId="0" borderId="0" xfId="75" applyNumberFormat="1" applyAlignment="1">
      <alignment horizontal="left" vertical="top"/>
    </xf>
    <xf numFmtId="174" fontId="2" fillId="0" borderId="0" xfId="75" applyNumberFormat="1" applyAlignment="1">
      <alignment horizontal="center" vertical="top"/>
    </xf>
    <xf numFmtId="0" fontId="22" fillId="0" borderId="0" xfId="75" applyFont="1"/>
    <xf numFmtId="175" fontId="22" fillId="16" borderId="7" xfId="75" applyNumberFormat="1" applyFont="1" applyFill="1" applyBorder="1" applyAlignment="1">
      <alignment horizontal="right"/>
    </xf>
    <xf numFmtId="2" fontId="22" fillId="16" borderId="7" xfId="75" applyNumberFormat="1" applyFont="1" applyFill="1" applyBorder="1" applyAlignment="1">
      <alignment horizontal="center"/>
    </xf>
    <xf numFmtId="0" fontId="22" fillId="16" borderId="7" xfId="75" applyFont="1" applyFill="1" applyBorder="1" applyAlignment="1">
      <alignment horizontal="center"/>
    </xf>
    <xf numFmtId="49" fontId="22" fillId="16" borderId="7" xfId="75" applyNumberFormat="1" applyFont="1" applyFill="1" applyBorder="1" applyAlignment="1">
      <alignment horizontal="left" vertical="top"/>
    </xf>
    <xf numFmtId="174" fontId="22" fillId="16" borderId="7" xfId="75" applyNumberFormat="1" applyFont="1" applyFill="1" applyBorder="1" applyAlignment="1">
      <alignment horizontal="center" vertical="top"/>
    </xf>
    <xf numFmtId="175" fontId="22" fillId="0" borderId="7" xfId="75" applyNumberFormat="1" applyFont="1" applyBorder="1"/>
    <xf numFmtId="2" fontId="22" fillId="0" borderId="7" xfId="75" applyNumberFormat="1" applyFont="1" applyBorder="1" applyAlignment="1">
      <alignment horizontal="center"/>
    </xf>
    <xf numFmtId="0" fontId="22" fillId="0" borderId="7" xfId="75" applyFont="1" applyBorder="1" applyAlignment="1">
      <alignment horizontal="center"/>
    </xf>
    <xf numFmtId="49" fontId="22" fillId="0" borderId="7" xfId="75" applyNumberFormat="1" applyFont="1" applyBorder="1" applyAlignment="1">
      <alignment horizontal="left" vertical="top"/>
    </xf>
    <xf numFmtId="174" fontId="22" fillId="0" borderId="7" xfId="75" applyNumberFormat="1" applyFont="1" applyBorder="1" applyAlignment="1">
      <alignment horizontal="center" vertical="top"/>
    </xf>
    <xf numFmtId="175" fontId="22" fillId="13" borderId="7" xfId="75" applyNumberFormat="1" applyFont="1" applyFill="1" applyBorder="1"/>
    <xf numFmtId="2" fontId="22" fillId="13" borderId="7" xfId="75" applyNumberFormat="1" applyFont="1" applyFill="1" applyBorder="1" applyAlignment="1">
      <alignment horizontal="center"/>
    </xf>
    <xf numFmtId="0" fontId="22" fillId="13" borderId="7" xfId="75" applyFont="1" applyFill="1" applyBorder="1" applyAlignment="1">
      <alignment horizontal="center"/>
    </xf>
    <xf numFmtId="49" fontId="22" fillId="13" borderId="7" xfId="75" applyNumberFormat="1" applyFont="1" applyFill="1" applyBorder="1" applyAlignment="1">
      <alignment horizontal="left" vertical="top"/>
    </xf>
    <xf numFmtId="174" fontId="22" fillId="13" borderId="7" xfId="75" applyNumberFormat="1" applyFont="1" applyFill="1" applyBorder="1" applyAlignment="1">
      <alignment horizontal="center" vertical="top"/>
    </xf>
    <xf numFmtId="43" fontId="2" fillId="0" borderId="0" xfId="75" applyNumberFormat="1"/>
    <xf numFmtId="175" fontId="2" fillId="0" borderId="0" xfId="75" applyNumberFormat="1" applyAlignment="1">
      <alignment horizontal="right"/>
    </xf>
    <xf numFmtId="43" fontId="2" fillId="0" borderId="0" xfId="75" applyNumberFormat="1" applyAlignment="1">
      <alignment horizontal="center"/>
    </xf>
    <xf numFmtId="0" fontId="2" fillId="0" borderId="0" xfId="75" applyAlignment="1">
      <alignment vertical="top" wrapText="1"/>
    </xf>
    <xf numFmtId="0" fontId="2" fillId="0" borderId="0" xfId="77"/>
    <xf numFmtId="2" fontId="2" fillId="0" borderId="0" xfId="77" applyNumberFormat="1" applyAlignment="1">
      <alignment horizontal="center"/>
    </xf>
    <xf numFmtId="0" fontId="2" fillId="0" borderId="0" xfId="77" applyAlignment="1">
      <alignment horizontal="center"/>
    </xf>
    <xf numFmtId="49" fontId="2" fillId="0" borderId="0" xfId="77" applyNumberFormat="1" applyAlignment="1">
      <alignment horizontal="left" vertical="top" wrapText="1"/>
    </xf>
    <xf numFmtId="0" fontId="38" fillId="0" borderId="0" xfId="77" applyFont="1"/>
    <xf numFmtId="4" fontId="2" fillId="0" borderId="0" xfId="77" applyNumberFormat="1" applyAlignment="1">
      <alignment horizontal="center"/>
    </xf>
    <xf numFmtId="0" fontId="2" fillId="0" borderId="0" xfId="77" applyAlignment="1">
      <alignment horizontal="justify" vertical="top" wrapText="1"/>
    </xf>
    <xf numFmtId="0" fontId="2" fillId="0" borderId="0" xfId="75" applyAlignment="1">
      <alignment horizontal="center"/>
    </xf>
    <xf numFmtId="0" fontId="2" fillId="0" borderId="0" xfId="75" applyAlignment="1">
      <alignment horizontal="left" wrapText="1"/>
    </xf>
    <xf numFmtId="49" fontId="22" fillId="0" borderId="0" xfId="75" applyNumberFormat="1" applyFont="1" applyAlignment="1">
      <alignment horizontal="left" vertical="top"/>
    </xf>
    <xf numFmtId="175" fontId="22" fillId="20" borderId="14" xfId="75" applyNumberFormat="1" applyFont="1" applyFill="1" applyBorder="1"/>
    <xf numFmtId="0" fontId="22" fillId="20" borderId="14" xfId="75" applyFont="1" applyFill="1" applyBorder="1" applyAlignment="1">
      <alignment horizontal="center"/>
    </xf>
    <xf numFmtId="0" fontId="22" fillId="20" borderId="14" xfId="75" applyFont="1" applyFill="1" applyBorder="1"/>
    <xf numFmtId="174" fontId="22" fillId="20" borderId="14" xfId="75" applyNumberFormat="1" applyFont="1" applyFill="1" applyBorder="1" applyAlignment="1">
      <alignment horizontal="center" vertical="top"/>
    </xf>
    <xf numFmtId="175" fontId="2" fillId="0" borderId="0" xfId="77" applyNumberFormat="1" applyAlignment="1">
      <alignment horizontal="right"/>
    </xf>
    <xf numFmtId="49" fontId="2" fillId="0" borderId="0" xfId="77" applyNumberFormat="1" applyAlignment="1">
      <alignment horizontal="left" vertical="top"/>
    </xf>
    <xf numFmtId="4" fontId="2" fillId="0" borderId="14" xfId="77" applyNumberFormat="1" applyBorder="1" applyAlignment="1">
      <alignment horizontal="center"/>
    </xf>
    <xf numFmtId="0" fontId="2" fillId="0" borderId="14" xfId="77" applyBorder="1" applyAlignment="1">
      <alignment horizontal="center"/>
    </xf>
    <xf numFmtId="49" fontId="2" fillId="0" borderId="14" xfId="77" applyNumberFormat="1" applyBorder="1" applyAlignment="1">
      <alignment horizontal="left" vertical="top" wrapText="1"/>
    </xf>
    <xf numFmtId="49" fontId="2" fillId="0" borderId="0" xfId="75" applyNumberFormat="1" applyAlignment="1">
      <alignment horizontal="left" vertical="top" wrapText="1"/>
    </xf>
    <xf numFmtId="175" fontId="2" fillId="16" borderId="14" xfId="75" applyNumberFormat="1" applyFill="1" applyBorder="1"/>
    <xf numFmtId="175" fontId="59" fillId="0" borderId="14" xfId="75" applyNumberFormat="1" applyFont="1" applyBorder="1" applyAlignment="1">
      <alignment horizontal="center" vertical="center" wrapText="1"/>
    </xf>
    <xf numFmtId="2" fontId="59" fillId="0" borderId="14" xfId="75" applyNumberFormat="1" applyFont="1" applyBorder="1" applyAlignment="1">
      <alignment horizontal="center" vertical="center" wrapText="1"/>
    </xf>
    <xf numFmtId="49" fontId="59" fillId="0" borderId="14" xfId="75" applyNumberFormat="1" applyFont="1" applyBorder="1" applyAlignment="1">
      <alignment horizontal="center" vertical="center" wrapText="1"/>
    </xf>
    <xf numFmtId="175" fontId="22" fillId="0" borderId="15" xfId="75" applyNumberFormat="1" applyFont="1" applyBorder="1" applyAlignment="1">
      <alignment horizontal="center" vertical="center" wrapText="1"/>
    </xf>
    <xf numFmtId="2" fontId="22" fillId="0" borderId="15" xfId="75" applyNumberFormat="1" applyFont="1" applyBorder="1" applyAlignment="1">
      <alignment horizontal="center" vertical="center" wrapText="1"/>
    </xf>
    <xf numFmtId="0" fontId="57" fillId="0" borderId="0" xfId="75" applyFont="1"/>
    <xf numFmtId="175" fontId="57" fillId="0" borderId="16" xfId="75" applyNumberFormat="1" applyFont="1" applyBorder="1" applyAlignment="1">
      <alignment horizontal="center" vertical="center" wrapText="1"/>
    </xf>
    <xf numFmtId="174" fontId="57" fillId="0" borderId="16" xfId="75" applyNumberFormat="1" applyFont="1" applyBorder="1" applyAlignment="1">
      <alignment horizontal="center" vertical="center" wrapText="1"/>
    </xf>
    <xf numFmtId="0" fontId="36" fillId="0" borderId="0" xfId="75" applyFont="1"/>
    <xf numFmtId="0" fontId="22" fillId="13" borderId="7" xfId="75" applyFont="1" applyFill="1" applyBorder="1" applyAlignment="1">
      <alignment horizontal="left" vertical="top"/>
    </xf>
    <xf numFmtId="43" fontId="38" fillId="0" borderId="0" xfId="75" applyNumberFormat="1" applyFont="1"/>
    <xf numFmtId="175" fontId="2" fillId="0" borderId="0" xfId="75" applyNumberFormat="1" applyAlignment="1">
      <alignment horizontal="right" wrapText="1"/>
    </xf>
    <xf numFmtId="2" fontId="2" fillId="0" borderId="0" xfId="75" applyNumberFormat="1" applyAlignment="1">
      <alignment horizontal="center" wrapText="1"/>
    </xf>
    <xf numFmtId="43" fontId="2" fillId="0" borderId="0" xfId="75" applyNumberFormat="1" applyAlignment="1">
      <alignment horizontal="center" wrapText="1"/>
    </xf>
    <xf numFmtId="0" fontId="22" fillId="0" borderId="0" xfId="75" applyFont="1" applyAlignment="1">
      <alignment vertical="top" wrapText="1"/>
    </xf>
    <xf numFmtId="4" fontId="2" fillId="0" borderId="0" xfId="75" applyNumberFormat="1" applyAlignment="1">
      <alignment horizontal="center" wrapText="1"/>
    </xf>
    <xf numFmtId="4" fontId="2" fillId="0" borderId="0" xfId="75" applyNumberFormat="1" applyAlignment="1">
      <alignment horizontal="right" wrapText="1"/>
    </xf>
    <xf numFmtId="4" fontId="2" fillId="0" borderId="0" xfId="75" applyNumberFormat="1" applyAlignment="1">
      <alignment horizontal="center"/>
    </xf>
    <xf numFmtId="0" fontId="38" fillId="0" borderId="0" xfId="75" applyFont="1"/>
    <xf numFmtId="0" fontId="2" fillId="0" borderId="0" xfId="75" applyAlignment="1">
      <alignment horizontal="justify"/>
    </xf>
    <xf numFmtId="0" fontId="2" fillId="0" borderId="0" xfId="75" quotePrefix="1" applyAlignment="1">
      <alignment horizontal="justify" vertical="justify" wrapText="1"/>
    </xf>
    <xf numFmtId="0" fontId="2" fillId="0" borderId="0" xfId="75" applyAlignment="1">
      <alignment horizontal="justify" wrapText="1"/>
    </xf>
    <xf numFmtId="175" fontId="22" fillId="16" borderId="7" xfId="75" applyNumberFormat="1" applyFont="1" applyFill="1" applyBorder="1" applyAlignment="1">
      <alignment horizontal="right" wrapText="1"/>
    </xf>
    <xf numFmtId="0" fontId="22" fillId="16" borderId="7" xfId="75" applyFont="1" applyFill="1" applyBorder="1" applyAlignment="1">
      <alignment horizontal="left" vertical="top"/>
    </xf>
    <xf numFmtId="14" fontId="22" fillId="16" borderId="7" xfId="75" applyNumberFormat="1" applyFont="1" applyFill="1" applyBorder="1" applyAlignment="1">
      <alignment horizontal="center" vertical="top"/>
    </xf>
    <xf numFmtId="175" fontId="2" fillId="0" borderId="7" xfId="75" applyNumberFormat="1" applyBorder="1" applyAlignment="1">
      <alignment horizontal="right"/>
    </xf>
    <xf numFmtId="4" fontId="2" fillId="0" borderId="7" xfId="75" applyNumberFormat="1" applyBorder="1" applyAlignment="1">
      <alignment horizontal="center"/>
    </xf>
    <xf numFmtId="0" fontId="2" fillId="0" borderId="7" xfId="75" applyBorder="1" applyAlignment="1">
      <alignment horizontal="center" vertical="center"/>
    </xf>
    <xf numFmtId="49" fontId="2" fillId="0" borderId="7" xfId="75" applyNumberFormat="1" applyBorder="1" applyAlignment="1">
      <alignment horizontal="left" vertical="top"/>
    </xf>
    <xf numFmtId="0" fontId="2" fillId="0" borderId="7" xfId="75" applyBorder="1" applyAlignment="1">
      <alignment horizontal="center" vertical="top"/>
    </xf>
    <xf numFmtId="175" fontId="22" fillId="20" borderId="7" xfId="75" applyNumberFormat="1" applyFont="1" applyFill="1" applyBorder="1" applyAlignment="1">
      <alignment horizontal="right" wrapText="1"/>
    </xf>
    <xf numFmtId="0" fontId="22" fillId="20" borderId="7" xfId="75" applyFont="1" applyFill="1" applyBorder="1" applyAlignment="1">
      <alignment horizontal="center"/>
    </xf>
    <xf numFmtId="0" fontId="22" fillId="20" borderId="7" xfId="75" applyFont="1" applyFill="1" applyBorder="1" applyAlignment="1">
      <alignment horizontal="left" vertical="top"/>
    </xf>
    <xf numFmtId="14" fontId="22" fillId="20" borderId="7" xfId="75" applyNumberFormat="1" applyFont="1" applyFill="1" applyBorder="1" applyAlignment="1">
      <alignment horizontal="center" vertical="top"/>
    </xf>
    <xf numFmtId="0" fontId="2" fillId="0" borderId="0" xfId="75" applyAlignment="1">
      <alignment horizontal="justify" vertical="top" wrapText="1"/>
    </xf>
    <xf numFmtId="49" fontId="2" fillId="0" borderId="14" xfId="75" applyNumberFormat="1" applyBorder="1" applyAlignment="1">
      <alignment horizontal="left" vertical="top" wrapText="1"/>
    </xf>
    <xf numFmtId="0" fontId="2" fillId="0" borderId="0" xfId="75" quotePrefix="1" applyAlignment="1">
      <alignment horizontal="justify" vertical="justify"/>
    </xf>
    <xf numFmtId="2" fontId="2" fillId="0" borderId="0" xfId="75" applyNumberFormat="1"/>
    <xf numFmtId="49" fontId="2" fillId="0" borderId="0" xfId="75" applyNumberFormat="1" applyAlignment="1">
      <alignment horizontal="justify"/>
    </xf>
    <xf numFmtId="0" fontId="2" fillId="0" borderId="0" xfId="75" quotePrefix="1" applyAlignment="1">
      <alignment horizontal="justify"/>
    </xf>
    <xf numFmtId="0" fontId="22" fillId="0" borderId="0" xfId="75" applyFont="1" applyAlignment="1">
      <alignment horizontal="center"/>
    </xf>
    <xf numFmtId="49" fontId="2" fillId="0" borderId="0" xfId="75" applyNumberFormat="1" applyAlignment="1">
      <alignment horizontal="center" vertical="top"/>
    </xf>
    <xf numFmtId="175" fontId="22" fillId="20" borderId="14" xfId="75" applyNumberFormat="1" applyFont="1" applyFill="1" applyBorder="1" applyAlignment="1">
      <alignment horizontal="right"/>
    </xf>
    <xf numFmtId="14" fontId="22" fillId="20" borderId="14" xfId="75" applyNumberFormat="1" applyFont="1" applyFill="1" applyBorder="1" applyAlignment="1">
      <alignment horizontal="center" vertical="top"/>
    </xf>
    <xf numFmtId="4" fontId="22" fillId="20" borderId="7" xfId="75" applyNumberFormat="1" applyFont="1" applyFill="1" applyBorder="1" applyAlignment="1">
      <alignment horizontal="center"/>
    </xf>
    <xf numFmtId="49" fontId="22" fillId="20" borderId="7" xfId="75" applyNumberFormat="1" applyFont="1" applyFill="1" applyBorder="1" applyAlignment="1">
      <alignment horizontal="left" vertical="top"/>
    </xf>
    <xf numFmtId="0" fontId="22" fillId="20" borderId="7" xfId="75" applyFont="1" applyFill="1" applyBorder="1" applyAlignment="1">
      <alignment horizontal="center" vertical="top"/>
    </xf>
    <xf numFmtId="4" fontId="2" fillId="0" borderId="0" xfId="75" applyNumberFormat="1" applyAlignment="1">
      <alignment horizontal="right"/>
    </xf>
    <xf numFmtId="49" fontId="22" fillId="20" borderId="14" xfId="75" applyNumberFormat="1" applyFont="1" applyFill="1" applyBorder="1" applyAlignment="1">
      <alignment horizontal="left" vertical="top"/>
    </xf>
    <xf numFmtId="0" fontId="22" fillId="20" borderId="14" xfId="75" applyFont="1" applyFill="1" applyBorder="1" applyAlignment="1">
      <alignment horizontal="center" vertical="top"/>
    </xf>
    <xf numFmtId="175" fontId="2" fillId="16" borderId="7" xfId="75" applyNumberFormat="1" applyFill="1" applyBorder="1"/>
    <xf numFmtId="2" fontId="2" fillId="16" borderId="7" xfId="75" applyNumberFormat="1" applyFill="1" applyBorder="1" applyAlignment="1">
      <alignment horizontal="center"/>
    </xf>
    <xf numFmtId="0" fontId="2" fillId="16" borderId="7" xfId="75" applyFill="1" applyBorder="1" applyAlignment="1">
      <alignment horizontal="center"/>
    </xf>
    <xf numFmtId="0" fontId="22" fillId="16" borderId="7" xfId="75" applyFont="1" applyFill="1" applyBorder="1" applyAlignment="1">
      <alignment horizontal="center" vertical="top"/>
    </xf>
    <xf numFmtId="175" fontId="22" fillId="0" borderId="0" xfId="75" applyNumberFormat="1" applyFont="1" applyAlignment="1">
      <alignment horizontal="center" vertical="center" wrapText="1"/>
    </xf>
    <xf numFmtId="2" fontId="22" fillId="0" borderId="0" xfId="75" applyNumberFormat="1" applyFont="1" applyAlignment="1">
      <alignment horizontal="center" vertical="center" wrapText="1"/>
    </xf>
    <xf numFmtId="49" fontId="22" fillId="0" borderId="0" xfId="75" applyNumberFormat="1" applyFont="1" applyAlignment="1">
      <alignment horizontal="center" vertical="center" wrapText="1"/>
    </xf>
    <xf numFmtId="0" fontId="22" fillId="0" borderId="0" xfId="75" applyFont="1" applyAlignment="1">
      <alignment horizontal="center" vertical="center" wrapText="1"/>
    </xf>
    <xf numFmtId="0" fontId="57" fillId="0" borderId="16" xfId="75" applyFont="1" applyBorder="1" applyAlignment="1">
      <alignment horizontal="center" vertical="center" wrapText="1"/>
    </xf>
    <xf numFmtId="0" fontId="2" fillId="0" borderId="0" xfId="77" applyAlignment="1">
      <alignment horizontal="center" vertical="center"/>
    </xf>
    <xf numFmtId="174" fontId="2" fillId="0" borderId="0" xfId="77" applyNumberFormat="1" applyAlignment="1">
      <alignment horizontal="center" vertical="top"/>
    </xf>
    <xf numFmtId="0" fontId="2" fillId="0" borderId="14" xfId="77" applyBorder="1" applyAlignment="1">
      <alignment horizontal="center" vertical="center"/>
    </xf>
    <xf numFmtId="49" fontId="2" fillId="0" borderId="14" xfId="77" applyNumberFormat="1" applyBorder="1" applyAlignment="1">
      <alignment horizontal="left" vertical="top"/>
    </xf>
    <xf numFmtId="43" fontId="2" fillId="0" borderId="0" xfId="77" applyNumberFormat="1"/>
    <xf numFmtId="4" fontId="2" fillId="0" borderId="0" xfId="77" applyNumberFormat="1" applyAlignment="1">
      <alignment horizontal="center" wrapText="1"/>
    </xf>
    <xf numFmtId="43" fontId="2" fillId="0" borderId="0" xfId="77" applyNumberFormat="1" applyAlignment="1">
      <alignment horizontal="center"/>
    </xf>
    <xf numFmtId="0" fontId="2" fillId="0" borderId="0" xfId="77" applyAlignment="1">
      <alignment horizontal="left" vertical="top" wrapText="1"/>
    </xf>
    <xf numFmtId="43" fontId="38" fillId="0" borderId="0" xfId="77" applyNumberFormat="1" applyFont="1"/>
    <xf numFmtId="43" fontId="2" fillId="0" borderId="0" xfId="77" applyNumberFormat="1" applyAlignment="1">
      <alignment horizontal="center" wrapText="1"/>
    </xf>
    <xf numFmtId="0" fontId="22" fillId="0" borderId="0" xfId="77" applyFont="1" applyAlignment="1">
      <alignment vertical="top" wrapText="1"/>
    </xf>
    <xf numFmtId="0" fontId="2" fillId="0" borderId="0" xfId="75" applyAlignment="1">
      <alignment horizontal="justify" vertical="justify" wrapText="1"/>
    </xf>
    <xf numFmtId="4" fontId="2" fillId="0" borderId="0" xfId="75" applyNumberFormat="1" applyAlignment="1">
      <alignment horizontal="center" vertical="top" wrapText="1"/>
    </xf>
    <xf numFmtId="0" fontId="22" fillId="0" borderId="0" xfId="77" applyFont="1" applyAlignment="1">
      <alignment horizontal="center"/>
    </xf>
    <xf numFmtId="49" fontId="22" fillId="0" borderId="0" xfId="77" applyNumberFormat="1" applyFont="1" applyAlignment="1">
      <alignment horizontal="left" vertical="top"/>
    </xf>
    <xf numFmtId="175" fontId="2" fillId="16" borderId="7" xfId="77" applyNumberFormat="1" applyFill="1" applyBorder="1"/>
    <xf numFmtId="2" fontId="2" fillId="16" borderId="7" xfId="77" applyNumberFormat="1" applyFill="1" applyBorder="1" applyAlignment="1">
      <alignment horizontal="center"/>
    </xf>
    <xf numFmtId="0" fontId="2" fillId="16" borderId="7" xfId="77" applyFill="1" applyBorder="1" applyAlignment="1">
      <alignment horizontal="center"/>
    </xf>
    <xf numFmtId="0" fontId="22" fillId="16" borderId="7" xfId="77" applyFont="1" applyFill="1" applyBorder="1" applyAlignment="1">
      <alignment horizontal="left" vertical="top"/>
    </xf>
    <xf numFmtId="174" fontId="22" fillId="16" borderId="7" xfId="77" applyNumberFormat="1" applyFont="1" applyFill="1" applyBorder="1" applyAlignment="1">
      <alignment horizontal="center" vertical="top"/>
    </xf>
    <xf numFmtId="175" fontId="22" fillId="0" borderId="0" xfId="77" applyNumberFormat="1" applyFont="1" applyAlignment="1">
      <alignment horizontal="center" vertical="center" wrapText="1"/>
    </xf>
    <xf numFmtId="2" fontId="22" fillId="0" borderId="0" xfId="77" applyNumberFormat="1" applyFont="1" applyAlignment="1">
      <alignment horizontal="center" vertical="center" wrapText="1"/>
    </xf>
    <xf numFmtId="49" fontId="22" fillId="0" borderId="0" xfId="77" applyNumberFormat="1" applyFont="1" applyAlignment="1">
      <alignment horizontal="center" vertical="center" wrapText="1"/>
    </xf>
    <xf numFmtId="174" fontId="22" fillId="0" borderId="0" xfId="77" applyNumberFormat="1" applyFont="1" applyAlignment="1">
      <alignment horizontal="center" vertical="center" wrapText="1"/>
    </xf>
    <xf numFmtId="49" fontId="49" fillId="0" borderId="0" xfId="75" applyNumberFormat="1" applyFont="1"/>
    <xf numFmtId="175" fontId="49" fillId="0" borderId="0" xfId="75" applyNumberFormat="1" applyFont="1"/>
    <xf numFmtId="2" fontId="49" fillId="0" borderId="0" xfId="75" applyNumberFormat="1" applyFont="1" applyAlignment="1">
      <alignment horizontal="center"/>
    </xf>
    <xf numFmtId="49" fontId="49" fillId="0" borderId="0" xfId="75" applyNumberFormat="1" applyFont="1" applyAlignment="1">
      <alignment horizontal="center" vertical="center"/>
    </xf>
    <xf numFmtId="49" fontId="49" fillId="0" borderId="0" xfId="75" applyNumberFormat="1" applyFont="1" applyAlignment="1">
      <alignment horizontal="left" vertical="top" wrapText="1"/>
    </xf>
    <xf numFmtId="49" fontId="49" fillId="0" borderId="0" xfId="75" applyNumberFormat="1" applyFont="1" applyAlignment="1">
      <alignment horizontal="center" vertical="top"/>
    </xf>
    <xf numFmtId="49" fontId="49" fillId="0" borderId="0" xfId="75" applyNumberFormat="1" applyFont="1" applyAlignment="1">
      <alignment horizontal="center"/>
    </xf>
    <xf numFmtId="49" fontId="60" fillId="0" borderId="0" xfId="75" applyNumberFormat="1" applyFont="1" applyAlignment="1">
      <alignment horizontal="left" vertical="top" wrapText="1"/>
    </xf>
    <xf numFmtId="175" fontId="22" fillId="13" borderId="7" xfId="75" applyNumberFormat="1" applyFont="1" applyFill="1" applyBorder="1" applyAlignment="1">
      <alignment horizontal="right"/>
    </xf>
    <xf numFmtId="0" fontId="22" fillId="13" borderId="7" xfId="75" applyFont="1" applyFill="1" applyBorder="1" applyAlignment="1">
      <alignment horizontal="left" vertical="top" wrapText="1"/>
    </xf>
    <xf numFmtId="49" fontId="22" fillId="16" borderId="7" xfId="75" applyNumberFormat="1" applyFont="1" applyFill="1" applyBorder="1" applyAlignment="1">
      <alignment horizontal="center" vertical="top"/>
    </xf>
    <xf numFmtId="49" fontId="2" fillId="0" borderId="0" xfId="75" applyNumberFormat="1"/>
    <xf numFmtId="175" fontId="2" fillId="0" borderId="14" xfId="75" applyNumberFormat="1" applyBorder="1" applyAlignment="1">
      <alignment horizontal="right"/>
    </xf>
    <xf numFmtId="2" fontId="2" fillId="0" borderId="14" xfId="75" applyNumberFormat="1" applyBorder="1" applyAlignment="1">
      <alignment horizontal="center"/>
    </xf>
    <xf numFmtId="49" fontId="2" fillId="0" borderId="14" xfId="75" applyNumberFormat="1" applyBorder="1" applyAlignment="1">
      <alignment horizontal="center"/>
    </xf>
    <xf numFmtId="49" fontId="2" fillId="0" borderId="0" xfId="77" applyNumberFormat="1" applyAlignment="1">
      <alignment horizontal="center"/>
    </xf>
    <xf numFmtId="49" fontId="2" fillId="0" borderId="0" xfId="75" quotePrefix="1" applyNumberFormat="1" applyAlignment="1">
      <alignment horizontal="left" vertical="top" wrapText="1"/>
    </xf>
    <xf numFmtId="49" fontId="2" fillId="0" borderId="0" xfId="77" applyNumberFormat="1" applyAlignment="1">
      <alignment horizontal="justify" vertical="top" wrapText="1"/>
    </xf>
    <xf numFmtId="0" fontId="22" fillId="0" borderId="0" xfId="75" applyFont="1" applyAlignment="1">
      <alignment horizontal="left" vertical="top" wrapText="1"/>
    </xf>
    <xf numFmtId="49" fontId="2" fillId="0" borderId="0" xfId="77" quotePrefix="1" applyNumberFormat="1" applyAlignment="1">
      <alignment horizontal="justify" vertical="top" wrapText="1"/>
    </xf>
    <xf numFmtId="49" fontId="2" fillId="0" borderId="0" xfId="77" applyNumberFormat="1" applyAlignment="1">
      <alignment horizontal="left" vertical="center" wrapText="1"/>
    </xf>
    <xf numFmtId="0" fontId="2" fillId="0" borderId="0" xfId="77" quotePrefix="1" applyAlignment="1">
      <alignment horizontal="left" vertical="top" wrapText="1"/>
    </xf>
    <xf numFmtId="49" fontId="2" fillId="0" borderId="0" xfId="77" quotePrefix="1" applyNumberFormat="1" applyAlignment="1">
      <alignment horizontal="left" vertical="top" wrapText="1"/>
    </xf>
    <xf numFmtId="49" fontId="2" fillId="0" borderId="0" xfId="77" applyNumberFormat="1" applyAlignment="1">
      <alignment horizontal="justify" vertical="top"/>
    </xf>
    <xf numFmtId="49" fontId="2" fillId="0" borderId="0" xfId="75" applyNumberFormat="1" applyAlignment="1">
      <alignment horizontal="center"/>
    </xf>
    <xf numFmtId="49" fontId="2" fillId="0" borderId="0" xfId="77" quotePrefix="1" applyNumberFormat="1" applyAlignment="1">
      <alignment horizontal="justify" vertical="justify" wrapText="1"/>
    </xf>
    <xf numFmtId="49" fontId="22" fillId="0" borderId="0" xfId="77" applyNumberFormat="1" applyFont="1" applyAlignment="1">
      <alignment horizontal="left" vertical="top" wrapText="1"/>
    </xf>
    <xf numFmtId="49" fontId="2" fillId="0" borderId="0" xfId="75" applyNumberFormat="1" applyAlignment="1">
      <alignment horizontal="justify" vertical="justify"/>
    </xf>
    <xf numFmtId="49" fontId="2" fillId="0" borderId="0" xfId="77" applyNumberFormat="1" applyAlignment="1">
      <alignment horizontal="left" wrapText="1"/>
    </xf>
    <xf numFmtId="0" fontId="2" fillId="0" borderId="0" xfId="77" quotePrefix="1" applyAlignment="1">
      <alignment horizontal="justify" vertical="top" wrapText="1"/>
    </xf>
    <xf numFmtId="49" fontId="2" fillId="0" borderId="0" xfId="75" quotePrefix="1" applyNumberFormat="1" applyAlignment="1">
      <alignment horizontal="justify" vertical="top" wrapText="1"/>
    </xf>
    <xf numFmtId="49" fontId="2" fillId="0" borderId="0" xfId="75" applyNumberFormat="1" applyAlignment="1">
      <alignment wrapText="1"/>
    </xf>
    <xf numFmtId="49" fontId="22" fillId="0" borderId="0" xfId="75" applyNumberFormat="1" applyFont="1" applyAlignment="1">
      <alignment horizontal="center" vertical="center"/>
    </xf>
    <xf numFmtId="49" fontId="22" fillId="0" borderId="0" xfId="75" applyNumberFormat="1" applyFont="1" applyAlignment="1">
      <alignment horizontal="left" vertical="top" wrapText="1"/>
    </xf>
    <xf numFmtId="49" fontId="22" fillId="0" borderId="0" xfId="75" applyNumberFormat="1" applyFont="1" applyAlignment="1">
      <alignment horizontal="center" vertical="top"/>
    </xf>
    <xf numFmtId="175" fontId="2" fillId="0" borderId="0" xfId="75" applyNumberFormat="1" applyAlignment="1">
      <alignment horizontal="center" vertical="center"/>
    </xf>
    <xf numFmtId="175" fontId="22" fillId="16" borderId="7" xfId="75" applyNumberFormat="1" applyFont="1" applyFill="1" applyBorder="1"/>
    <xf numFmtId="0" fontId="22" fillId="16" borderId="7" xfId="75" applyFont="1" applyFill="1" applyBorder="1" applyAlignment="1">
      <alignment horizontal="left" vertical="top" wrapText="1"/>
    </xf>
    <xf numFmtId="0" fontId="59" fillId="0" borderId="14" xfId="75" applyFont="1" applyBorder="1" applyAlignment="1">
      <alignment horizontal="center" vertical="center" wrapText="1"/>
    </xf>
    <xf numFmtId="0" fontId="29" fillId="0" borderId="0" xfId="78" applyFont="1"/>
    <xf numFmtId="0" fontId="2" fillId="0" borderId="0" xfId="78"/>
    <xf numFmtId="0" fontId="17" fillId="0" borderId="0" xfId="78" applyFont="1"/>
    <xf numFmtId="0" fontId="62" fillId="0" borderId="0" xfId="78" applyFont="1"/>
    <xf numFmtId="0" fontId="61" fillId="0" borderId="0" xfId="78" applyFont="1"/>
    <xf numFmtId="43" fontId="36" fillId="0" borderId="0" xfId="83" applyFont="1"/>
    <xf numFmtId="43" fontId="57" fillId="0" borderId="0" xfId="83" applyFont="1" applyAlignment="1">
      <alignment horizontal="center"/>
    </xf>
    <xf numFmtId="43" fontId="36" fillId="0" borderId="0" xfId="82" applyFont="1"/>
    <xf numFmtId="43" fontId="57" fillId="0" borderId="0" xfId="82" applyFont="1"/>
    <xf numFmtId="43" fontId="36" fillId="0" borderId="0" xfId="82" applyFont="1" applyAlignment="1">
      <alignment horizontal="center"/>
    </xf>
    <xf numFmtId="43" fontId="57" fillId="0" borderId="0" xfId="82" applyFont="1" applyAlignment="1">
      <alignment horizontal="center"/>
    </xf>
    <xf numFmtId="43" fontId="36" fillId="21" borderId="0" xfId="84" applyNumberFormat="1" applyFont="1" applyFill="1"/>
    <xf numFmtId="43" fontId="55" fillId="0" borderId="0" xfId="83" applyFont="1" applyFill="1" applyAlignment="1"/>
    <xf numFmtId="43" fontId="38" fillId="0" borderId="0" xfId="83" applyFont="1" applyFill="1" applyAlignment="1"/>
    <xf numFmtId="43" fontId="36" fillId="0" borderId="0" xfId="83" applyFont="1" applyFill="1" applyBorder="1"/>
    <xf numFmtId="43" fontId="2" fillId="0" borderId="0" xfId="83" applyFont="1" applyFill="1" applyBorder="1"/>
    <xf numFmtId="43" fontId="36" fillId="16" borderId="0" xfId="82" applyFont="1" applyFill="1"/>
    <xf numFmtId="2" fontId="2" fillId="0" borderId="0" xfId="75" applyNumberFormat="1" applyAlignment="1">
      <alignment horizontal="right"/>
    </xf>
    <xf numFmtId="0" fontId="17" fillId="0" borderId="14" xfId="75" applyFont="1" applyBorder="1" applyAlignment="1">
      <alignment horizontal="center" vertical="top" readingOrder="1"/>
    </xf>
    <xf numFmtId="0" fontId="17" fillId="0" borderId="14" xfId="75" applyFont="1" applyBorder="1" applyAlignment="1">
      <alignment horizontal="left" vertical="top"/>
    </xf>
    <xf numFmtId="43" fontId="17" fillId="0" borderId="14" xfId="75" applyNumberFormat="1" applyFont="1" applyBorder="1"/>
    <xf numFmtId="43" fontId="74" fillId="0" borderId="14" xfId="75" applyNumberFormat="1" applyFont="1" applyBorder="1"/>
    <xf numFmtId="43" fontId="29" fillId="0" borderId="0" xfId="75" applyNumberFormat="1" applyFont="1"/>
    <xf numFmtId="0" fontId="22" fillId="0" borderId="0" xfId="75" applyFont="1" applyAlignment="1">
      <alignment horizontal="center" vertical="top" readingOrder="1"/>
    </xf>
    <xf numFmtId="43" fontId="22" fillId="0" borderId="0" xfId="75" applyNumberFormat="1" applyFont="1" applyAlignment="1">
      <alignment horizontal="center"/>
    </xf>
    <xf numFmtId="0" fontId="2" fillId="0" borderId="0" xfId="75" applyAlignment="1">
      <alignment horizontal="right" wrapText="1"/>
    </xf>
    <xf numFmtId="0" fontId="17" fillId="0" borderId="0" xfId="75" applyFont="1" applyAlignment="1">
      <alignment horizontal="center" vertical="top" readingOrder="1"/>
    </xf>
    <xf numFmtId="0" fontId="17" fillId="0" borderId="0" xfId="75" applyFont="1" applyAlignment="1">
      <alignment horizontal="left" vertical="top"/>
    </xf>
    <xf numFmtId="43" fontId="17" fillId="0" borderId="0" xfId="75" applyNumberFormat="1" applyFont="1" applyAlignment="1">
      <alignment horizontal="center"/>
    </xf>
    <xf numFmtId="0" fontId="17" fillId="0" borderId="0" xfId="75" applyFont="1" applyAlignment="1">
      <alignment horizontal="right"/>
    </xf>
    <xf numFmtId="4" fontId="17" fillId="0" borderId="0" xfId="75" applyNumberFormat="1" applyFont="1" applyAlignment="1">
      <alignment horizontal="right"/>
    </xf>
    <xf numFmtId="0" fontId="22" fillId="0" borderId="0" xfId="75" applyFont="1" applyAlignment="1">
      <alignment horizontal="left" vertical="top"/>
    </xf>
    <xf numFmtId="0" fontId="2" fillId="0" borderId="0" xfId="75" applyAlignment="1">
      <alignment horizontal="right"/>
    </xf>
    <xf numFmtId="0" fontId="22" fillId="16" borderId="14" xfId="75" applyFont="1" applyFill="1" applyBorder="1" applyAlignment="1">
      <alignment horizontal="center" vertical="top" readingOrder="1"/>
    </xf>
    <xf numFmtId="0" fontId="22" fillId="16" borderId="14" xfId="75" applyFont="1" applyFill="1" applyBorder="1" applyAlignment="1">
      <alignment horizontal="left" vertical="top" readingOrder="1"/>
    </xf>
    <xf numFmtId="43" fontId="22" fillId="16" borderId="14" xfId="75" applyNumberFormat="1" applyFont="1" applyFill="1" applyBorder="1" applyAlignment="1">
      <alignment horizontal="center"/>
    </xf>
    <xf numFmtId="0" fontId="2" fillId="16" borderId="14" xfId="75" applyFill="1" applyBorder="1" applyAlignment="1">
      <alignment horizontal="right"/>
    </xf>
    <xf numFmtId="4" fontId="2" fillId="16" borderId="14" xfId="75" applyNumberFormat="1" applyFill="1" applyBorder="1" applyAlignment="1">
      <alignment horizontal="right"/>
    </xf>
    <xf numFmtId="43" fontId="2" fillId="16" borderId="0" xfId="75" applyNumberFormat="1" applyFill="1"/>
    <xf numFmtId="0" fontId="2" fillId="0" borderId="0" xfId="75" applyAlignment="1">
      <alignment horizontal="center" vertical="top" readingOrder="1"/>
    </xf>
    <xf numFmtId="0" fontId="2" fillId="0" borderId="0" xfId="75" applyAlignment="1">
      <alignment horizontal="left" vertical="top" readingOrder="1"/>
    </xf>
    <xf numFmtId="0" fontId="22" fillId="0" borderId="7" xfId="75" applyFont="1" applyBorder="1" applyAlignment="1">
      <alignment horizontal="center" vertical="top" readingOrder="1"/>
    </xf>
    <xf numFmtId="0" fontId="22" fillId="0" borderId="7" xfId="75" applyFont="1" applyBorder="1" applyAlignment="1">
      <alignment horizontal="left" vertical="top" wrapText="1"/>
    </xf>
    <xf numFmtId="43" fontId="22" fillId="0" borderId="7" xfId="75" applyNumberFormat="1" applyFont="1" applyBorder="1" applyAlignment="1">
      <alignment horizontal="center" wrapText="1"/>
    </xf>
    <xf numFmtId="0" fontId="22" fillId="0" borderId="7" xfId="75" applyFont="1" applyBorder="1" applyAlignment="1">
      <alignment horizontal="right" wrapText="1"/>
    </xf>
    <xf numFmtId="4" fontId="22" fillId="0" borderId="7" xfId="75" applyNumberFormat="1" applyFont="1" applyBorder="1" applyAlignment="1">
      <alignment horizontal="right" wrapText="1"/>
    </xf>
    <xf numFmtId="43" fontId="22" fillId="0" borderId="0" xfId="75" applyNumberFormat="1" applyFont="1"/>
    <xf numFmtId="0" fontId="2" fillId="0" borderId="0" xfId="75" applyAlignment="1">
      <alignment vertical="top"/>
    </xf>
    <xf numFmtId="49" fontId="22" fillId="0" borderId="7" xfId="75" applyNumberFormat="1" applyFont="1" applyBorder="1" applyAlignment="1">
      <alignment horizontal="center" vertical="top" readingOrder="1"/>
    </xf>
    <xf numFmtId="43" fontId="22" fillId="0" borderId="0" xfId="75" applyNumberFormat="1" applyFont="1" applyAlignment="1">
      <alignment horizontal="center" wrapText="1"/>
    </xf>
    <xf numFmtId="0" fontId="22" fillId="0" borderId="0" xfId="75" applyFont="1" applyAlignment="1">
      <alignment horizontal="right" wrapText="1"/>
    </xf>
    <xf numFmtId="4" fontId="22" fillId="0" borderId="0" xfId="75" applyNumberFormat="1" applyFont="1" applyAlignment="1">
      <alignment horizontal="right" wrapText="1"/>
    </xf>
    <xf numFmtId="0" fontId="22" fillId="16" borderId="14" xfId="75" applyFont="1" applyFill="1" applyBorder="1" applyAlignment="1">
      <alignment horizontal="center" vertical="top"/>
    </xf>
    <xf numFmtId="0" fontId="22" fillId="16" borderId="14" xfId="75" applyFont="1" applyFill="1" applyBorder="1" applyAlignment="1">
      <alignment horizontal="left" vertical="top"/>
    </xf>
    <xf numFmtId="0" fontId="22" fillId="16" borderId="17" xfId="75" applyFont="1" applyFill="1" applyBorder="1" applyAlignment="1">
      <alignment horizontal="center" vertical="top" readingOrder="1"/>
    </xf>
    <xf numFmtId="0" fontId="22" fillId="16" borderId="17" xfId="75" applyFont="1" applyFill="1" applyBorder="1" applyAlignment="1">
      <alignment horizontal="left" vertical="top"/>
    </xf>
    <xf numFmtId="43" fontId="22" fillId="16" borderId="17" xfId="75" applyNumberFormat="1" applyFont="1" applyFill="1" applyBorder="1" applyAlignment="1">
      <alignment horizontal="center" wrapText="1"/>
    </xf>
    <xf numFmtId="0" fontId="22" fillId="16" borderId="17" xfId="75" applyFont="1" applyFill="1" applyBorder="1" applyAlignment="1">
      <alignment horizontal="right" wrapText="1"/>
    </xf>
    <xf numFmtId="4" fontId="22" fillId="16" borderId="17" xfId="75" applyNumberFormat="1" applyFont="1" applyFill="1" applyBorder="1" applyAlignment="1">
      <alignment horizontal="right" wrapText="1"/>
    </xf>
    <xf numFmtId="0" fontId="2" fillId="0" borderId="0" xfId="75" applyAlignment="1">
      <alignment horizontal="left" vertical="center"/>
    </xf>
    <xf numFmtId="0" fontId="2" fillId="0" borderId="0" xfId="75" applyAlignment="1">
      <alignment horizontal="justify" vertical="center"/>
    </xf>
    <xf numFmtId="0" fontId="2" fillId="21" borderId="0" xfId="75" applyFill="1" applyAlignment="1">
      <alignment horizontal="center" vertical="top" readingOrder="1"/>
    </xf>
    <xf numFmtId="0" fontId="2" fillId="21" borderId="0" xfId="75" applyFill="1" applyAlignment="1">
      <alignment horizontal="justify" vertical="center"/>
    </xf>
    <xf numFmtId="0" fontId="2" fillId="21" borderId="0" xfId="75" applyFill="1" applyAlignment="1">
      <alignment horizontal="center" vertical="center"/>
    </xf>
    <xf numFmtId="2" fontId="2" fillId="21" borderId="0" xfId="75" applyNumberFormat="1" applyFill="1" applyAlignment="1">
      <alignment horizontal="right"/>
    </xf>
    <xf numFmtId="4" fontId="2" fillId="21" borderId="0" xfId="75" applyNumberFormat="1" applyFill="1" applyAlignment="1">
      <alignment horizontal="right"/>
    </xf>
    <xf numFmtId="0" fontId="2" fillId="21" borderId="0" xfId="75" applyFill="1"/>
    <xf numFmtId="0" fontId="29" fillId="0" borderId="0" xfId="75" applyFont="1"/>
    <xf numFmtId="0" fontId="29" fillId="0" borderId="18" xfId="75" applyFont="1" applyBorder="1"/>
    <xf numFmtId="0" fontId="29" fillId="0" borderId="19" xfId="75" applyFont="1" applyBorder="1"/>
    <xf numFmtId="0" fontId="29" fillId="0" borderId="20" xfId="75" applyFont="1" applyBorder="1"/>
    <xf numFmtId="0" fontId="17" fillId="0" borderId="0" xfId="75" applyFont="1"/>
    <xf numFmtId="0" fontId="17" fillId="0" borderId="21" xfId="75" applyFont="1" applyBorder="1"/>
    <xf numFmtId="0" fontId="17" fillId="0" borderId="22" xfId="75" applyFont="1" applyBorder="1"/>
    <xf numFmtId="0" fontId="29" fillId="0" borderId="21" xfId="75" applyFont="1" applyBorder="1"/>
    <xf numFmtId="0" fontId="29" fillId="0" borderId="22" xfId="75" applyFont="1" applyBorder="1"/>
    <xf numFmtId="0" fontId="61" fillId="0" borderId="0" xfId="75" applyFont="1"/>
    <xf numFmtId="0" fontId="61" fillId="0" borderId="21" xfId="75" applyFont="1" applyBorder="1"/>
    <xf numFmtId="0" fontId="61" fillId="0" borderId="22" xfId="75" applyFont="1" applyBorder="1"/>
    <xf numFmtId="0" fontId="75" fillId="0" borderId="0" xfId="75" applyFont="1"/>
    <xf numFmtId="0" fontId="75" fillId="0" borderId="21" xfId="75" applyFont="1" applyBorder="1"/>
    <xf numFmtId="0" fontId="75" fillId="0" borderId="22" xfId="75" applyFont="1" applyBorder="1"/>
    <xf numFmtId="0" fontId="29" fillId="0" borderId="0" xfId="75" quotePrefix="1" applyFont="1" applyAlignment="1">
      <alignment horizontal="right"/>
    </xf>
    <xf numFmtId="0" fontId="29" fillId="0" borderId="23" xfId="75" applyFont="1" applyBorder="1"/>
    <xf numFmtId="0" fontId="29" fillId="0" borderId="17" xfId="75" applyFont="1" applyBorder="1"/>
    <xf numFmtId="0" fontId="29" fillId="0" borderId="24" xfId="75" applyFont="1" applyBorder="1"/>
    <xf numFmtId="0" fontId="2" fillId="0" borderId="0" xfId="95"/>
    <xf numFmtId="4" fontId="2" fillId="0" borderId="0" xfId="95" applyNumberFormat="1" applyAlignment="1">
      <alignment horizontal="right" vertical="top"/>
    </xf>
    <xf numFmtId="0" fontId="2" fillId="0" borderId="0" xfId="95" applyAlignment="1">
      <alignment horizontal="left" vertical="top"/>
    </xf>
    <xf numFmtId="0" fontId="2" fillId="0" borderId="0" xfId="95" applyAlignment="1">
      <alignment horizontal="left" vertical="top" wrapText="1"/>
    </xf>
    <xf numFmtId="49" fontId="2" fillId="0" borderId="0" xfId="95" applyNumberFormat="1" applyAlignment="1">
      <alignment horizontal="center" vertical="center" wrapText="1"/>
    </xf>
    <xf numFmtId="4" fontId="2" fillId="0" borderId="0" xfId="90" applyNumberFormat="1" applyFont="1"/>
    <xf numFmtId="4" fontId="2" fillId="0" borderId="0" xfId="90" applyNumberFormat="1" applyFont="1" applyAlignment="1">
      <alignment horizontal="right"/>
    </xf>
    <xf numFmtId="177" fontId="2" fillId="0" borderId="0" xfId="90" applyNumberFormat="1" applyFont="1" applyAlignment="1">
      <alignment horizontal="right"/>
    </xf>
    <xf numFmtId="4" fontId="2" fillId="0" borderId="0" xfId="90" applyNumberFormat="1" applyFont="1" applyAlignment="1">
      <alignment horizontal="center"/>
    </xf>
    <xf numFmtId="4" fontId="2" fillId="0" borderId="0" xfId="90" applyNumberFormat="1" applyFont="1" applyAlignment="1">
      <alignment vertical="top"/>
    </xf>
    <xf numFmtId="0" fontId="22" fillId="0" borderId="0" xfId="95" applyFont="1" applyAlignment="1">
      <alignment vertical="top"/>
    </xf>
    <xf numFmtId="0" fontId="22" fillId="0" borderId="0" xfId="95" applyFont="1" applyAlignment="1">
      <alignment horizontal="center"/>
    </xf>
    <xf numFmtId="4" fontId="22" fillId="0" borderId="0" xfId="95" applyNumberFormat="1" applyFont="1" applyAlignment="1">
      <alignment horizontal="center"/>
    </xf>
    <xf numFmtId="4" fontId="22" fillId="0" borderId="0" xfId="90" applyNumberFormat="1" applyFont="1"/>
    <xf numFmtId="4" fontId="22" fillId="0" borderId="0" xfId="90" applyNumberFormat="1" applyFont="1" applyAlignment="1">
      <alignment horizontal="right"/>
    </xf>
    <xf numFmtId="177" fontId="22" fillId="0" borderId="0" xfId="90" applyNumberFormat="1" applyFont="1" applyAlignment="1">
      <alignment horizontal="right"/>
    </xf>
    <xf numFmtId="4" fontId="22" fillId="0" borderId="0" xfId="90" applyNumberFormat="1" applyFont="1" applyAlignment="1">
      <alignment horizontal="center"/>
    </xf>
    <xf numFmtId="4" fontId="43" fillId="0" borderId="0" xfId="90" applyNumberFormat="1" applyFont="1"/>
    <xf numFmtId="4" fontId="43" fillId="0" borderId="0" xfId="90" applyNumberFormat="1" applyFont="1" applyAlignment="1">
      <alignment horizontal="right"/>
    </xf>
    <xf numFmtId="4" fontId="43" fillId="0" borderId="0" xfId="90" applyNumberFormat="1" applyFont="1" applyAlignment="1">
      <alignment horizontal="center"/>
    </xf>
    <xf numFmtId="4" fontId="2" fillId="0" borderId="0" xfId="95" applyNumberFormat="1" applyAlignment="1">
      <alignment horizontal="center" vertical="top" wrapText="1"/>
    </xf>
    <xf numFmtId="4" fontId="2" fillId="0" borderId="0" xfId="95" applyNumberFormat="1" applyAlignment="1">
      <alignment vertical="top" wrapText="1"/>
    </xf>
    <xf numFmtId="4" fontId="22" fillId="0" borderId="16" xfId="95" applyNumberFormat="1" applyFont="1" applyBorder="1" applyAlignment="1">
      <alignment horizontal="center"/>
    </xf>
    <xf numFmtId="0" fontId="52" fillId="0" borderId="9" xfId="95" applyFont="1" applyBorder="1" applyAlignment="1">
      <alignment horizontal="center" vertical="top" wrapText="1"/>
    </xf>
    <xf numFmtId="0" fontId="52" fillId="0" borderId="7" xfId="95" applyFont="1" applyBorder="1" applyAlignment="1">
      <alignment horizontal="left" vertical="top" wrapText="1"/>
    </xf>
    <xf numFmtId="0" fontId="2" fillId="0" borderId="6" xfId="95" applyBorder="1"/>
    <xf numFmtId="4" fontId="2" fillId="0" borderId="13" xfId="95" applyNumberFormat="1" applyBorder="1" applyAlignment="1">
      <alignment horizontal="right"/>
    </xf>
    <xf numFmtId="0" fontId="2" fillId="0" borderId="13" xfId="95" applyBorder="1" applyAlignment="1">
      <alignment horizontal="left"/>
    </xf>
    <xf numFmtId="4" fontId="22" fillId="0" borderId="35" xfId="95" applyNumberFormat="1" applyFont="1" applyBorder="1" applyAlignment="1">
      <alignment horizontal="right" vertical="top"/>
    </xf>
    <xf numFmtId="0" fontId="22" fillId="0" borderId="35" xfId="95" applyFont="1" applyBorder="1" applyAlignment="1">
      <alignment horizontal="left" vertical="top"/>
    </xf>
    <xf numFmtId="0" fontId="22" fillId="0" borderId="36" xfId="95" applyFont="1" applyBorder="1" applyAlignment="1">
      <alignment horizontal="left" vertical="top" wrapText="1"/>
    </xf>
    <xf numFmtId="0" fontId="22" fillId="0" borderId="35" xfId="95" applyFont="1" applyBorder="1" applyAlignment="1">
      <alignment horizontal="right" vertical="top"/>
    </xf>
    <xf numFmtId="0" fontId="22" fillId="0" borderId="36" xfId="95" applyFont="1" applyBorder="1" applyAlignment="1">
      <alignment horizontal="right" vertical="top" wrapText="1"/>
    </xf>
    <xf numFmtId="0" fontId="34" fillId="17" borderId="0" xfId="0" applyFont="1" applyFill="1" applyAlignment="1">
      <alignment horizontal="right" wrapText="1"/>
    </xf>
    <xf numFmtId="0" fontId="34" fillId="17" borderId="0" xfId="0" applyFont="1" applyFill="1" applyAlignment="1">
      <alignment horizontal="right" vertical="top" wrapText="1"/>
    </xf>
    <xf numFmtId="43" fontId="17" fillId="0" borderId="0" xfId="76" applyNumberFormat="1" applyFont="1" applyAlignment="1">
      <alignment vertical="center"/>
    </xf>
    <xf numFmtId="43" fontId="29" fillId="0" borderId="0" xfId="76" applyNumberFormat="1" applyFont="1" applyAlignment="1">
      <alignment horizontal="left" vertical="center" indent="2"/>
    </xf>
    <xf numFmtId="43" fontId="29" fillId="0" borderId="0" xfId="76" applyNumberFormat="1" applyFont="1" applyAlignment="1">
      <alignment vertical="center"/>
    </xf>
    <xf numFmtId="43" fontId="61" fillId="0" borderId="0" xfId="76" applyNumberFormat="1" applyFont="1" applyAlignment="1">
      <alignment vertical="center"/>
    </xf>
    <xf numFmtId="43" fontId="36" fillId="0" borderId="0" xfId="76" applyNumberFormat="1" applyFont="1"/>
    <xf numFmtId="0" fontId="36" fillId="0" borderId="0" xfId="76" applyFont="1" applyAlignment="1">
      <alignment horizontal="left" vertical="top" wrapText="1"/>
    </xf>
    <xf numFmtId="0" fontId="36" fillId="0" borderId="0" xfId="76" applyFont="1"/>
    <xf numFmtId="0" fontId="36" fillId="0" borderId="0" xfId="76" applyFont="1" applyAlignment="1">
      <alignment horizontal="left" wrapText="1"/>
    </xf>
    <xf numFmtId="0" fontId="36" fillId="0" borderId="0" xfId="76" applyFont="1" applyAlignment="1">
      <alignment horizontal="left" vertical="top"/>
    </xf>
    <xf numFmtId="43" fontId="36" fillId="22" borderId="0" xfId="76" applyNumberFormat="1" applyFont="1" applyFill="1"/>
    <xf numFmtId="0" fontId="57" fillId="22" borderId="0" xfId="76" applyFont="1" applyFill="1" applyAlignment="1">
      <alignment vertical="top" wrapText="1"/>
    </xf>
    <xf numFmtId="49" fontId="36" fillId="0" borderId="0" xfId="76" applyNumberFormat="1" applyFont="1" applyAlignment="1">
      <alignment vertical="center" wrapText="1" readingOrder="1"/>
    </xf>
    <xf numFmtId="43" fontId="36" fillId="0" borderId="0" xfId="76" applyNumberFormat="1" applyFont="1" applyAlignment="1">
      <alignment horizontal="center"/>
    </xf>
    <xf numFmtId="4" fontId="36" fillId="23" borderId="16" xfId="98" applyNumberFormat="1" applyFont="1" applyFill="1" applyBorder="1" applyAlignment="1">
      <alignment horizontal="center" vertical="top"/>
    </xf>
    <xf numFmtId="4" fontId="36" fillId="24" borderId="16" xfId="98" applyNumberFormat="1" applyFont="1" applyFill="1" applyBorder="1" applyAlignment="1" applyProtection="1">
      <alignment horizontal="center" vertical="top"/>
      <protection locked="0"/>
    </xf>
    <xf numFmtId="4" fontId="57" fillId="23" borderId="16" xfId="98" applyNumberFormat="1" applyFont="1" applyFill="1" applyBorder="1" applyAlignment="1">
      <alignment horizontal="center" vertical="top"/>
    </xf>
    <xf numFmtId="0" fontId="57" fillId="23" borderId="16" xfId="98" applyFont="1" applyFill="1" applyBorder="1" applyAlignment="1">
      <alignment horizontal="center" vertical="top"/>
    </xf>
    <xf numFmtId="4" fontId="36" fillId="23" borderId="16" xfId="98" applyNumberFormat="1" applyFont="1" applyFill="1" applyBorder="1" applyAlignment="1" applyProtection="1">
      <alignment horizontal="right" vertical="top"/>
      <protection locked="0"/>
    </xf>
    <xf numFmtId="4" fontId="57" fillId="23" borderId="16" xfId="98" applyNumberFormat="1" applyFont="1" applyFill="1" applyBorder="1" applyAlignment="1">
      <alignment horizontal="right" vertical="top"/>
    </xf>
    <xf numFmtId="0" fontId="57" fillId="23" borderId="16" xfId="98" applyFont="1" applyFill="1" applyBorder="1" applyAlignment="1">
      <alignment horizontal="right" vertical="top"/>
    </xf>
    <xf numFmtId="0" fontId="57" fillId="23" borderId="16" xfId="98" applyFont="1" applyFill="1" applyBorder="1" applyAlignment="1">
      <alignment horizontal="left" vertical="top"/>
    </xf>
    <xf numFmtId="43" fontId="2" fillId="0" borderId="0" xfId="76" applyNumberFormat="1" applyFont="1"/>
    <xf numFmtId="175" fontId="36" fillId="0" borderId="0" xfId="99" applyNumberFormat="1" applyFont="1" applyFill="1" applyAlignment="1"/>
    <xf numFmtId="4" fontId="36" fillId="0" borderId="0" xfId="76" applyNumberFormat="1" applyFont="1" applyAlignment="1">
      <alignment wrapText="1"/>
    </xf>
    <xf numFmtId="43" fontId="36" fillId="0" borderId="0" xfId="76" applyNumberFormat="1" applyFont="1" applyAlignment="1">
      <alignment horizontal="center" wrapText="1"/>
    </xf>
    <xf numFmtId="0" fontId="36" fillId="0" borderId="0" xfId="76" applyFont="1" applyAlignment="1">
      <alignment vertical="top" wrapText="1"/>
    </xf>
    <xf numFmtId="1" fontId="57" fillId="0" borderId="0" xfId="76" applyNumberFormat="1" applyFont="1" applyAlignment="1">
      <alignment horizontal="left" vertical="top"/>
    </xf>
    <xf numFmtId="43" fontId="57" fillId="0" borderId="0" xfId="76" applyNumberFormat="1" applyFont="1"/>
    <xf numFmtId="175" fontId="57" fillId="20" borderId="7" xfId="99" applyNumberFormat="1" applyFont="1" applyFill="1" applyBorder="1" applyAlignment="1"/>
    <xf numFmtId="4" fontId="36" fillId="20" borderId="7" xfId="76" applyNumberFormat="1" applyFont="1" applyFill="1" applyBorder="1" applyAlignment="1">
      <alignment wrapText="1"/>
    </xf>
    <xf numFmtId="43" fontId="36" fillId="20" borderId="7" xfId="76" applyNumberFormat="1" applyFont="1" applyFill="1" applyBorder="1" applyAlignment="1">
      <alignment horizontal="center" wrapText="1"/>
    </xf>
    <xf numFmtId="0" fontId="57" fillId="20" borderId="7" xfId="76" applyFont="1" applyFill="1" applyBorder="1" applyAlignment="1">
      <alignment vertical="top" wrapText="1"/>
    </xf>
    <xf numFmtId="1" fontId="57" fillId="20" borderId="7" xfId="76" applyNumberFormat="1" applyFont="1" applyFill="1" applyBorder="1" applyAlignment="1">
      <alignment horizontal="left" vertical="top"/>
    </xf>
    <xf numFmtId="0" fontId="57" fillId="0" borderId="0" xfId="76" applyFont="1"/>
    <xf numFmtId="43" fontId="57" fillId="16" borderId="0" xfId="76" applyNumberFormat="1" applyFont="1" applyFill="1"/>
    <xf numFmtId="0" fontId="36" fillId="0" borderId="0" xfId="76" applyFont="1" applyAlignment="1">
      <alignment vertical="top"/>
    </xf>
    <xf numFmtId="43" fontId="36" fillId="21" borderId="0" xfId="76" applyNumberFormat="1" applyFont="1" applyFill="1"/>
    <xf numFmtId="43" fontId="36" fillId="0" borderId="0" xfId="76" applyNumberFormat="1" applyFont="1" applyAlignment="1">
      <alignment vertical="center"/>
    </xf>
    <xf numFmtId="43" fontId="57" fillId="0" borderId="0" xfId="76" applyNumberFormat="1" applyFont="1" applyAlignment="1">
      <alignment vertical="center"/>
    </xf>
    <xf numFmtId="4" fontId="36" fillId="0" borderId="0" xfId="76" applyNumberFormat="1" applyFont="1" applyAlignment="1">
      <alignment vertical="center"/>
    </xf>
    <xf numFmtId="4" fontId="57" fillId="0" borderId="0" xfId="76" applyNumberFormat="1" applyFont="1" applyAlignment="1" applyProtection="1">
      <alignment horizontal="center" vertical="center"/>
      <protection hidden="1"/>
    </xf>
    <xf numFmtId="4" fontId="36" fillId="0" borderId="0" xfId="76" applyNumberFormat="1" applyFont="1" applyAlignment="1">
      <alignment horizontal="center" vertical="center"/>
    </xf>
    <xf numFmtId="4" fontId="72" fillId="0" borderId="0" xfId="76" applyNumberFormat="1" applyFont="1" applyAlignment="1">
      <alignment vertical="center"/>
    </xf>
    <xf numFmtId="173" fontId="36" fillId="0" borderId="0" xfId="76" applyNumberFormat="1" applyFont="1"/>
    <xf numFmtId="43" fontId="2" fillId="21" borderId="0" xfId="76" applyNumberFormat="1" applyFont="1" applyFill="1"/>
    <xf numFmtId="0" fontId="55" fillId="0" borderId="0" xfId="76" applyFont="1"/>
    <xf numFmtId="43" fontId="2" fillId="21" borderId="0" xfId="76" applyNumberFormat="1" applyFont="1" applyFill="1" applyAlignment="1">
      <alignment horizontal="left"/>
    </xf>
    <xf numFmtId="43" fontId="36" fillId="21" borderId="0" xfId="76" applyNumberFormat="1" applyFont="1" applyFill="1" applyAlignment="1">
      <alignment horizontal="left"/>
    </xf>
    <xf numFmtId="43" fontId="22" fillId="0" borderId="0" xfId="76" applyNumberFormat="1" applyFont="1"/>
    <xf numFmtId="43" fontId="28" fillId="0" borderId="0" xfId="76" applyNumberFormat="1" applyFont="1"/>
    <xf numFmtId="175" fontId="36" fillId="23" borderId="16" xfId="99" applyNumberFormat="1" applyFont="1" applyFill="1" applyBorder="1" applyAlignment="1"/>
    <xf numFmtId="175" fontId="36" fillId="24" borderId="16" xfId="99" applyNumberFormat="1" applyFont="1" applyFill="1" applyBorder="1" applyAlignment="1" applyProtection="1">
      <protection locked="0"/>
    </xf>
    <xf numFmtId="4" fontId="36" fillId="23" borderId="16" xfId="98" applyNumberFormat="1" applyFont="1" applyFill="1" applyBorder="1"/>
    <xf numFmtId="0" fontId="36" fillId="23" borderId="16" xfId="98" applyFont="1" applyFill="1" applyBorder="1" applyAlignment="1">
      <alignment horizontal="center" vertical="top"/>
    </xf>
    <xf numFmtId="4" fontId="22" fillId="0" borderId="0" xfId="0" applyNumberFormat="1" applyFont="1" applyAlignment="1">
      <alignment horizontal="left" vertical="top" wrapText="1"/>
    </xf>
    <xf numFmtId="178" fontId="0" fillId="0" borderId="0" xfId="0" applyNumberFormat="1" applyAlignment="1">
      <alignment horizontal="right"/>
    </xf>
    <xf numFmtId="178" fontId="2" fillId="0" borderId="0" xfId="0" applyNumberFormat="1" applyFont="1"/>
    <xf numFmtId="178" fontId="22" fillId="15" borderId="9" xfId="0" applyNumberFormat="1" applyFont="1" applyFill="1" applyBorder="1"/>
    <xf numFmtId="178" fontId="17" fillId="0" borderId="0" xfId="0" applyNumberFormat="1" applyFont="1"/>
    <xf numFmtId="178" fontId="22" fillId="15" borderId="9" xfId="0" applyNumberFormat="1" applyFont="1" applyFill="1" applyBorder="1" applyAlignment="1">
      <alignment horizontal="right" vertical="center"/>
    </xf>
    <xf numFmtId="49" fontId="2" fillId="0" borderId="0" xfId="0" applyNumberFormat="1" applyFont="1" applyAlignment="1">
      <alignment vertical="top" wrapText="1"/>
    </xf>
    <xf numFmtId="178" fontId="17" fillId="15" borderId="7" xfId="0" applyNumberFormat="1" applyFont="1" applyFill="1" applyBorder="1" applyAlignment="1">
      <alignment horizontal="right" vertical="top" wrapText="1"/>
    </xf>
    <xf numFmtId="0" fontId="36" fillId="0" borderId="0" xfId="0" applyFont="1" applyAlignment="1">
      <alignment horizontal="right" wrapText="1"/>
    </xf>
    <xf numFmtId="178" fontId="2" fillId="16" borderId="0" xfId="0" applyNumberFormat="1" applyFont="1" applyFill="1"/>
    <xf numFmtId="178" fontId="2" fillId="17" borderId="0" xfId="0" applyNumberFormat="1" applyFont="1" applyFill="1"/>
    <xf numFmtId="178" fontId="2" fillId="0" borderId="4" xfId="0" applyNumberFormat="1" applyFont="1" applyBorder="1" applyAlignment="1">
      <alignment horizontal="right" vertical="center"/>
    </xf>
    <xf numFmtId="178" fontId="22" fillId="15" borderId="4" xfId="0" applyNumberFormat="1" applyFont="1" applyFill="1" applyBorder="1" applyAlignment="1">
      <alignment horizontal="right" vertical="justify" wrapText="1"/>
    </xf>
    <xf numFmtId="178" fontId="0" fillId="0" borderId="0" xfId="0" applyNumberFormat="1"/>
    <xf numFmtId="178" fontId="2" fillId="19" borderId="0" xfId="0" applyNumberFormat="1" applyFont="1" applyFill="1"/>
    <xf numFmtId="178" fontId="22" fillId="15" borderId="37" xfId="0" applyNumberFormat="1" applyFont="1" applyFill="1" applyBorder="1"/>
    <xf numFmtId="178" fontId="22" fillId="15" borderId="9" xfId="0" applyNumberFormat="1" applyFont="1" applyFill="1" applyBorder="1" applyAlignment="1">
      <alignment horizontal="right" wrapText="1"/>
    </xf>
    <xf numFmtId="178" fontId="22" fillId="0" borderId="0" xfId="0" applyNumberFormat="1" applyFont="1"/>
    <xf numFmtId="178" fontId="57" fillId="0" borderId="16" xfId="75" applyNumberFormat="1" applyFont="1" applyBorder="1" applyAlignment="1">
      <alignment horizontal="center" vertical="center" wrapText="1"/>
    </xf>
    <xf numFmtId="178" fontId="22" fillId="0" borderId="15" xfId="75" applyNumberFormat="1" applyFont="1" applyBorder="1" applyAlignment="1">
      <alignment horizontal="center" vertical="center" wrapText="1"/>
    </xf>
    <xf numFmtId="178" fontId="2" fillId="16" borderId="14" xfId="75" applyNumberFormat="1" applyFill="1" applyBorder="1"/>
    <xf numFmtId="178" fontId="2" fillId="0" borderId="0" xfId="75" applyNumberFormat="1"/>
    <xf numFmtId="178" fontId="22" fillId="20" borderId="14" xfId="75" applyNumberFormat="1" applyFont="1" applyFill="1" applyBorder="1"/>
    <xf numFmtId="178" fontId="2" fillId="0" borderId="0" xfId="75" applyNumberFormat="1" applyAlignment="1">
      <alignment horizontal="right"/>
    </xf>
    <xf numFmtId="178" fontId="22" fillId="13" borderId="7" xfId="75" applyNumberFormat="1" applyFont="1" applyFill="1" applyBorder="1"/>
    <xf numFmtId="178" fontId="2" fillId="0" borderId="0" xfId="77" applyNumberFormat="1"/>
    <xf numFmtId="178" fontId="2" fillId="0" borderId="0" xfId="77" applyNumberFormat="1" applyAlignment="1">
      <alignment horizontal="right"/>
    </xf>
    <xf numFmtId="178" fontId="2" fillId="0" borderId="14" xfId="77" applyNumberFormat="1" applyBorder="1" applyAlignment="1">
      <alignment horizontal="right"/>
    </xf>
    <xf numFmtId="178" fontId="22" fillId="0" borderId="7" xfId="75" applyNumberFormat="1" applyFont="1" applyBorder="1"/>
    <xf numFmtId="178" fontId="22" fillId="16" borderId="7" xfId="75" applyNumberFormat="1" applyFont="1" applyFill="1" applyBorder="1" applyAlignment="1">
      <alignment horizontal="right"/>
    </xf>
    <xf numFmtId="178" fontId="2" fillId="0" borderId="0" xfId="75" applyNumberFormat="1" applyAlignment="1">
      <alignment horizontal="right" wrapText="1"/>
    </xf>
    <xf numFmtId="178" fontId="22" fillId="0" borderId="0" xfId="75" applyNumberFormat="1" applyFont="1" applyAlignment="1">
      <alignment horizontal="center" vertical="center" wrapText="1"/>
    </xf>
    <xf numFmtId="178" fontId="2" fillId="16" borderId="7" xfId="75" applyNumberFormat="1" applyFill="1" applyBorder="1"/>
    <xf numFmtId="178" fontId="22" fillId="20" borderId="14" xfId="75" applyNumberFormat="1" applyFont="1" applyFill="1" applyBorder="1" applyAlignment="1">
      <alignment horizontal="right"/>
    </xf>
    <xf numFmtId="178" fontId="2" fillId="0" borderId="0" xfId="75" applyNumberFormat="1" applyAlignment="1">
      <alignment horizontal="center" wrapText="1"/>
    </xf>
    <xf numFmtId="178" fontId="22" fillId="20" borderId="7" xfId="75" applyNumberFormat="1" applyFont="1" applyFill="1" applyBorder="1" applyAlignment="1">
      <alignment horizontal="right" wrapText="1"/>
    </xf>
    <xf numFmtId="178" fontId="2" fillId="0" borderId="7" xfId="75" applyNumberFormat="1" applyBorder="1" applyAlignment="1">
      <alignment horizontal="right"/>
    </xf>
    <xf numFmtId="178" fontId="22" fillId="16" borderId="7" xfId="75" applyNumberFormat="1" applyFont="1" applyFill="1" applyBorder="1" applyAlignment="1">
      <alignment horizontal="right" wrapText="1"/>
    </xf>
    <xf numFmtId="178" fontId="2" fillId="13" borderId="0" xfId="0" applyNumberFormat="1" applyFont="1" applyFill="1"/>
    <xf numFmtId="178" fontId="3" fillId="0" borderId="0" xfId="0" applyNumberFormat="1" applyFont="1"/>
    <xf numFmtId="178" fontId="22" fillId="0" borderId="0" xfId="0" applyNumberFormat="1" applyFont="1" applyAlignment="1">
      <alignment horizontal="right" vertical="center"/>
    </xf>
    <xf numFmtId="178" fontId="2" fillId="14" borderId="0" xfId="0" applyNumberFormat="1" applyFont="1" applyFill="1"/>
    <xf numFmtId="178" fontId="41" fillId="13" borderId="0" xfId="0" applyNumberFormat="1" applyFont="1" applyFill="1"/>
    <xf numFmtId="178" fontId="22" fillId="0" borderId="38" xfId="0" applyNumberFormat="1" applyFont="1" applyBorder="1"/>
    <xf numFmtId="178" fontId="22" fillId="15" borderId="39" xfId="0" applyNumberFormat="1" applyFont="1" applyFill="1" applyBorder="1"/>
    <xf numFmtId="178" fontId="22" fillId="0" borderId="0" xfId="77" applyNumberFormat="1" applyFont="1" applyAlignment="1">
      <alignment horizontal="center" vertical="center" wrapText="1"/>
    </xf>
    <xf numFmtId="178" fontId="2" fillId="16" borderId="7" xfId="77" applyNumberFormat="1" applyFill="1" applyBorder="1"/>
    <xf numFmtId="178" fontId="2" fillId="0" borderId="14" xfId="75" applyNumberFormat="1" applyBorder="1"/>
    <xf numFmtId="178" fontId="2" fillId="0" borderId="0" xfId="75" applyNumberFormat="1" applyAlignment="1">
      <alignment wrapText="1"/>
    </xf>
    <xf numFmtId="178" fontId="2" fillId="0" borderId="0" xfId="77" applyNumberFormat="1" applyAlignment="1">
      <alignment horizontal="center" wrapText="1"/>
    </xf>
    <xf numFmtId="178" fontId="22" fillId="0" borderId="40" xfId="95" applyNumberFormat="1" applyFont="1" applyBorder="1" applyAlignment="1">
      <alignment horizontal="right"/>
    </xf>
    <xf numFmtId="178" fontId="2" fillId="0" borderId="0" xfId="95" applyNumberFormat="1"/>
    <xf numFmtId="178" fontId="22" fillId="0" borderId="40" xfId="95" applyNumberFormat="1" applyFont="1" applyBorder="1" applyAlignment="1">
      <alignment horizontal="center"/>
    </xf>
    <xf numFmtId="178" fontId="2" fillId="0" borderId="0" xfId="95" applyNumberFormat="1" applyAlignment="1">
      <alignment horizontal="right"/>
    </xf>
    <xf numFmtId="178" fontId="22" fillId="0" borderId="16" xfId="95" applyNumberFormat="1" applyFont="1" applyBorder="1" applyAlignment="1">
      <alignment horizontal="center"/>
    </xf>
    <xf numFmtId="178" fontId="22" fillId="0" borderId="35" xfId="95" applyNumberFormat="1" applyFont="1" applyBorder="1" applyAlignment="1">
      <alignment horizontal="right"/>
    </xf>
    <xf numFmtId="178" fontId="22" fillId="0" borderId="35" xfId="95" applyNumberFormat="1" applyFont="1" applyBorder="1" applyAlignment="1">
      <alignment horizontal="center"/>
    </xf>
    <xf numFmtId="0" fontId="78" fillId="0" borderId="0" xfId="0" applyFont="1" applyAlignment="1">
      <alignment horizontal="right" wrapText="1"/>
    </xf>
    <xf numFmtId="0" fontId="24" fillId="0" borderId="0" xfId="0" applyFont="1"/>
    <xf numFmtId="4" fontId="28" fillId="0" borderId="0" xfId="0" applyNumberFormat="1" applyFont="1" applyAlignment="1">
      <alignment horizontal="right" wrapText="1"/>
    </xf>
    <xf numFmtId="0" fontId="45" fillId="0" borderId="0" xfId="0" applyFont="1" applyAlignment="1">
      <alignment vertical="center"/>
    </xf>
    <xf numFmtId="0" fontId="46" fillId="0" borderId="0" xfId="0" applyFont="1" applyAlignment="1">
      <alignment vertical="center"/>
    </xf>
    <xf numFmtId="0" fontId="45" fillId="0" borderId="0" xfId="0" applyFont="1" applyAlignment="1">
      <alignment horizontal="center" vertical="center"/>
    </xf>
    <xf numFmtId="178" fontId="74" fillId="0" borderId="14" xfId="75" applyNumberFormat="1" applyFont="1" applyBorder="1"/>
    <xf numFmtId="178" fontId="17" fillId="0" borderId="0" xfId="75" applyNumberFormat="1" applyFont="1" applyAlignment="1">
      <alignment horizontal="right"/>
    </xf>
    <xf numFmtId="178" fontId="2" fillId="16" borderId="14" xfId="75" applyNumberFormat="1" applyFill="1" applyBorder="1" applyAlignment="1">
      <alignment horizontal="right"/>
    </xf>
    <xf numFmtId="178" fontId="22" fillId="0" borderId="7" xfId="75" applyNumberFormat="1" applyFont="1" applyBorder="1" applyAlignment="1">
      <alignment horizontal="right" wrapText="1"/>
    </xf>
    <xf numFmtId="178" fontId="22" fillId="0" borderId="0" xfId="75" applyNumberFormat="1" applyFont="1" applyAlignment="1">
      <alignment horizontal="right" wrapText="1"/>
    </xf>
    <xf numFmtId="178" fontId="22" fillId="16" borderId="17" xfId="75" applyNumberFormat="1" applyFont="1" applyFill="1" applyBorder="1" applyAlignment="1">
      <alignment horizontal="right"/>
    </xf>
    <xf numFmtId="178" fontId="2" fillId="21" borderId="0" xfId="75" applyNumberFormat="1" applyFill="1" applyAlignment="1">
      <alignment horizontal="right"/>
    </xf>
    <xf numFmtId="0" fontId="47" fillId="0" borderId="0" xfId="0" applyFont="1" applyAlignment="1">
      <alignment vertical="center"/>
    </xf>
    <xf numFmtId="0" fontId="27" fillId="0" borderId="0" xfId="0" applyFont="1" applyAlignment="1">
      <alignment horizontal="justify" vertical="top" wrapText="1"/>
    </xf>
    <xf numFmtId="178" fontId="46" fillId="0" borderId="0" xfId="0" applyNumberFormat="1" applyFont="1" applyAlignment="1">
      <alignment horizontal="center" vertical="center"/>
    </xf>
    <xf numFmtId="178" fontId="46" fillId="0" borderId="0" xfId="0" applyNumberFormat="1" applyFont="1" applyAlignment="1">
      <alignment horizontal="center" vertical="center" wrapText="1"/>
    </xf>
    <xf numFmtId="178" fontId="45" fillId="0" borderId="0" xfId="0" applyNumberFormat="1" applyFont="1" applyAlignment="1">
      <alignment horizontal="center" vertical="center"/>
    </xf>
    <xf numFmtId="178" fontId="45" fillId="0" borderId="0" xfId="0" applyNumberFormat="1" applyFont="1" applyAlignment="1">
      <alignment horizontal="center" vertical="center" wrapText="1"/>
    </xf>
    <xf numFmtId="0" fontId="20" fillId="0" borderId="0" xfId="0" applyFont="1"/>
    <xf numFmtId="178" fontId="22" fillId="0" borderId="39" xfId="0" applyNumberFormat="1" applyFont="1" applyBorder="1"/>
    <xf numFmtId="0" fontId="17" fillId="0" borderId="8" xfId="0" applyFont="1" applyBorder="1"/>
    <xf numFmtId="178" fontId="22" fillId="0" borderId="39" xfId="0" applyNumberFormat="1" applyFont="1" applyBorder="1" applyAlignment="1">
      <alignment horizontal="right" wrapText="1"/>
    </xf>
    <xf numFmtId="0" fontId="28" fillId="0" borderId="0" xfId="0" applyFont="1" applyAlignment="1">
      <alignment horizontal="justify" vertical="top"/>
    </xf>
    <xf numFmtId="0" fontId="23" fillId="0" borderId="0" xfId="0" applyFont="1"/>
    <xf numFmtId="0" fontId="25" fillId="0" borderId="0" xfId="0" applyFont="1"/>
    <xf numFmtId="0" fontId="26" fillId="0" borderId="0" xfId="0" applyFont="1"/>
    <xf numFmtId="17" fontId="14" fillId="0" borderId="0" xfId="0" applyNumberFormat="1" applyFont="1"/>
    <xf numFmtId="168" fontId="15" fillId="0" borderId="0" xfId="0" applyNumberFormat="1" applyFont="1"/>
    <xf numFmtId="4" fontId="2" fillId="0" borderId="0" xfId="0" applyNumberFormat="1" applyFont="1" applyAlignment="1" applyProtection="1">
      <alignment wrapText="1"/>
      <protection locked="0"/>
    </xf>
    <xf numFmtId="4" fontId="22" fillId="0" borderId="0" xfId="0" applyNumberFormat="1" applyFont="1" applyAlignment="1" applyProtection="1">
      <alignment horizontal="right"/>
      <protection locked="0"/>
    </xf>
    <xf numFmtId="0" fontId="2" fillId="0" borderId="0" xfId="0" applyFont="1" applyProtection="1">
      <protection locked="0"/>
    </xf>
    <xf numFmtId="4" fontId="44" fillId="0" borderId="0" xfId="0" applyNumberFormat="1" applyFont="1" applyProtection="1">
      <protection locked="0"/>
    </xf>
    <xf numFmtId="169" fontId="22" fillId="0" borderId="0" xfId="0" applyNumberFormat="1" applyFont="1" applyAlignment="1" applyProtection="1">
      <alignment horizontal="center" vertical="center"/>
      <protection locked="0"/>
    </xf>
    <xf numFmtId="2" fontId="2" fillId="0" borderId="0" xfId="0" applyNumberFormat="1" applyFont="1" applyAlignment="1" applyProtection="1">
      <alignment horizontal="center"/>
      <protection locked="0"/>
    </xf>
    <xf numFmtId="175" fontId="2" fillId="0" borderId="0" xfId="77" applyNumberFormat="1" applyProtection="1">
      <protection locked="0"/>
    </xf>
    <xf numFmtId="175" fontId="2" fillId="0" borderId="0" xfId="75" applyNumberFormat="1" applyAlignment="1" applyProtection="1">
      <alignment horizontal="right"/>
      <protection locked="0"/>
    </xf>
    <xf numFmtId="175" fontId="22" fillId="13" borderId="7" xfId="75" applyNumberFormat="1" applyFont="1" applyFill="1" applyBorder="1" applyProtection="1">
      <protection locked="0"/>
    </xf>
    <xf numFmtId="175" fontId="2" fillId="0" borderId="0" xfId="75" applyNumberFormat="1" applyProtection="1">
      <protection locked="0"/>
    </xf>
    <xf numFmtId="175" fontId="22" fillId="20" borderId="14" xfId="75" applyNumberFormat="1" applyFont="1" applyFill="1" applyBorder="1" applyProtection="1">
      <protection locked="0"/>
    </xf>
    <xf numFmtId="175" fontId="2" fillId="0" borderId="0" xfId="77" applyNumberFormat="1" applyAlignment="1" applyProtection="1">
      <alignment horizontal="right"/>
      <protection locked="0"/>
    </xf>
    <xf numFmtId="175" fontId="2" fillId="0" borderId="14" xfId="77" applyNumberFormat="1" applyBorder="1" applyAlignment="1" applyProtection="1">
      <alignment horizontal="right"/>
      <protection locked="0"/>
    </xf>
    <xf numFmtId="175" fontId="2" fillId="0" borderId="0" xfId="75" applyNumberFormat="1" applyAlignment="1" applyProtection="1">
      <alignment horizontal="right" wrapText="1"/>
      <protection locked="0"/>
    </xf>
    <xf numFmtId="175" fontId="38" fillId="0" borderId="0" xfId="75" applyNumberFormat="1" applyFont="1" applyAlignment="1" applyProtection="1">
      <alignment horizontal="right" wrapText="1"/>
      <protection locked="0"/>
    </xf>
    <xf numFmtId="175" fontId="22" fillId="20" borderId="7" xfId="75" applyNumberFormat="1" applyFont="1" applyFill="1" applyBorder="1" applyAlignment="1" applyProtection="1">
      <alignment horizontal="right" wrapText="1"/>
      <protection locked="0"/>
    </xf>
    <xf numFmtId="175" fontId="22" fillId="20" borderId="14" xfId="75" applyNumberFormat="1" applyFont="1" applyFill="1" applyBorder="1" applyAlignment="1" applyProtection="1">
      <alignment horizontal="right"/>
      <protection locked="0"/>
    </xf>
    <xf numFmtId="175" fontId="2" fillId="0" borderId="0" xfId="75" applyNumberFormat="1" applyAlignment="1" applyProtection="1">
      <alignment horizontal="right" vertical="top" wrapText="1"/>
      <protection locked="0"/>
    </xf>
    <xf numFmtId="175" fontId="38" fillId="0" borderId="0" xfId="77" applyNumberFormat="1" applyFont="1" applyAlignment="1" applyProtection="1">
      <alignment horizontal="right" wrapText="1"/>
      <protection locked="0"/>
    </xf>
    <xf numFmtId="175" fontId="2" fillId="0" borderId="14" xfId="75" applyNumberFormat="1" applyBorder="1" applyAlignment="1" applyProtection="1">
      <alignment horizontal="right"/>
      <protection locked="0"/>
    </xf>
    <xf numFmtId="0" fontId="86" fillId="0" borderId="0" xfId="0" applyFont="1" applyAlignment="1" applyProtection="1">
      <alignment horizontal="justify" vertical="center" wrapText="1"/>
      <protection locked="0"/>
    </xf>
    <xf numFmtId="0" fontId="86" fillId="0" borderId="0" xfId="0" applyFont="1" applyAlignment="1">
      <alignment horizontal="justify" vertical="center" wrapText="1"/>
    </xf>
    <xf numFmtId="0" fontId="88" fillId="0" borderId="0" xfId="0" applyFont="1" applyAlignment="1" applyProtection="1">
      <alignment horizontal="justify" vertical="center" wrapText="1"/>
      <protection locked="0"/>
    </xf>
    <xf numFmtId="0" fontId="89" fillId="0" borderId="0" xfId="0" applyFont="1" applyAlignment="1">
      <alignment vertical="center" wrapText="1"/>
    </xf>
    <xf numFmtId="0" fontId="89" fillId="0" borderId="0" xfId="0" applyFont="1" applyAlignment="1">
      <alignment vertical="top" wrapText="1"/>
    </xf>
    <xf numFmtId="175" fontId="2" fillId="0" borderId="14" xfId="77" applyNumberFormat="1" applyBorder="1" applyAlignment="1">
      <alignment horizontal="right"/>
    </xf>
    <xf numFmtId="2" fontId="22" fillId="19" borderId="0" xfId="0" applyNumberFormat="1" applyFont="1" applyFill="1" applyAlignment="1">
      <alignment horizontal="center" vertical="top"/>
    </xf>
    <xf numFmtId="4" fontId="2" fillId="19" borderId="0" xfId="0" applyNumberFormat="1" applyFont="1" applyFill="1" applyAlignment="1">
      <alignment horizontal="right"/>
    </xf>
    <xf numFmtId="4" fontId="2" fillId="19" borderId="0" xfId="0" applyNumberFormat="1" applyFont="1" applyFill="1"/>
    <xf numFmtId="2" fontId="17" fillId="19" borderId="0" xfId="0" applyNumberFormat="1" applyFont="1" applyFill="1" applyAlignment="1">
      <alignment horizontal="center" vertical="top"/>
    </xf>
    <xf numFmtId="0" fontId="17" fillId="19" borderId="0" xfId="0" applyFont="1" applyFill="1" applyAlignment="1">
      <alignment horizontal="justify" vertical="top" wrapText="1"/>
    </xf>
    <xf numFmtId="0" fontId="22" fillId="19" borderId="0" xfId="0" applyFont="1" applyFill="1" applyAlignment="1">
      <alignment horizontal="right"/>
    </xf>
    <xf numFmtId="166" fontId="2" fillId="19" borderId="0" xfId="0" applyNumberFormat="1" applyFont="1" applyFill="1"/>
    <xf numFmtId="2" fontId="26" fillId="19" borderId="0" xfId="0" applyNumberFormat="1" applyFont="1" applyFill="1" applyAlignment="1">
      <alignment horizontal="center" vertical="top"/>
    </xf>
    <xf numFmtId="0" fontId="22" fillId="19" borderId="0" xfId="0" applyFont="1" applyFill="1" applyAlignment="1">
      <alignment horizontal="justify" vertical="top" wrapText="1"/>
    </xf>
    <xf numFmtId="0" fontId="22" fillId="19" borderId="0" xfId="0" applyFont="1" applyFill="1" applyAlignment="1">
      <alignment horizontal="center" vertical="top"/>
    </xf>
    <xf numFmtId="0" fontId="22" fillId="19" borderId="0" xfId="0" applyFont="1" applyFill="1" applyAlignment="1">
      <alignment horizontal="justify" vertical="top"/>
    </xf>
    <xf numFmtId="2" fontId="22" fillId="19" borderId="0" xfId="0" applyNumberFormat="1" applyFont="1" applyFill="1" applyAlignment="1">
      <alignment horizontal="right"/>
    </xf>
    <xf numFmtId="0" fontId="2" fillId="19" borderId="0" xfId="0" applyFont="1" applyFill="1"/>
    <xf numFmtId="0" fontId="36" fillId="19" borderId="0" xfId="0" applyFont="1" applyFill="1" applyAlignment="1">
      <alignment horizontal="left" vertical="justify" wrapText="1"/>
    </xf>
    <xf numFmtId="4" fontId="2" fillId="19" borderId="0" xfId="0" applyNumberFormat="1" applyFont="1" applyFill="1" applyAlignment="1">
      <alignment horizontal="justify" vertical="top" wrapText="1"/>
    </xf>
    <xf numFmtId="4" fontId="2" fillId="19" borderId="0" xfId="0" applyNumberFormat="1" applyFont="1" applyFill="1" applyAlignment="1">
      <alignment horizontal="center" vertical="center" wrapText="1"/>
    </xf>
    <xf numFmtId="0" fontId="2" fillId="19" borderId="0" xfId="0" applyFont="1" applyFill="1" applyAlignment="1">
      <alignment horizontal="justify" vertical="top" wrapText="1"/>
    </xf>
    <xf numFmtId="0" fontId="34" fillId="19" borderId="0" xfId="0" applyFont="1" applyFill="1" applyAlignment="1">
      <alignment horizontal="left" vertical="top" wrapText="1"/>
    </xf>
    <xf numFmtId="4" fontId="2" fillId="19" borderId="0" xfId="0" applyNumberFormat="1" applyFont="1" applyFill="1" applyAlignment="1" applyProtection="1">
      <alignment horizontal="right"/>
      <protection locked="0"/>
    </xf>
    <xf numFmtId="2" fontId="17" fillId="19" borderId="2" xfId="0" applyNumberFormat="1" applyFont="1" applyFill="1" applyBorder="1" applyAlignment="1">
      <alignment horizontal="center" vertical="top"/>
    </xf>
    <xf numFmtId="0" fontId="17" fillId="19" borderId="2" xfId="0" applyFont="1" applyFill="1" applyBorder="1" applyAlignment="1">
      <alignment vertical="top"/>
    </xf>
    <xf numFmtId="2" fontId="17" fillId="19" borderId="2" xfId="0" applyNumberFormat="1" applyFont="1" applyFill="1" applyBorder="1" applyAlignment="1">
      <alignment horizontal="right"/>
    </xf>
    <xf numFmtId="4" fontId="17" fillId="19" borderId="2" xfId="0" applyNumberFormat="1" applyFont="1" applyFill="1" applyBorder="1" applyAlignment="1">
      <alignment horizontal="right"/>
    </xf>
    <xf numFmtId="178" fontId="22" fillId="19" borderId="4" xfId="0" applyNumberFormat="1" applyFont="1" applyFill="1" applyBorder="1" applyAlignment="1">
      <alignment horizontal="right" wrapText="1"/>
    </xf>
    <xf numFmtId="0" fontId="2" fillId="19" borderId="0" xfId="0" applyFont="1" applyFill="1" applyAlignment="1">
      <alignment horizontal="left" vertical="top" wrapText="1"/>
    </xf>
    <xf numFmtId="166" fontId="2" fillId="19" borderId="0" xfId="0" applyNumberFormat="1" applyFont="1" applyFill="1" applyProtection="1">
      <protection locked="0"/>
    </xf>
    <xf numFmtId="0" fontId="2" fillId="19" borderId="0" xfId="0" applyFont="1" applyFill="1" applyAlignment="1">
      <alignment horizontal="justify" wrapText="1"/>
    </xf>
    <xf numFmtId="0" fontId="34" fillId="19" borderId="0" xfId="0" applyFont="1" applyFill="1" applyAlignment="1">
      <alignment horizontal="right" vertical="top" wrapText="1"/>
    </xf>
    <xf numFmtId="0" fontId="2" fillId="19" borderId="0" xfId="0" applyFont="1" applyFill="1" applyAlignment="1">
      <alignment horizontal="right" wrapText="1"/>
    </xf>
    <xf numFmtId="0" fontId="34" fillId="19" borderId="0" xfId="0" applyFont="1" applyFill="1" applyAlignment="1">
      <alignment horizontal="right" wrapText="1"/>
    </xf>
    <xf numFmtId="0" fontId="2" fillId="19" borderId="0" xfId="0" applyFont="1" applyFill="1" applyAlignment="1">
      <alignment horizontal="justify"/>
    </xf>
    <xf numFmtId="0" fontId="2" fillId="19" borderId="0" xfId="0" applyFont="1" applyFill="1" applyAlignment="1">
      <alignment vertical="top" wrapText="1"/>
    </xf>
    <xf numFmtId="4" fontId="0" fillId="19" borderId="0" xfId="0" applyNumberFormat="1" applyFill="1"/>
    <xf numFmtId="4" fontId="0" fillId="19" borderId="0" xfId="0" applyNumberFormat="1" applyFill="1" applyProtection="1">
      <protection locked="0"/>
    </xf>
    <xf numFmtId="0" fontId="2" fillId="19" borderId="0" xfId="0" applyFont="1" applyFill="1" applyAlignment="1">
      <alignment horizontal="justify" vertical="center" wrapText="1"/>
    </xf>
    <xf numFmtId="0" fontId="2" fillId="19" borderId="0" xfId="0" applyFont="1" applyFill="1" applyAlignment="1">
      <alignment horizontal="left" vertical="justify" wrapText="1"/>
    </xf>
    <xf numFmtId="1" fontId="2" fillId="19" borderId="0" xfId="0" applyNumberFormat="1" applyFont="1" applyFill="1" applyAlignment="1">
      <alignment horizontal="right"/>
    </xf>
    <xf numFmtId="0" fontId="2" fillId="19" borderId="0" xfId="0" applyFont="1" applyFill="1" applyAlignment="1">
      <alignment horizontal="left"/>
    </xf>
    <xf numFmtId="0" fontId="22" fillId="19" borderId="0" xfId="0" applyFont="1" applyFill="1" applyAlignment="1">
      <alignment horizontal="left"/>
    </xf>
    <xf numFmtId="1" fontId="2" fillId="19" borderId="0" xfId="0" applyNumberFormat="1" applyFont="1" applyFill="1" applyAlignment="1" applyProtection="1">
      <alignment horizontal="center"/>
      <protection locked="0"/>
    </xf>
    <xf numFmtId="0" fontId="83" fillId="19" borderId="0" xfId="0" applyFont="1" applyFill="1" applyAlignment="1">
      <alignment horizontal="justify" vertical="top" wrapText="1"/>
    </xf>
    <xf numFmtId="0" fontId="2" fillId="19" borderId="28" xfId="95" applyFill="1" applyBorder="1" applyAlignment="1">
      <alignment horizontal="left" vertical="top"/>
    </xf>
    <xf numFmtId="0" fontId="22" fillId="19" borderId="28" xfId="95" applyFont="1" applyFill="1" applyBorder="1" applyAlignment="1">
      <alignment horizontal="left" vertical="top" wrapText="1"/>
    </xf>
    <xf numFmtId="178" fontId="2" fillId="19" borderId="0" xfId="95" applyNumberFormat="1" applyFill="1"/>
    <xf numFmtId="0" fontId="2" fillId="19" borderId="13" xfId="95" applyFill="1" applyBorder="1" applyAlignment="1">
      <alignment horizontal="left" vertical="top"/>
    </xf>
    <xf numFmtId="0" fontId="2" fillId="19" borderId="13" xfId="95" applyFill="1" applyBorder="1" applyAlignment="1">
      <alignment horizontal="left" vertical="top" wrapText="1"/>
    </xf>
    <xf numFmtId="178" fontId="2" fillId="19" borderId="0" xfId="95" applyNumberFormat="1" applyFill="1" applyProtection="1">
      <protection locked="0"/>
    </xf>
    <xf numFmtId="0" fontId="2" fillId="19" borderId="13" xfId="95" applyFill="1" applyBorder="1" applyAlignment="1">
      <alignment horizontal="left"/>
    </xf>
    <xf numFmtId="4" fontId="2" fillId="19" borderId="13" xfId="95" applyNumberFormat="1" applyFill="1" applyBorder="1" applyAlignment="1">
      <alignment horizontal="right"/>
    </xf>
    <xf numFmtId="0" fontId="2" fillId="19" borderId="28" xfId="95" applyFill="1" applyBorder="1" applyAlignment="1" applyProtection="1">
      <alignment horizontal="left" vertical="top"/>
      <protection locked="0"/>
    </xf>
    <xf numFmtId="178" fontId="2" fillId="19" borderId="28" xfId="95" applyNumberFormat="1" applyFill="1" applyBorder="1" applyAlignment="1">
      <alignment horizontal="left" vertical="top"/>
    </xf>
    <xf numFmtId="0" fontId="2" fillId="19" borderId="34" xfId="95" applyFill="1" applyBorder="1" applyAlignment="1">
      <alignment horizontal="left" vertical="top" wrapText="1"/>
    </xf>
    <xf numFmtId="0" fontId="2" fillId="19" borderId="34" xfId="95" applyFill="1" applyBorder="1" applyAlignment="1">
      <alignment horizontal="left" vertical="top"/>
    </xf>
    <xf numFmtId="4" fontId="2" fillId="19" borderId="34" xfId="95" applyNumberFormat="1" applyFill="1" applyBorder="1" applyAlignment="1">
      <alignment horizontal="right" vertical="top"/>
    </xf>
    <xf numFmtId="0" fontId="2" fillId="19" borderId="0" xfId="95" applyFill="1" applyAlignment="1">
      <alignment horizontal="left" vertical="top"/>
    </xf>
    <xf numFmtId="0" fontId="2" fillId="19" borderId="0" xfId="95" applyFill="1" applyAlignment="1">
      <alignment horizontal="left" vertical="top" wrapText="1"/>
    </xf>
    <xf numFmtId="0" fontId="2" fillId="19" borderId="0" xfId="95" applyFill="1"/>
    <xf numFmtId="49" fontId="2" fillId="19" borderId="0" xfId="97" applyNumberFormat="1" applyFont="1" applyFill="1" applyAlignment="1">
      <alignment horizontal="justify" vertical="center" wrapText="1"/>
    </xf>
    <xf numFmtId="0" fontId="2" fillId="19" borderId="31" xfId="95" applyFill="1" applyBorder="1" applyAlignment="1">
      <alignment horizontal="left" vertical="top" wrapText="1"/>
    </xf>
    <xf numFmtId="0" fontId="2" fillId="19" borderId="31" xfId="95" applyFill="1" applyBorder="1" applyAlignment="1">
      <alignment horizontal="left"/>
    </xf>
    <xf numFmtId="4" fontId="2" fillId="19" borderId="31" xfId="95" applyNumberFormat="1" applyFill="1" applyBorder="1" applyAlignment="1">
      <alignment horizontal="right"/>
    </xf>
    <xf numFmtId="0" fontId="2" fillId="19" borderId="28" xfId="95" applyFill="1" applyBorder="1" applyAlignment="1">
      <alignment horizontal="left" vertical="top" wrapText="1"/>
    </xf>
    <xf numFmtId="0" fontId="2" fillId="19" borderId="28" xfId="95" applyFill="1" applyBorder="1" applyAlignment="1">
      <alignment horizontal="left"/>
    </xf>
    <xf numFmtId="4" fontId="2" fillId="19" borderId="28" xfId="95" applyNumberFormat="1" applyFill="1" applyBorder="1" applyAlignment="1">
      <alignment horizontal="right"/>
    </xf>
    <xf numFmtId="178" fontId="2" fillId="19" borderId="7" xfId="95" applyNumberFormat="1" applyFill="1" applyBorder="1" applyProtection="1">
      <protection locked="0"/>
    </xf>
    <xf numFmtId="178" fontId="2" fillId="19" borderId="7" xfId="95" applyNumberFormat="1" applyFill="1" applyBorder="1"/>
    <xf numFmtId="0" fontId="2" fillId="19" borderId="30" xfId="95" applyFill="1" applyBorder="1" applyAlignment="1">
      <alignment horizontal="left" vertical="top" wrapText="1"/>
    </xf>
    <xf numFmtId="0" fontId="2" fillId="19" borderId="30" xfId="95" applyFill="1" applyBorder="1" applyAlignment="1">
      <alignment horizontal="left"/>
    </xf>
    <xf numFmtId="4" fontId="2" fillId="19" borderId="30" xfId="95" applyNumberFormat="1" applyFill="1" applyBorder="1" applyAlignment="1">
      <alignment horizontal="right"/>
    </xf>
    <xf numFmtId="0" fontId="2" fillId="19" borderId="29" xfId="95" applyFill="1" applyBorder="1"/>
    <xf numFmtId="0" fontId="2" fillId="19" borderId="30" xfId="95" applyFill="1" applyBorder="1" applyAlignment="1">
      <alignment horizontal="left" vertical="top"/>
    </xf>
    <xf numFmtId="0" fontId="2" fillId="19" borderId="30" xfId="95" applyFill="1" applyBorder="1"/>
    <xf numFmtId="0" fontId="2" fillId="19" borderId="31" xfId="95" applyFill="1" applyBorder="1"/>
    <xf numFmtId="0" fontId="2" fillId="19" borderId="0" xfId="95" applyFill="1" applyAlignment="1">
      <alignment wrapText="1"/>
    </xf>
    <xf numFmtId="178" fontId="2" fillId="19" borderId="13" xfId="95" applyNumberFormat="1" applyFill="1" applyBorder="1" applyAlignment="1">
      <alignment horizontal="left" vertical="top"/>
    </xf>
    <xf numFmtId="0" fontId="2" fillId="19" borderId="13" xfId="95" applyFill="1" applyBorder="1" applyAlignment="1">
      <alignment wrapText="1"/>
    </xf>
    <xf numFmtId="0" fontId="2" fillId="19" borderId="13" xfId="95" applyFill="1" applyBorder="1"/>
    <xf numFmtId="4" fontId="2" fillId="19" borderId="13" xfId="95" applyNumberFormat="1" applyFill="1" applyBorder="1" applyAlignment="1">
      <alignment horizontal="left"/>
    </xf>
    <xf numFmtId="4" fontId="2" fillId="19" borderId="26" xfId="95" applyNumberFormat="1" applyFill="1" applyBorder="1" applyAlignment="1">
      <alignment horizontal="right"/>
    </xf>
    <xf numFmtId="4" fontId="2" fillId="19" borderId="0" xfId="95" applyNumberFormat="1" applyFill="1" applyAlignment="1">
      <alignment horizontal="right" vertical="top"/>
    </xf>
    <xf numFmtId="4" fontId="2" fillId="19" borderId="30" xfId="95" applyNumberFormat="1" applyFill="1" applyBorder="1" applyAlignment="1">
      <alignment horizontal="right" vertical="top"/>
    </xf>
    <xf numFmtId="4" fontId="2" fillId="19" borderId="13" xfId="95" applyNumberFormat="1" applyFill="1" applyBorder="1" applyAlignment="1">
      <alignment horizontal="right" vertical="top"/>
    </xf>
    <xf numFmtId="49" fontId="2" fillId="19" borderId="13" xfId="95" applyNumberFormat="1" applyFill="1" applyBorder="1" applyAlignment="1">
      <alignment horizontal="left"/>
    </xf>
    <xf numFmtId="0" fontId="2" fillId="19" borderId="13" xfId="95" applyFill="1" applyBorder="1" applyAlignment="1">
      <alignment horizontal="right"/>
    </xf>
    <xf numFmtId="0" fontId="2" fillId="19" borderId="13" xfId="95" applyFill="1" applyBorder="1" applyAlignment="1">
      <alignment horizontal="justify" vertical="top" wrapText="1"/>
    </xf>
    <xf numFmtId="49" fontId="2" fillId="19" borderId="13" xfId="95" applyNumberFormat="1" applyFill="1" applyBorder="1" applyAlignment="1">
      <alignment horizontal="justify" vertical="top" wrapText="1"/>
    </xf>
    <xf numFmtId="0" fontId="2" fillId="19" borderId="31" xfId="95" applyFill="1" applyBorder="1" applyAlignment="1">
      <alignment horizontal="justify" vertical="top" wrapText="1"/>
    </xf>
    <xf numFmtId="0" fontId="22" fillId="19" borderId="13" xfId="95" applyFont="1" applyFill="1" applyBorder="1" applyAlignment="1">
      <alignment horizontal="right"/>
    </xf>
    <xf numFmtId="49" fontId="2" fillId="19" borderId="30" xfId="95" applyNumberFormat="1" applyFill="1" applyBorder="1" applyAlignment="1">
      <alignment horizontal="justify" vertical="top" wrapText="1"/>
    </xf>
    <xf numFmtId="49" fontId="2" fillId="19" borderId="13" xfId="95" applyNumberFormat="1" applyFill="1" applyBorder="1" applyAlignment="1">
      <alignment horizontal="right"/>
    </xf>
    <xf numFmtId="0" fontId="2" fillId="19" borderId="31" xfId="95" applyFill="1" applyBorder="1" applyAlignment="1">
      <alignment horizontal="left" vertical="top"/>
    </xf>
    <xf numFmtId="0" fontId="2" fillId="19" borderId="29" xfId="95" applyFill="1" applyBorder="1" applyAlignment="1">
      <alignment horizontal="left" vertical="top" wrapText="1"/>
    </xf>
    <xf numFmtId="49" fontId="2" fillId="19" borderId="13" xfId="95" applyNumberFormat="1" applyFill="1" applyBorder="1" applyAlignment="1">
      <alignment horizontal="justify" vertical="top"/>
    </xf>
    <xf numFmtId="0" fontId="77" fillId="19" borderId="0" xfId="95" applyFont="1" applyFill="1"/>
    <xf numFmtId="49" fontId="2" fillId="19" borderId="29" xfId="95" applyNumberFormat="1" applyFill="1" applyBorder="1" applyAlignment="1">
      <alignment horizontal="justify" vertical="top" wrapText="1"/>
    </xf>
    <xf numFmtId="49" fontId="2" fillId="19" borderId="13" xfId="95" applyNumberFormat="1" applyFill="1" applyBorder="1" applyAlignment="1">
      <alignment horizontal="left" vertical="top"/>
    </xf>
    <xf numFmtId="0" fontId="2" fillId="19" borderId="33" xfId="95" applyFill="1" applyBorder="1"/>
    <xf numFmtId="0" fontId="2" fillId="19" borderId="25" xfId="95" applyFill="1" applyBorder="1"/>
    <xf numFmtId="49" fontId="2" fillId="19" borderId="30" xfId="95" applyNumberFormat="1" applyFill="1" applyBorder="1" applyAlignment="1">
      <alignment horizontal="right"/>
    </xf>
    <xf numFmtId="0" fontId="2" fillId="19" borderId="30" xfId="95" applyFill="1" applyBorder="1" applyAlignment="1">
      <alignment horizontal="right"/>
    </xf>
    <xf numFmtId="0" fontId="2" fillId="19" borderId="13" xfId="96" applyFill="1" applyBorder="1" applyAlignment="1">
      <alignment horizontal="left" vertical="top"/>
    </xf>
    <xf numFmtId="0" fontId="2" fillId="19" borderId="28" xfId="95" applyFill="1" applyBorder="1" applyAlignment="1">
      <alignment horizontal="right" vertical="top"/>
    </xf>
    <xf numFmtId="0" fontId="2" fillId="19" borderId="29" xfId="96" applyFill="1" applyBorder="1" applyAlignment="1">
      <alignment horizontal="left" vertical="top"/>
    </xf>
    <xf numFmtId="0" fontId="2" fillId="19" borderId="29" xfId="95" applyFill="1" applyBorder="1" applyAlignment="1">
      <alignment horizontal="left"/>
    </xf>
    <xf numFmtId="4" fontId="2" fillId="19" borderId="29" xfId="95" applyNumberFormat="1" applyFill="1" applyBorder="1" applyAlignment="1">
      <alignment horizontal="right"/>
    </xf>
    <xf numFmtId="0" fontId="2" fillId="19" borderId="31" xfId="96" applyFill="1" applyBorder="1" applyAlignment="1">
      <alignment horizontal="left" vertical="top"/>
    </xf>
    <xf numFmtId="0" fontId="2" fillId="19" borderId="30" xfId="96" applyFill="1" applyBorder="1" applyAlignment="1">
      <alignment horizontal="left" vertical="top"/>
    </xf>
    <xf numFmtId="16" fontId="2" fillId="19" borderId="29" xfId="96" applyNumberFormat="1" applyFill="1" applyBorder="1" applyAlignment="1">
      <alignment horizontal="left" vertical="top"/>
    </xf>
    <xf numFmtId="4" fontId="2" fillId="19" borderId="28" xfId="95" applyNumberFormat="1" applyFill="1" applyBorder="1" applyAlignment="1">
      <alignment horizontal="right" vertical="top"/>
    </xf>
    <xf numFmtId="0" fontId="2" fillId="19" borderId="13" xfId="95" applyFill="1" applyBorder="1" applyAlignment="1">
      <alignment vertical="top"/>
    </xf>
    <xf numFmtId="0" fontId="2" fillId="19" borderId="32" xfId="95" applyFill="1" applyBorder="1" applyAlignment="1">
      <alignment vertical="top"/>
    </xf>
    <xf numFmtId="178" fontId="22" fillId="19" borderId="0" xfId="90" applyNumberFormat="1" applyFont="1" applyFill="1" applyAlignment="1" applyProtection="1">
      <alignment horizontal="center"/>
      <protection locked="0"/>
    </xf>
    <xf numFmtId="178" fontId="2" fillId="19" borderId="0" xfId="90" applyNumberFormat="1" applyFont="1" applyFill="1" applyAlignment="1" applyProtection="1">
      <alignment horizontal="center"/>
      <protection locked="0"/>
    </xf>
    <xf numFmtId="178" fontId="83" fillId="19" borderId="0" xfId="90" applyNumberFormat="1" applyFont="1" applyFill="1" applyAlignment="1" applyProtection="1">
      <alignment horizontal="center"/>
      <protection locked="0"/>
    </xf>
    <xf numFmtId="178" fontId="2" fillId="19" borderId="0" xfId="95" applyNumberFormat="1" applyFill="1" applyAlignment="1" applyProtection="1">
      <alignment horizontal="right"/>
      <protection locked="0"/>
    </xf>
    <xf numFmtId="178" fontId="22" fillId="19" borderId="0" xfId="90" applyNumberFormat="1" applyFont="1" applyFill="1" applyAlignment="1">
      <alignment horizontal="right"/>
    </xf>
    <xf numFmtId="178" fontId="2" fillId="19" borderId="0" xfId="90" applyNumberFormat="1" applyFont="1" applyFill="1" applyAlignment="1">
      <alignment horizontal="right"/>
    </xf>
    <xf numFmtId="0" fontId="34" fillId="19" borderId="13" xfId="95" applyFont="1" applyFill="1" applyBorder="1" applyAlignment="1">
      <alignment horizontal="left" vertical="top" wrapText="1"/>
    </xf>
    <xf numFmtId="178" fontId="2" fillId="19" borderId="0" xfId="95" applyNumberFormat="1" applyFill="1" applyAlignment="1">
      <alignment horizontal="right"/>
    </xf>
    <xf numFmtId="0" fontId="2" fillId="19" borderId="26" xfId="95" applyFill="1" applyBorder="1" applyAlignment="1">
      <alignment vertical="top"/>
    </xf>
    <xf numFmtId="0" fontId="2" fillId="19" borderId="27" xfId="95" applyFill="1" applyBorder="1" applyAlignment="1">
      <alignment vertical="top"/>
    </xf>
    <xf numFmtId="0" fontId="2" fillId="19" borderId="26" xfId="95" applyFill="1" applyBorder="1" applyAlignment="1">
      <alignment horizontal="left" vertical="top"/>
    </xf>
    <xf numFmtId="0" fontId="22" fillId="19" borderId="25" xfId="95" applyFont="1" applyFill="1" applyBorder="1" applyAlignment="1">
      <alignment horizontal="left" vertical="top" wrapText="1"/>
    </xf>
    <xf numFmtId="0" fontId="2" fillId="19" borderId="25" xfId="95" applyFill="1" applyBorder="1" applyAlignment="1">
      <alignment horizontal="left" vertical="top"/>
    </xf>
    <xf numFmtId="4" fontId="2" fillId="19" borderId="25" xfId="95" applyNumberFormat="1" applyFill="1" applyBorder="1" applyAlignment="1">
      <alignment horizontal="right" vertical="top"/>
    </xf>
    <xf numFmtId="0" fontId="62" fillId="19" borderId="0" xfId="95" applyFont="1" applyFill="1"/>
    <xf numFmtId="4" fontId="62" fillId="19" borderId="0" xfId="95" applyNumberFormat="1" applyFont="1" applyFill="1"/>
    <xf numFmtId="0" fontId="2" fillId="19" borderId="16" xfId="95" applyFill="1" applyBorder="1" applyAlignment="1">
      <alignment horizontal="center"/>
    </xf>
    <xf numFmtId="0" fontId="2" fillId="19" borderId="6" xfId="95" applyFill="1" applyBorder="1"/>
    <xf numFmtId="0" fontId="2" fillId="19" borderId="9" xfId="95" applyFill="1" applyBorder="1"/>
    <xf numFmtId="4" fontId="2" fillId="19" borderId="16" xfId="95" applyNumberFormat="1" applyFill="1" applyBorder="1" applyAlignment="1">
      <alignment horizontal="center"/>
    </xf>
    <xf numFmtId="178" fontId="2" fillId="19" borderId="16" xfId="95" applyNumberFormat="1" applyFill="1" applyBorder="1" applyAlignment="1">
      <alignment horizontal="center"/>
    </xf>
    <xf numFmtId="0" fontId="2" fillId="19" borderId="16" xfId="95" applyFill="1" applyBorder="1" applyAlignment="1">
      <alignment horizontal="center" vertical="top"/>
    </xf>
    <xf numFmtId="0" fontId="2" fillId="19" borderId="6" xfId="95" applyFill="1" applyBorder="1" applyAlignment="1">
      <alignment wrapText="1"/>
    </xf>
    <xf numFmtId="4" fontId="2" fillId="19" borderId="0" xfId="95" applyNumberFormat="1" applyFill="1"/>
    <xf numFmtId="1" fontId="57" fillId="19" borderId="0" xfId="76" applyNumberFormat="1" applyFont="1" applyFill="1" applyAlignment="1">
      <alignment horizontal="left" vertical="top" wrapText="1"/>
    </xf>
    <xf numFmtId="0" fontId="57" fillId="19" borderId="0" xfId="76" applyFont="1" applyFill="1" applyAlignment="1">
      <alignment vertical="top" wrapText="1"/>
    </xf>
    <xf numFmtId="43" fontId="36" fillId="19" borderId="0" xfId="76" applyNumberFormat="1" applyFont="1" applyFill="1" applyAlignment="1">
      <alignment horizontal="center" wrapText="1"/>
    </xf>
    <xf numFmtId="4" fontId="36" fillId="19" borderId="0" xfId="76" applyNumberFormat="1" applyFont="1" applyFill="1" applyAlignment="1">
      <alignment wrapText="1"/>
    </xf>
    <xf numFmtId="175" fontId="36" fillId="19" borderId="0" xfId="99" applyNumberFormat="1" applyFont="1" applyFill="1" applyAlignment="1">
      <alignment wrapText="1"/>
    </xf>
    <xf numFmtId="1" fontId="36" fillId="19" borderId="0" xfId="76" applyNumberFormat="1" applyFont="1" applyFill="1" applyAlignment="1">
      <alignment horizontal="left" vertical="top" wrapText="1"/>
    </xf>
    <xf numFmtId="0" fontId="36" fillId="19" borderId="0" xfId="76" applyFont="1" applyFill="1" applyAlignment="1">
      <alignment vertical="top" wrapText="1"/>
    </xf>
    <xf numFmtId="1" fontId="57" fillId="19" borderId="7" xfId="76" applyNumberFormat="1" applyFont="1" applyFill="1" applyBorder="1" applyAlignment="1">
      <alignment horizontal="center" vertical="top"/>
    </xf>
    <xf numFmtId="1" fontId="36" fillId="19" borderId="15" xfId="76" applyNumberFormat="1" applyFont="1" applyFill="1" applyBorder="1" applyAlignment="1">
      <alignment horizontal="center" vertical="top"/>
    </xf>
    <xf numFmtId="49" fontId="57" fillId="19" borderId="15" xfId="76" applyNumberFormat="1" applyFont="1" applyFill="1" applyBorder="1" applyAlignment="1">
      <alignment horizontal="left" wrapText="1"/>
    </xf>
    <xf numFmtId="2" fontId="57" fillId="19" borderId="15" xfId="76" applyNumberFormat="1" applyFont="1" applyFill="1" applyBorder="1" applyAlignment="1">
      <alignment horizontal="center" wrapText="1"/>
    </xf>
    <xf numFmtId="175" fontId="57" fillId="19" borderId="15" xfId="76" applyNumberFormat="1" applyFont="1" applyFill="1" applyBorder="1" applyAlignment="1">
      <alignment horizontal="left" wrapText="1"/>
    </xf>
    <xf numFmtId="175" fontId="57" fillId="19" borderId="15" xfId="76" applyNumberFormat="1" applyFont="1" applyFill="1" applyBorder="1" applyAlignment="1">
      <alignment horizontal="right"/>
    </xf>
    <xf numFmtId="1" fontId="36" fillId="19" borderId="0" xfId="76" applyNumberFormat="1" applyFont="1" applyFill="1" applyAlignment="1">
      <alignment horizontal="center" vertical="top"/>
    </xf>
    <xf numFmtId="175" fontId="36" fillId="19" borderId="0" xfId="99" applyNumberFormat="1" applyFont="1" applyFill="1" applyBorder="1" applyAlignment="1"/>
    <xf numFmtId="1" fontId="57" fillId="19" borderId="7" xfId="76" applyNumberFormat="1" applyFont="1" applyFill="1" applyBorder="1" applyAlignment="1">
      <alignment horizontal="center"/>
    </xf>
    <xf numFmtId="175" fontId="57" fillId="19" borderId="7" xfId="76" applyNumberFormat="1" applyFont="1" applyFill="1" applyBorder="1" applyAlignment="1">
      <alignment horizontal="left" wrapText="1"/>
    </xf>
    <xf numFmtId="175" fontId="57" fillId="19" borderId="7" xfId="76" applyNumberFormat="1" applyFont="1" applyFill="1" applyBorder="1" applyAlignment="1">
      <alignment horizontal="right"/>
    </xf>
    <xf numFmtId="49" fontId="57" fillId="19" borderId="0" xfId="76" applyNumberFormat="1" applyFont="1" applyFill="1" applyAlignment="1">
      <alignment horizontal="left" wrapText="1"/>
    </xf>
    <xf numFmtId="2" fontId="57" fillId="19" borderId="0" xfId="76" applyNumberFormat="1" applyFont="1" applyFill="1" applyAlignment="1">
      <alignment horizontal="center" wrapText="1"/>
    </xf>
    <xf numFmtId="175" fontId="57" fillId="19" borderId="0" xfId="76" applyNumberFormat="1" applyFont="1" applyFill="1" applyAlignment="1">
      <alignment horizontal="left" wrapText="1"/>
    </xf>
    <xf numFmtId="175" fontId="57" fillId="19" borderId="0" xfId="76" applyNumberFormat="1" applyFont="1" applyFill="1" applyAlignment="1">
      <alignment horizontal="right"/>
    </xf>
    <xf numFmtId="0" fontId="36" fillId="19" borderId="0" xfId="82" applyNumberFormat="1" applyFont="1" applyFill="1" applyAlignment="1">
      <alignment horizontal="center" vertical="top"/>
    </xf>
    <xf numFmtId="0" fontId="36" fillId="19" borderId="0" xfId="82" applyNumberFormat="1" applyFont="1" applyFill="1" applyAlignment="1">
      <alignment horizontal="left" vertical="top" wrapText="1"/>
    </xf>
    <xf numFmtId="43" fontId="36" fillId="19" borderId="0" xfId="83" applyFont="1" applyFill="1" applyAlignment="1">
      <alignment horizontal="center"/>
    </xf>
    <xf numFmtId="2" fontId="36" fillId="19" borderId="0" xfId="83" applyNumberFormat="1" applyFont="1" applyFill="1" applyAlignment="1">
      <alignment horizontal="center"/>
    </xf>
    <xf numFmtId="175" fontId="36" fillId="19" borderId="0" xfId="76" applyNumberFormat="1" applyFont="1" applyFill="1" applyProtection="1">
      <protection locked="0"/>
    </xf>
    <xf numFmtId="175" fontId="36" fillId="19" borderId="0" xfId="76" applyNumberFormat="1" applyFont="1" applyFill="1"/>
    <xf numFmtId="43" fontId="36" fillId="19" borderId="0" xfId="82" applyFont="1" applyFill="1" applyAlignment="1">
      <alignment horizontal="center" wrapText="1"/>
    </xf>
    <xf numFmtId="2" fontId="36" fillId="19" borderId="0" xfId="82" applyNumberFormat="1" applyFont="1" applyFill="1" applyAlignment="1">
      <alignment horizontal="center" wrapText="1"/>
    </xf>
    <xf numFmtId="1" fontId="36" fillId="19" borderId="7" xfId="76" applyNumberFormat="1" applyFont="1" applyFill="1" applyBorder="1" applyAlignment="1">
      <alignment horizontal="center" vertical="top"/>
    </xf>
    <xf numFmtId="49" fontId="57" fillId="19" borderId="7" xfId="76" applyNumberFormat="1" applyFont="1" applyFill="1" applyBorder="1" applyAlignment="1">
      <alignment horizontal="left" wrapText="1"/>
    </xf>
    <xf numFmtId="2" fontId="57" fillId="19" borderId="7" xfId="76" applyNumberFormat="1" applyFont="1" applyFill="1" applyBorder="1" applyAlignment="1">
      <alignment horizontal="center" wrapText="1"/>
    </xf>
    <xf numFmtId="175" fontId="57" fillId="19" borderId="7" xfId="76" applyNumberFormat="1" applyFont="1" applyFill="1" applyBorder="1" applyAlignment="1" applyProtection="1">
      <alignment horizontal="left" wrapText="1"/>
      <protection locked="0"/>
    </xf>
    <xf numFmtId="175" fontId="57" fillId="19" borderId="7" xfId="76" applyNumberFormat="1" applyFont="1" applyFill="1" applyBorder="1" applyAlignment="1">
      <alignment horizontal="center" wrapText="1"/>
    </xf>
    <xf numFmtId="175" fontId="57" fillId="19" borderId="7" xfId="76" applyNumberFormat="1" applyFont="1" applyFill="1" applyBorder="1" applyAlignment="1">
      <alignment horizontal="center"/>
    </xf>
    <xf numFmtId="14" fontId="36" fillId="19" borderId="0" xfId="82" applyNumberFormat="1" applyFont="1" applyFill="1" applyAlignment="1">
      <alignment horizontal="center" vertical="top"/>
    </xf>
    <xf numFmtId="1" fontId="57" fillId="19" borderId="6" xfId="76" applyNumberFormat="1" applyFont="1" applyFill="1" applyBorder="1" applyAlignment="1">
      <alignment horizontal="center"/>
    </xf>
    <xf numFmtId="0" fontId="57" fillId="19" borderId="7" xfId="76" applyFont="1" applyFill="1" applyBorder="1" applyAlignment="1">
      <alignment horizontal="center"/>
    </xf>
    <xf numFmtId="2" fontId="57" fillId="19" borderId="7" xfId="76" applyNumberFormat="1" applyFont="1" applyFill="1" applyBorder="1" applyAlignment="1">
      <alignment horizontal="center"/>
    </xf>
    <xf numFmtId="175" fontId="57" fillId="19" borderId="9" xfId="76" applyNumberFormat="1" applyFont="1" applyFill="1" applyBorder="1" applyAlignment="1">
      <alignment horizontal="center"/>
    </xf>
    <xf numFmtId="1" fontId="36" fillId="19" borderId="0" xfId="76" applyNumberFormat="1" applyFont="1" applyFill="1" applyAlignment="1">
      <alignment horizontal="center" vertical="top" wrapText="1"/>
    </xf>
    <xf numFmtId="43" fontId="36" fillId="19" borderId="0" xfId="76" applyNumberFormat="1" applyFont="1" applyFill="1" applyAlignment="1">
      <alignment horizontal="center"/>
    </xf>
    <xf numFmtId="2" fontId="36" fillId="19" borderId="0" xfId="76" applyNumberFormat="1" applyFont="1" applyFill="1" applyAlignment="1">
      <alignment horizontal="center"/>
    </xf>
    <xf numFmtId="175" fontId="36" fillId="19" borderId="0" xfId="76" applyNumberFormat="1" applyFont="1" applyFill="1" applyAlignment="1">
      <alignment horizontal="right"/>
    </xf>
    <xf numFmtId="49" fontId="36" fillId="19" borderId="0" xfId="76" applyNumberFormat="1" applyFont="1" applyFill="1" applyAlignment="1">
      <alignment vertical="top" wrapText="1"/>
    </xf>
    <xf numFmtId="49" fontId="36" fillId="19" borderId="0" xfId="83" applyNumberFormat="1" applyFont="1" applyFill="1" applyAlignment="1">
      <alignment horizontal="center" vertical="top" wrapText="1"/>
    </xf>
    <xf numFmtId="49" fontId="36" fillId="19" borderId="0" xfId="83" applyNumberFormat="1" applyFont="1" applyFill="1" applyAlignment="1">
      <alignment horizontal="left" vertical="top" wrapText="1"/>
    </xf>
    <xf numFmtId="175" fontId="36" fillId="19" borderId="0" xfId="76" applyNumberFormat="1" applyFont="1" applyFill="1" applyAlignment="1" applyProtection="1">
      <alignment horizontal="right"/>
      <protection locked="0"/>
    </xf>
    <xf numFmtId="175" fontId="36" fillId="19" borderId="0" xfId="83" applyNumberFormat="1" applyFont="1" applyFill="1" applyAlignment="1">
      <alignment horizontal="right"/>
    </xf>
    <xf numFmtId="43" fontId="36" fillId="19" borderId="7" xfId="82" applyFont="1" applyFill="1" applyBorder="1" applyAlignment="1">
      <alignment horizontal="center" vertical="top"/>
    </xf>
    <xf numFmtId="175" fontId="57" fillId="19" borderId="7" xfId="82" applyNumberFormat="1" applyFont="1" applyFill="1" applyBorder="1" applyAlignment="1">
      <alignment horizontal="right"/>
    </xf>
    <xf numFmtId="0" fontId="57" fillId="19" borderId="7" xfId="76" applyFont="1" applyFill="1" applyBorder="1"/>
    <xf numFmtId="175" fontId="57" fillId="19" borderId="7" xfId="76" applyNumberFormat="1" applyFont="1" applyFill="1" applyBorder="1"/>
    <xf numFmtId="175" fontId="57" fillId="19" borderId="9" xfId="76" applyNumberFormat="1" applyFont="1" applyFill="1" applyBorder="1"/>
    <xf numFmtId="0" fontId="36" fillId="19" borderId="0" xfId="76" applyFont="1" applyFill="1" applyAlignment="1">
      <alignment horizontal="center" vertical="top"/>
    </xf>
    <xf numFmtId="0" fontId="36" fillId="19" borderId="0" xfId="76" applyFont="1" applyFill="1" applyAlignment="1">
      <alignment horizontal="center"/>
    </xf>
    <xf numFmtId="49" fontId="36" fillId="19" borderId="0" xfId="76" applyNumberFormat="1" applyFont="1" applyFill="1" applyAlignment="1">
      <alignment horizontal="center" vertical="top" wrapText="1"/>
    </xf>
    <xf numFmtId="0" fontId="36" fillId="19" borderId="0" xfId="76" applyFont="1" applyFill="1" applyAlignment="1">
      <alignment horizontal="left" vertical="top" wrapText="1"/>
    </xf>
    <xf numFmtId="49" fontId="36" fillId="19" borderId="0" xfId="76" applyNumberFormat="1" applyFont="1" applyFill="1" applyAlignment="1">
      <alignment wrapText="1"/>
    </xf>
    <xf numFmtId="2" fontId="36" fillId="19" borderId="0" xfId="76" applyNumberFormat="1" applyFont="1" applyFill="1" applyAlignment="1">
      <alignment horizontal="center" vertical="top"/>
    </xf>
    <xf numFmtId="49" fontId="36" fillId="19" borderId="0" xfId="76" applyNumberFormat="1" applyFont="1" applyFill="1" applyAlignment="1">
      <alignment horizontal="justify" vertical="top" wrapText="1"/>
    </xf>
    <xf numFmtId="2" fontId="36" fillId="19" borderId="0" xfId="76" applyNumberFormat="1" applyFont="1" applyFill="1" applyAlignment="1">
      <alignment horizontal="center" vertical="center"/>
    </xf>
    <xf numFmtId="43" fontId="36" fillId="19" borderId="0" xfId="83" applyFont="1" applyFill="1" applyAlignment="1">
      <alignment horizontal="center" vertical="top"/>
    </xf>
    <xf numFmtId="43" fontId="36" fillId="19" borderId="0" xfId="83" applyFont="1" applyFill="1" applyAlignment="1">
      <alignment vertical="top" wrapText="1"/>
    </xf>
    <xf numFmtId="1" fontId="57" fillId="19" borderId="0" xfId="83" applyNumberFormat="1" applyFont="1" applyFill="1" applyAlignment="1">
      <alignment horizontal="center" vertical="top"/>
    </xf>
    <xf numFmtId="0" fontId="36" fillId="19" borderId="0" xfId="83" applyNumberFormat="1" applyFont="1" applyFill="1" applyAlignment="1">
      <alignment horizontal="left" vertical="top" wrapText="1"/>
    </xf>
    <xf numFmtId="43" fontId="36" fillId="19" borderId="0" xfId="83" applyFont="1" applyFill="1" applyAlignment="1">
      <alignment horizontal="center" wrapText="1"/>
    </xf>
    <xf numFmtId="2" fontId="36" fillId="19" borderId="0" xfId="83" applyNumberFormat="1" applyFont="1" applyFill="1" applyAlignment="1">
      <alignment horizontal="center" wrapText="1"/>
    </xf>
    <xf numFmtId="175" fontId="36" fillId="19" borderId="0" xfId="83" applyNumberFormat="1" applyFont="1" applyFill="1" applyAlignment="1" applyProtection="1">
      <protection locked="0"/>
    </xf>
    <xf numFmtId="175" fontId="36" fillId="19" borderId="0" xfId="83" applyNumberFormat="1" applyFont="1" applyFill="1" applyAlignment="1"/>
    <xf numFmtId="175" fontId="57" fillId="19" borderId="7" xfId="76" applyNumberFormat="1" applyFont="1" applyFill="1" applyBorder="1" applyAlignment="1">
      <alignment horizontal="left"/>
    </xf>
    <xf numFmtId="1" fontId="57" fillId="19" borderId="0" xfId="76" applyNumberFormat="1" applyFont="1" applyFill="1" applyAlignment="1">
      <alignment horizontal="center" vertical="top"/>
    </xf>
    <xf numFmtId="43" fontId="57" fillId="19" borderId="0" xfId="76" applyNumberFormat="1" applyFont="1" applyFill="1" applyAlignment="1">
      <alignment horizontal="center" wrapText="1"/>
    </xf>
    <xf numFmtId="175" fontId="57" fillId="19" borderId="0" xfId="76" applyNumberFormat="1" applyFont="1" applyFill="1"/>
    <xf numFmtId="49" fontId="36" fillId="19" borderId="0" xfId="82" applyNumberFormat="1" applyFont="1" applyFill="1" applyAlignment="1">
      <alignment horizontal="center" vertical="top" wrapText="1"/>
    </xf>
    <xf numFmtId="0" fontId="36" fillId="19" borderId="0" xfId="82" applyNumberFormat="1" applyFont="1" applyFill="1" applyAlignment="1">
      <alignment horizontal="justify" vertical="top" wrapText="1"/>
    </xf>
    <xf numFmtId="43" fontId="36" fillId="19" borderId="0" xfId="82" applyFont="1" applyFill="1" applyAlignment="1">
      <alignment horizontal="center" vertical="top"/>
    </xf>
    <xf numFmtId="2" fontId="36" fillId="19" borderId="0" xfId="82" applyNumberFormat="1" applyFont="1" applyFill="1" applyAlignment="1">
      <alignment horizontal="center" vertical="top"/>
    </xf>
    <xf numFmtId="49" fontId="36" fillId="19" borderId="0" xfId="82" applyNumberFormat="1" applyFont="1" applyFill="1" applyAlignment="1">
      <alignment horizontal="left" vertical="top"/>
    </xf>
    <xf numFmtId="49" fontId="36" fillId="19" borderId="0" xfId="82" applyNumberFormat="1" applyFont="1" applyFill="1" applyAlignment="1">
      <alignment horizontal="left" vertical="top" wrapText="1"/>
    </xf>
    <xf numFmtId="43" fontId="36" fillId="19" borderId="0" xfId="82" applyFont="1" applyFill="1" applyAlignment="1">
      <alignment horizontal="center"/>
    </xf>
    <xf numFmtId="2" fontId="36" fillId="19" borderId="0" xfId="82" applyNumberFormat="1" applyFont="1" applyFill="1" applyAlignment="1">
      <alignment horizontal="center"/>
    </xf>
    <xf numFmtId="2" fontId="36" fillId="19" borderId="0" xfId="82" applyNumberFormat="1" applyFont="1" applyFill="1" applyAlignment="1">
      <alignment horizontal="center" vertical="center"/>
    </xf>
    <xf numFmtId="43" fontId="36" fillId="19" borderId="0" xfId="82" applyFont="1" applyFill="1" applyAlignment="1">
      <alignment vertical="top" wrapText="1"/>
    </xf>
    <xf numFmtId="49" fontId="36" fillId="19" borderId="0" xfId="82" applyNumberFormat="1" applyFont="1" applyFill="1" applyAlignment="1">
      <alignment horizontal="justify" vertical="top" wrapText="1"/>
    </xf>
    <xf numFmtId="49" fontId="36" fillId="19" borderId="0" xfId="76" applyNumberFormat="1" applyFont="1" applyFill="1" applyAlignment="1">
      <alignment horizontal="left" vertical="top" wrapText="1"/>
    </xf>
    <xf numFmtId="0" fontId="66" fillId="19" borderId="0" xfId="76" applyFont="1" applyFill="1" applyAlignment="1">
      <alignment horizontal="center"/>
    </xf>
    <xf numFmtId="2" fontId="66" fillId="19" borderId="0" xfId="76" applyNumberFormat="1" applyFont="1" applyFill="1" applyAlignment="1">
      <alignment horizontal="center"/>
    </xf>
    <xf numFmtId="175" fontId="36" fillId="19" borderId="0" xfId="85" applyNumberFormat="1" applyFont="1" applyFill="1" applyAlignment="1" applyProtection="1">
      <alignment horizontal="right"/>
      <protection locked="0"/>
    </xf>
    <xf numFmtId="175" fontId="36" fillId="19" borderId="0" xfId="85" applyNumberFormat="1" applyFont="1" applyFill="1" applyAlignment="1">
      <alignment horizontal="right"/>
    </xf>
    <xf numFmtId="1" fontId="57" fillId="19" borderId="7" xfId="82" applyNumberFormat="1" applyFont="1" applyFill="1" applyBorder="1" applyAlignment="1">
      <alignment horizontal="center" vertical="top"/>
    </xf>
    <xf numFmtId="0" fontId="57" fillId="19" borderId="7" xfId="82" applyNumberFormat="1" applyFont="1" applyFill="1" applyBorder="1" applyAlignment="1">
      <alignment vertical="top" wrapText="1"/>
    </xf>
    <xf numFmtId="43" fontId="57" fillId="19" borderId="7" xfId="82" applyFont="1" applyFill="1" applyBorder="1" applyAlignment="1">
      <alignment horizontal="center" wrapText="1"/>
    </xf>
    <xf numFmtId="2" fontId="57" fillId="19" borderId="7" xfId="82" applyNumberFormat="1" applyFont="1" applyFill="1" applyBorder="1" applyAlignment="1">
      <alignment horizontal="center" wrapText="1"/>
    </xf>
    <xf numFmtId="175" fontId="57" fillId="19" borderId="7" xfId="82" applyNumberFormat="1" applyFont="1" applyFill="1" applyBorder="1"/>
    <xf numFmtId="1" fontId="57" fillId="19" borderId="0" xfId="82" applyNumberFormat="1" applyFont="1" applyFill="1" applyAlignment="1">
      <alignment horizontal="center" vertical="top"/>
    </xf>
    <xf numFmtId="0" fontId="57" fillId="19" borderId="0" xfId="82" applyNumberFormat="1" applyFont="1" applyFill="1" applyAlignment="1">
      <alignment vertical="top" wrapText="1"/>
    </xf>
    <xf numFmtId="43" fontId="57" fillId="19" borderId="0" xfId="82" applyFont="1" applyFill="1" applyAlignment="1">
      <alignment horizontal="center" wrapText="1"/>
    </xf>
    <xf numFmtId="2" fontId="57" fillId="19" borderId="0" xfId="82" applyNumberFormat="1" applyFont="1" applyFill="1" applyAlignment="1">
      <alignment horizontal="center" wrapText="1"/>
    </xf>
    <xf numFmtId="175" fontId="57" fillId="19" borderId="0" xfId="82" applyNumberFormat="1" applyFont="1" applyFill="1"/>
    <xf numFmtId="175" fontId="36" fillId="19" borderId="0" xfId="82" applyNumberFormat="1" applyFont="1" applyFill="1" applyAlignment="1" applyProtection="1">
      <alignment horizontal="right" vertical="top"/>
      <protection locked="0"/>
    </xf>
    <xf numFmtId="175" fontId="36" fillId="19" borderId="0" xfId="82" applyNumberFormat="1" applyFont="1" applyFill="1" applyAlignment="1">
      <alignment horizontal="right" vertical="top"/>
    </xf>
    <xf numFmtId="175" fontId="36" fillId="19" borderId="0" xfId="82" applyNumberFormat="1" applyFont="1" applyFill="1" applyAlignment="1">
      <alignment horizontal="right"/>
    </xf>
    <xf numFmtId="175" fontId="36" fillId="19" borderId="0" xfId="82" applyNumberFormat="1" applyFont="1" applyFill="1"/>
    <xf numFmtId="43" fontId="36" fillId="19" borderId="0" xfId="82" applyFont="1" applyFill="1"/>
    <xf numFmtId="43" fontId="36" fillId="19" borderId="6" xfId="82" applyFont="1" applyFill="1" applyBorder="1" applyAlignment="1">
      <alignment horizontal="center" vertical="top"/>
    </xf>
    <xf numFmtId="0" fontId="57" fillId="19" borderId="7" xfId="76" applyFont="1" applyFill="1" applyBorder="1" applyAlignment="1">
      <alignment vertical="top" wrapText="1"/>
    </xf>
    <xf numFmtId="43" fontId="36" fillId="19" borderId="7" xfId="76" applyNumberFormat="1" applyFont="1" applyFill="1" applyBorder="1" applyAlignment="1">
      <alignment horizontal="center"/>
    </xf>
    <xf numFmtId="4" fontId="36" fillId="19" borderId="7" xfId="76" applyNumberFormat="1" applyFont="1" applyFill="1" applyBorder="1"/>
    <xf numFmtId="175" fontId="36" fillId="19" borderId="7" xfId="99" applyNumberFormat="1" applyFont="1" applyFill="1" applyBorder="1" applyAlignment="1"/>
    <xf numFmtId="175" fontId="36" fillId="19" borderId="0" xfId="99" applyNumberFormat="1" applyFont="1" applyFill="1" applyAlignment="1"/>
    <xf numFmtId="175" fontId="36" fillId="19" borderId="0" xfId="76" applyNumberFormat="1" applyFont="1" applyFill="1" applyAlignment="1" applyProtection="1">
      <alignment horizontal="right" wrapText="1"/>
      <protection locked="0"/>
    </xf>
    <xf numFmtId="175" fontId="36" fillId="19" borderId="0" xfId="76" applyNumberFormat="1" applyFont="1" applyFill="1" applyAlignment="1">
      <alignment horizontal="right" wrapText="1"/>
    </xf>
    <xf numFmtId="49" fontId="36" fillId="19" borderId="0" xfId="76" applyNumberFormat="1" applyFont="1" applyFill="1" applyAlignment="1">
      <alignment horizontal="justify" vertical="justify" wrapText="1"/>
    </xf>
    <xf numFmtId="0" fontId="55" fillId="19" borderId="0" xfId="76" applyFont="1" applyFill="1" applyAlignment="1">
      <alignment horizontal="center" vertical="top"/>
    </xf>
    <xf numFmtId="49" fontId="55" fillId="19" borderId="0" xfId="76" applyNumberFormat="1" applyFont="1" applyFill="1" applyAlignment="1">
      <alignment horizontal="justify" vertical="justify" wrapText="1"/>
    </xf>
    <xf numFmtId="0" fontId="55" fillId="19" borderId="0" xfId="76" applyFont="1" applyFill="1" applyAlignment="1">
      <alignment horizontal="center"/>
    </xf>
    <xf numFmtId="4" fontId="55" fillId="19" borderId="0" xfId="76" applyNumberFormat="1" applyFont="1" applyFill="1" applyAlignment="1">
      <alignment horizontal="center"/>
    </xf>
    <xf numFmtId="175" fontId="55" fillId="19" borderId="0" xfId="76" applyNumberFormat="1" applyFont="1" applyFill="1" applyAlignment="1" applyProtection="1">
      <alignment horizontal="right"/>
      <protection locked="0"/>
    </xf>
    <xf numFmtId="4" fontId="36" fillId="19" borderId="0" xfId="76" applyNumberFormat="1" applyFont="1" applyFill="1" applyAlignment="1">
      <alignment horizontal="center"/>
    </xf>
    <xf numFmtId="49" fontId="67" fillId="19" borderId="0" xfId="76" applyNumberFormat="1" applyFont="1" applyFill="1" applyAlignment="1">
      <alignment horizontal="center" vertical="top"/>
    </xf>
    <xf numFmtId="0" fontId="67" fillId="19" borderId="0" xfId="76" applyFont="1" applyFill="1" applyAlignment="1">
      <alignment horizontal="center"/>
    </xf>
    <xf numFmtId="4" fontId="36" fillId="19" borderId="0" xfId="76" applyNumberFormat="1" applyFont="1" applyFill="1"/>
    <xf numFmtId="175" fontId="36" fillId="19" borderId="0" xfId="77" applyNumberFormat="1" applyFont="1" applyFill="1" applyProtection="1">
      <protection locked="0"/>
    </xf>
    <xf numFmtId="17" fontId="36" fillId="19" borderId="0" xfId="76" applyNumberFormat="1" applyFont="1" applyFill="1" applyAlignment="1">
      <alignment horizontal="center" vertical="top"/>
    </xf>
    <xf numFmtId="0" fontId="36" fillId="19" borderId="0" xfId="76" applyFont="1" applyFill="1"/>
    <xf numFmtId="175" fontId="36" fillId="19" borderId="0" xfId="76" applyNumberFormat="1" applyFont="1" applyFill="1" applyAlignment="1">
      <alignment wrapText="1"/>
    </xf>
    <xf numFmtId="0" fontId="36" fillId="19" borderId="0" xfId="77" applyFont="1" applyFill="1" applyAlignment="1" applyProtection="1">
      <alignment horizontal="center" wrapText="1"/>
      <protection locked="0"/>
    </xf>
    <xf numFmtId="4" fontId="36" fillId="19" borderId="0" xfId="76" applyNumberFormat="1" applyFont="1" applyFill="1" applyAlignment="1" applyProtection="1">
      <alignment wrapText="1"/>
      <protection locked="0"/>
    </xf>
    <xf numFmtId="4" fontId="36" fillId="19" borderId="0" xfId="91" applyFont="1" applyFill="1" applyAlignment="1">
      <alignment horizontal="center" vertical="top" wrapText="1"/>
    </xf>
    <xf numFmtId="4" fontId="36" fillId="19" borderId="0" xfId="91" applyFont="1" applyFill="1" applyAlignment="1">
      <alignment horizontal="justify" vertical="top" wrapText="1"/>
    </xf>
    <xf numFmtId="4" fontId="36" fillId="19" borderId="0" xfId="91" applyFont="1" applyFill="1" applyAlignment="1">
      <alignment horizontal="center" wrapText="1"/>
    </xf>
    <xf numFmtId="175" fontId="36" fillId="19" borderId="0" xfId="76" applyNumberFormat="1" applyFont="1" applyFill="1" applyAlignment="1" applyProtection="1">
      <alignment wrapText="1"/>
      <protection locked="0"/>
    </xf>
    <xf numFmtId="0" fontId="57" fillId="19" borderId="0" xfId="76" applyFont="1" applyFill="1" applyAlignment="1">
      <alignment horizontal="left" vertical="top" wrapText="1"/>
    </xf>
    <xf numFmtId="176" fontId="36" fillId="19" borderId="0" xfId="76" applyNumberFormat="1" applyFont="1" applyFill="1" applyAlignment="1">
      <alignment horizontal="center" vertical="center"/>
    </xf>
    <xf numFmtId="175" fontId="36" fillId="19" borderId="0" xfId="99" applyNumberFormat="1" applyFont="1" applyFill="1" applyAlignment="1" applyProtection="1">
      <protection locked="0"/>
    </xf>
    <xf numFmtId="43" fontId="36" fillId="19" borderId="0" xfId="76" applyNumberFormat="1" applyFont="1" applyFill="1" applyAlignment="1">
      <alignment horizontal="center" vertical="top"/>
    </xf>
    <xf numFmtId="43" fontId="36" fillId="19" borderId="0" xfId="76" applyNumberFormat="1" applyFont="1" applyFill="1" applyAlignment="1">
      <alignment vertical="top" wrapText="1"/>
    </xf>
    <xf numFmtId="49" fontId="36" fillId="19" borderId="0" xfId="76" quotePrefix="1" applyNumberFormat="1" applyFont="1" applyFill="1" applyAlignment="1">
      <alignment vertical="top" wrapText="1"/>
    </xf>
    <xf numFmtId="43" fontId="36" fillId="19" borderId="0" xfId="76" applyNumberFormat="1" applyFont="1" applyFill="1" applyAlignment="1">
      <alignment vertical="top"/>
    </xf>
    <xf numFmtId="43" fontId="57" fillId="19" borderId="0" xfId="76" applyNumberFormat="1" applyFont="1" applyFill="1" applyAlignment="1">
      <alignment vertical="top" wrapText="1"/>
    </xf>
    <xf numFmtId="43" fontId="36" fillId="19" borderId="0" xfId="76" quotePrefix="1" applyNumberFormat="1" applyFont="1" applyFill="1" applyAlignment="1">
      <alignment vertical="top" wrapText="1"/>
    </xf>
    <xf numFmtId="0" fontId="36" fillId="19" borderId="0" xfId="77" applyFont="1" applyFill="1" applyAlignment="1" applyProtection="1">
      <alignment vertical="top" wrapText="1"/>
      <protection locked="0"/>
    </xf>
    <xf numFmtId="1" fontId="36" fillId="19" borderId="0" xfId="77" applyNumberFormat="1" applyFont="1" applyFill="1" applyAlignment="1" applyProtection="1">
      <alignment horizontal="center" vertical="top"/>
      <protection locked="0"/>
    </xf>
    <xf numFmtId="1" fontId="66" fillId="19" borderId="0" xfId="77" applyNumberFormat="1" applyFont="1" applyFill="1" applyAlignment="1" applyProtection="1">
      <alignment horizontal="center" vertical="top"/>
      <protection locked="0"/>
    </xf>
    <xf numFmtId="43" fontId="36" fillId="19" borderId="0" xfId="76" applyNumberFormat="1" applyFont="1" applyFill="1" applyAlignment="1">
      <alignment horizontal="center" vertical="center"/>
    </xf>
    <xf numFmtId="4" fontId="36" fillId="19" borderId="0" xfId="76" applyNumberFormat="1" applyFont="1" applyFill="1" applyAlignment="1">
      <alignment horizontal="center" vertical="center"/>
    </xf>
    <xf numFmtId="0" fontId="71" fillId="19" borderId="0" xfId="77" applyFont="1" applyFill="1" applyAlignment="1" applyProtection="1">
      <alignment vertical="top" wrapText="1"/>
      <protection locked="0"/>
    </xf>
    <xf numFmtId="0" fontId="66" fillId="19" borderId="0" xfId="76" applyFont="1" applyFill="1" applyAlignment="1">
      <alignment horizontal="left" vertical="top" wrapText="1"/>
    </xf>
    <xf numFmtId="49" fontId="36" fillId="19" borderId="0" xfId="72" applyNumberFormat="1" applyFont="1" applyFill="1" applyAlignment="1">
      <alignment horizontal="center" vertical="top"/>
    </xf>
    <xf numFmtId="0" fontId="36" fillId="19" borderId="0" xfId="72" applyFont="1" applyFill="1" applyAlignment="1">
      <alignment horizontal="center" vertical="center"/>
    </xf>
    <xf numFmtId="4" fontId="36" fillId="19" borderId="0" xfId="72" applyNumberFormat="1" applyFont="1" applyFill="1" applyAlignment="1">
      <alignment vertical="center"/>
    </xf>
    <xf numFmtId="175" fontId="36" fillId="19" borderId="0" xfId="72" applyNumberFormat="1" applyFont="1" applyFill="1" applyAlignment="1" applyProtection="1">
      <alignment wrapText="1"/>
      <protection locked="0"/>
    </xf>
    <xf numFmtId="175" fontId="36" fillId="19" borderId="0" xfId="72" applyNumberFormat="1" applyFont="1" applyFill="1"/>
    <xf numFmtId="4" fontId="36" fillId="19" borderId="0" xfId="83" applyNumberFormat="1" applyFont="1" applyFill="1" applyBorder="1" applyAlignment="1"/>
    <xf numFmtId="175" fontId="36" fillId="19" borderId="0" xfId="83" applyNumberFormat="1" applyFont="1" applyFill="1" applyBorder="1" applyAlignment="1" applyProtection="1">
      <protection locked="0"/>
    </xf>
    <xf numFmtId="175" fontId="36" fillId="19" borderId="0" xfId="99" applyNumberFormat="1" applyFont="1" applyFill="1" applyAlignment="1" applyProtection="1">
      <alignment wrapText="1"/>
      <protection locked="0"/>
    </xf>
    <xf numFmtId="0" fontId="57" fillId="19" borderId="0" xfId="76" applyFont="1" applyFill="1" applyAlignment="1">
      <alignment vertical="top"/>
    </xf>
    <xf numFmtId="2" fontId="36" fillId="19" borderId="0" xfId="76" applyNumberFormat="1" applyFont="1" applyFill="1" applyAlignment="1">
      <alignment horizontal="right"/>
    </xf>
    <xf numFmtId="175" fontId="36" fillId="19" borderId="0" xfId="99" applyNumberFormat="1" applyFont="1" applyFill="1" applyAlignment="1" applyProtection="1">
      <alignment horizontal="right"/>
      <protection locked="0"/>
    </xf>
    <xf numFmtId="175" fontId="36" fillId="19" borderId="0" xfId="99" applyNumberFormat="1" applyFont="1" applyFill="1" applyAlignment="1">
      <alignment horizontal="right"/>
    </xf>
    <xf numFmtId="0" fontId="36" fillId="19" borderId="0" xfId="86" applyFont="1" applyFill="1" applyAlignment="1">
      <alignment horizontal="center"/>
    </xf>
    <xf numFmtId="2" fontId="36" fillId="19" borderId="0" xfId="76" applyNumberFormat="1" applyFont="1" applyFill="1" applyAlignment="1" applyProtection="1">
      <alignment horizontal="right" wrapText="1"/>
      <protection locked="0"/>
    </xf>
    <xf numFmtId="0" fontId="36" fillId="19" borderId="0" xfId="76" applyFont="1" applyFill="1" applyAlignment="1">
      <alignment vertical="top"/>
    </xf>
    <xf numFmtId="14" fontId="36" fillId="19" borderId="0" xfId="76" applyNumberFormat="1" applyFont="1" applyFill="1" applyAlignment="1">
      <alignment horizontal="center" vertical="top"/>
    </xf>
    <xf numFmtId="0" fontId="36" fillId="19" borderId="0" xfId="76" applyFont="1" applyFill="1" applyAlignment="1">
      <alignment horizontal="justify" vertical="top"/>
    </xf>
    <xf numFmtId="2" fontId="36" fillId="19" borderId="0" xfId="98" applyNumberFormat="1" applyFont="1" applyFill="1" applyAlignment="1">
      <alignment horizontal="right" wrapText="1"/>
    </xf>
    <xf numFmtId="2" fontId="36" fillId="19" borderId="0" xfId="76" applyNumberFormat="1" applyFont="1" applyFill="1" applyAlignment="1">
      <alignment horizontal="right" wrapText="1"/>
    </xf>
    <xf numFmtId="175" fontId="36" fillId="19" borderId="0" xfId="99" applyNumberFormat="1" applyFont="1" applyFill="1" applyAlignment="1" applyProtection="1">
      <alignment horizontal="right" wrapText="1"/>
      <protection locked="0"/>
    </xf>
    <xf numFmtId="174" fontId="36" fillId="19" borderId="0" xfId="76" applyNumberFormat="1" applyFont="1" applyFill="1" applyAlignment="1">
      <alignment horizontal="center" vertical="top"/>
    </xf>
    <xf numFmtId="0" fontId="36" fillId="19" borderId="0" xfId="76" applyFont="1" applyFill="1" applyAlignment="1">
      <alignment horizontal="center" wrapText="1"/>
    </xf>
    <xf numFmtId="0" fontId="36" fillId="19" borderId="0" xfId="92" applyFont="1" applyFill="1" applyAlignment="1">
      <alignment vertical="top" wrapText="1"/>
    </xf>
    <xf numFmtId="4" fontId="36" fillId="19" borderId="0" xfId="76" applyNumberFormat="1" applyFont="1" applyFill="1" applyAlignment="1">
      <alignment horizontal="right" wrapText="1"/>
    </xf>
    <xf numFmtId="4" fontId="36" fillId="19" borderId="0" xfId="76" applyNumberFormat="1" applyFont="1" applyFill="1" applyAlignment="1">
      <alignment horizontal="center" wrapText="1"/>
    </xf>
    <xf numFmtId="4" fontId="36" fillId="19" borderId="0" xfId="76" applyNumberFormat="1" applyFont="1" applyFill="1" applyAlignment="1">
      <alignment vertical="top"/>
    </xf>
    <xf numFmtId="49" fontId="36" fillId="19" borderId="0" xfId="90" applyNumberFormat="1" applyFont="1" applyFill="1" applyAlignment="1">
      <alignment horizontal="center" vertical="top"/>
    </xf>
    <xf numFmtId="0" fontId="36" fillId="19" borderId="0" xfId="76" applyFont="1" applyFill="1" applyAlignment="1">
      <alignment horizontal="justify" vertical="top" wrapText="1"/>
    </xf>
    <xf numFmtId="4" fontId="36" fillId="19" borderId="0" xfId="90" applyNumberFormat="1" applyFont="1" applyFill="1" applyAlignment="1">
      <alignment horizontal="center"/>
    </xf>
    <xf numFmtId="4" fontId="36" fillId="19" borderId="0" xfId="90" applyNumberFormat="1" applyFont="1" applyFill="1"/>
    <xf numFmtId="49" fontId="36" fillId="19" borderId="0" xfId="76" applyNumberFormat="1" applyFont="1" applyFill="1" applyAlignment="1">
      <alignment horizontal="center" vertical="top"/>
    </xf>
    <xf numFmtId="0" fontId="36" fillId="19" borderId="0" xfId="98" applyFont="1" applyFill="1" applyAlignment="1">
      <alignment horizontal="left" vertical="top"/>
    </xf>
    <xf numFmtId="0" fontId="36" fillId="19" borderId="0" xfId="93" applyFont="1" applyFill="1" applyAlignment="1">
      <alignment horizontal="center" vertical="top"/>
    </xf>
    <xf numFmtId="4" fontId="36" fillId="19" borderId="0" xfId="93" applyNumberFormat="1" applyFont="1" applyFill="1"/>
    <xf numFmtId="175" fontId="36" fillId="19" borderId="0" xfId="99" applyNumberFormat="1" applyFont="1" applyFill="1" applyBorder="1" applyAlignment="1">
      <alignment wrapText="1"/>
    </xf>
    <xf numFmtId="1" fontId="57" fillId="19" borderId="7" xfId="76" applyNumberFormat="1" applyFont="1" applyFill="1" applyBorder="1" applyAlignment="1">
      <alignment horizontal="left" vertical="top"/>
    </xf>
    <xf numFmtId="43" fontId="36" fillId="19" borderId="7" xfId="76" applyNumberFormat="1" applyFont="1" applyFill="1" applyBorder="1" applyAlignment="1">
      <alignment horizontal="center" wrapText="1"/>
    </xf>
    <xf numFmtId="4" fontId="36" fillId="19" borderId="7" xfId="76" applyNumberFormat="1" applyFont="1" applyFill="1" applyBorder="1" applyAlignment="1">
      <alignment wrapText="1"/>
    </xf>
    <xf numFmtId="175" fontId="57" fillId="19" borderId="7" xfId="99" applyNumberFormat="1" applyFont="1" applyFill="1" applyBorder="1" applyAlignment="1"/>
    <xf numFmtId="1" fontId="57" fillId="19" borderId="0" xfId="76" applyNumberFormat="1" applyFont="1" applyFill="1" applyAlignment="1">
      <alignment horizontal="left" vertical="top"/>
    </xf>
    <xf numFmtId="4" fontId="36" fillId="19" borderId="0" xfId="77" applyNumberFormat="1" applyFont="1" applyFill="1" applyAlignment="1" applyProtection="1">
      <alignment wrapText="1"/>
      <protection locked="0"/>
    </xf>
    <xf numFmtId="175" fontId="36" fillId="19" borderId="0" xfId="99" applyNumberFormat="1" applyFont="1" applyFill="1" applyBorder="1" applyAlignment="1" applyProtection="1">
      <protection locked="0"/>
    </xf>
    <xf numFmtId="175" fontId="36" fillId="19" borderId="0" xfId="99" applyNumberFormat="1" applyFont="1" applyFill="1" applyBorder="1" applyAlignment="1" applyProtection="1">
      <alignment wrapText="1"/>
      <protection locked="0"/>
    </xf>
    <xf numFmtId="0" fontId="36" fillId="19" borderId="0" xfId="76" applyFont="1" applyFill="1" applyAlignment="1" applyProtection="1">
      <alignment horizontal="center" wrapText="1"/>
      <protection locked="0"/>
    </xf>
    <xf numFmtId="43" fontId="36" fillId="19" borderId="0" xfId="76" applyNumberFormat="1" applyFont="1" applyFill="1" applyAlignment="1">
      <alignment horizontal="left" vertical="top"/>
    </xf>
    <xf numFmtId="0" fontId="36" fillId="19" borderId="0" xfId="77" applyFont="1" applyFill="1" applyAlignment="1" applyProtection="1">
      <alignment horizontal="left" vertical="top" wrapText="1"/>
      <protection locked="0"/>
    </xf>
    <xf numFmtId="49" fontId="36" fillId="19" borderId="0" xfId="77" applyNumberFormat="1" applyFont="1" applyFill="1" applyAlignment="1" applyProtection="1">
      <alignment horizontal="center" vertical="top"/>
      <protection locked="0"/>
    </xf>
    <xf numFmtId="0" fontId="36" fillId="19" borderId="0" xfId="76" applyFont="1" applyFill="1" applyAlignment="1">
      <alignment horizontal="left" vertical="top"/>
    </xf>
    <xf numFmtId="0" fontId="36" fillId="19" borderId="0" xfId="94" applyFont="1" applyFill="1" applyAlignment="1" applyProtection="1">
      <alignment horizontal="center"/>
      <protection locked="0"/>
    </xf>
    <xf numFmtId="4" fontId="36" fillId="19" borderId="0" xfId="94" applyNumberFormat="1" applyFont="1" applyFill="1" applyProtection="1">
      <protection locked="0"/>
    </xf>
    <xf numFmtId="0" fontId="57" fillId="19" borderId="0" xfId="77" applyFont="1" applyFill="1" applyAlignment="1" applyProtection="1">
      <alignment horizontal="left" vertical="top" wrapText="1"/>
      <protection locked="0"/>
    </xf>
    <xf numFmtId="1" fontId="36" fillId="19" borderId="0" xfId="76" applyNumberFormat="1" applyFont="1" applyFill="1" applyAlignment="1">
      <alignment horizontal="left" vertical="top"/>
    </xf>
    <xf numFmtId="14" fontId="36" fillId="19" borderId="0" xfId="76" applyNumberFormat="1" applyFont="1" applyFill="1" applyAlignment="1">
      <alignment horizontal="left" vertical="top"/>
    </xf>
    <xf numFmtId="2" fontId="36" fillId="19" borderId="0" xfId="76" applyNumberFormat="1" applyFont="1" applyFill="1"/>
    <xf numFmtId="175" fontId="73" fillId="19" borderId="0" xfId="76" applyNumberFormat="1" applyFont="1" applyFill="1"/>
    <xf numFmtId="175" fontId="36" fillId="19" borderId="0" xfId="76" applyNumberFormat="1" applyFont="1" applyFill="1" applyAlignment="1">
      <alignment vertical="center"/>
    </xf>
    <xf numFmtId="0" fontId="36" fillId="19" borderId="0" xfId="76" quotePrefix="1" applyFont="1" applyFill="1" applyAlignment="1">
      <alignment horizontal="left" vertical="top" wrapText="1"/>
    </xf>
    <xf numFmtId="14" fontId="36" fillId="19" borderId="7" xfId="76" applyNumberFormat="1" applyFont="1" applyFill="1" applyBorder="1" applyAlignment="1">
      <alignment horizontal="left" vertical="top"/>
    </xf>
    <xf numFmtId="0" fontId="36" fillId="19" borderId="7" xfId="76" applyFont="1" applyFill="1" applyBorder="1" applyAlignment="1">
      <alignment horizontal="left" vertical="top" wrapText="1"/>
    </xf>
    <xf numFmtId="2" fontId="36" fillId="19" borderId="7" xfId="76" applyNumberFormat="1" applyFont="1" applyFill="1" applyBorder="1"/>
    <xf numFmtId="175" fontId="36" fillId="19" borderId="7" xfId="99" applyNumberFormat="1" applyFont="1" applyFill="1" applyBorder="1" applyAlignment="1" applyProtection="1">
      <protection locked="0"/>
    </xf>
    <xf numFmtId="175" fontId="36" fillId="19" borderId="0" xfId="76" applyNumberFormat="1" applyFont="1" applyFill="1" applyAlignment="1" applyProtection="1">
      <alignment vertical="center"/>
      <protection locked="0"/>
    </xf>
    <xf numFmtId="2" fontId="36" fillId="19" borderId="0" xfId="76" applyNumberFormat="1" applyFont="1" applyFill="1" applyAlignment="1">
      <alignment wrapText="1"/>
    </xf>
    <xf numFmtId="43" fontId="36" fillId="19" borderId="0" xfId="76" applyNumberFormat="1" applyFont="1" applyFill="1"/>
    <xf numFmtId="175" fontId="36" fillId="19" borderId="0" xfId="99" applyNumberFormat="1" applyFont="1" applyFill="1" applyAlignment="1" applyProtection="1"/>
    <xf numFmtId="43" fontId="57" fillId="19" borderId="0" xfId="76" applyNumberFormat="1" applyFont="1" applyFill="1"/>
    <xf numFmtId="0" fontId="57" fillId="19" borderId="0" xfId="76" applyFont="1" applyFill="1"/>
    <xf numFmtId="175" fontId="57" fillId="19" borderId="0" xfId="76" applyNumberFormat="1" applyFont="1" applyFill="1" applyProtection="1">
      <protection locked="0"/>
    </xf>
    <xf numFmtId="175" fontId="36" fillId="19" borderId="7" xfId="99" applyNumberFormat="1" applyFont="1" applyFill="1" applyBorder="1" applyAlignment="1" applyProtection="1">
      <alignment horizontal="right"/>
      <protection locked="0"/>
    </xf>
    <xf numFmtId="175" fontId="36" fillId="19" borderId="0" xfId="99" applyNumberFormat="1" applyFont="1" applyFill="1" applyBorder="1" applyAlignment="1" applyProtection="1">
      <alignment horizontal="right"/>
      <protection locked="0"/>
    </xf>
    <xf numFmtId="0" fontId="44" fillId="19" borderId="0" xfId="76" applyFont="1" applyFill="1" applyAlignment="1">
      <alignment vertical="center" wrapText="1"/>
    </xf>
    <xf numFmtId="4" fontId="57" fillId="19" borderId="0" xfId="76" applyNumberFormat="1" applyFont="1" applyFill="1" applyAlignment="1">
      <alignment wrapText="1"/>
    </xf>
    <xf numFmtId="175" fontId="57" fillId="19" borderId="0" xfId="99" applyNumberFormat="1" applyFont="1" applyFill="1" applyAlignment="1">
      <alignment wrapText="1"/>
    </xf>
    <xf numFmtId="175" fontId="57" fillId="19" borderId="0" xfId="99" applyNumberFormat="1" applyFont="1" applyFill="1" applyAlignment="1"/>
    <xf numFmtId="43" fontId="57" fillId="19" borderId="0" xfId="76" applyNumberFormat="1" applyFont="1" applyFill="1" applyAlignment="1">
      <alignment horizontal="center"/>
    </xf>
    <xf numFmtId="4" fontId="57" fillId="19" borderId="0" xfId="76" applyNumberFormat="1" applyFont="1" applyFill="1"/>
    <xf numFmtId="0" fontId="33" fillId="0" borderId="0" xfId="0" applyFont="1" applyAlignment="1">
      <alignment horizontal="center"/>
    </xf>
    <xf numFmtId="0" fontId="14" fillId="0" borderId="0" xfId="0" applyFont="1" applyAlignment="1">
      <alignment horizontal="center"/>
    </xf>
    <xf numFmtId="0" fontId="32" fillId="0" borderId="0" xfId="0" applyFont="1" applyAlignment="1">
      <alignment horizontal="center"/>
    </xf>
    <xf numFmtId="178" fontId="45" fillId="0" borderId="8" xfId="0" applyNumberFormat="1" applyFont="1" applyBorder="1" applyAlignment="1">
      <alignment horizontal="center" vertical="center" wrapText="1"/>
    </xf>
    <xf numFmtId="178" fontId="45" fillId="0" borderId="5" xfId="0" applyNumberFormat="1" applyFont="1" applyBorder="1" applyAlignment="1">
      <alignment horizontal="center" vertical="center" wrapText="1"/>
    </xf>
    <xf numFmtId="178" fontId="45" fillId="0" borderId="39" xfId="0" applyNumberFormat="1" applyFont="1" applyBorder="1" applyAlignment="1">
      <alignment horizontal="center" vertical="center" wrapText="1"/>
    </xf>
    <xf numFmtId="178" fontId="23" fillId="0" borderId="8" xfId="0" applyNumberFormat="1" applyFont="1" applyBorder="1" applyAlignment="1" applyProtection="1">
      <alignment horizontal="center" vertical="center" wrapText="1"/>
      <protection locked="0"/>
    </xf>
    <xf numFmtId="178" fontId="23" fillId="0" borderId="5" xfId="0" applyNumberFormat="1" applyFont="1" applyBorder="1" applyAlignment="1" applyProtection="1">
      <alignment horizontal="center" vertical="center" wrapText="1"/>
      <protection locked="0"/>
    </xf>
    <xf numFmtId="178" fontId="23" fillId="0" borderId="39" xfId="0" applyNumberFormat="1" applyFont="1" applyBorder="1" applyAlignment="1" applyProtection="1">
      <alignment horizontal="center" vertical="center" wrapText="1"/>
      <protection locked="0"/>
    </xf>
    <xf numFmtId="178" fontId="23" fillId="0" borderId="8" xfId="0" applyNumberFormat="1" applyFont="1" applyBorder="1" applyAlignment="1">
      <alignment horizontal="center" vertical="center" wrapText="1"/>
    </xf>
    <xf numFmtId="178" fontId="23" fillId="0" borderId="5" xfId="0" applyNumberFormat="1" applyFont="1" applyBorder="1" applyAlignment="1">
      <alignment horizontal="center" vertical="center" wrapText="1"/>
    </xf>
    <xf numFmtId="178" fontId="23" fillId="0" borderId="39" xfId="0" applyNumberFormat="1" applyFont="1" applyBorder="1" applyAlignment="1">
      <alignment horizontal="center" vertical="center" wrapText="1"/>
    </xf>
    <xf numFmtId="0" fontId="23" fillId="0" borderId="5" xfId="0" applyFont="1" applyBorder="1" applyAlignment="1">
      <alignment horizontal="center" vertical="center"/>
    </xf>
    <xf numFmtId="0" fontId="23" fillId="0" borderId="8" xfId="0" applyFont="1" applyBorder="1" applyAlignment="1">
      <alignment horizontal="center" vertical="center"/>
    </xf>
    <xf numFmtId="0" fontId="53" fillId="0" borderId="0" xfId="0" applyFont="1" applyAlignment="1">
      <alignment horizontal="center" vertical="center"/>
    </xf>
    <xf numFmtId="0" fontId="26" fillId="0" borderId="0" xfId="0" applyFont="1" applyAlignment="1">
      <alignment horizontal="center" vertical="center"/>
    </xf>
    <xf numFmtId="4" fontId="22" fillId="0" borderId="41" xfId="0" applyNumberFormat="1" applyFont="1" applyBorder="1" applyAlignment="1">
      <alignment horizontal="center" vertical="center"/>
    </xf>
    <xf numFmtId="4" fontId="22" fillId="0" borderId="42" xfId="0" applyNumberFormat="1" applyFont="1" applyBorder="1" applyAlignment="1">
      <alignment horizontal="center" vertical="center"/>
    </xf>
    <xf numFmtId="2" fontId="22" fillId="0" borderId="43" xfId="0" applyNumberFormat="1" applyFont="1" applyBorder="1" applyAlignment="1">
      <alignment horizontal="center" vertical="center"/>
    </xf>
    <xf numFmtId="2" fontId="22" fillId="0" borderId="44" xfId="0" applyNumberFormat="1" applyFont="1" applyBorder="1" applyAlignment="1">
      <alignment horizontal="center" vertical="center"/>
    </xf>
    <xf numFmtId="0" fontId="22" fillId="0" borderId="45" xfId="0" applyFont="1" applyBorder="1" applyAlignment="1">
      <alignment horizontal="center" vertical="center"/>
    </xf>
    <xf numFmtId="0" fontId="22" fillId="0" borderId="3" xfId="0" applyFont="1" applyBorder="1" applyAlignment="1">
      <alignment horizontal="center" vertical="center"/>
    </xf>
    <xf numFmtId="0" fontId="22" fillId="0" borderId="46" xfId="0" applyFont="1" applyBorder="1" applyAlignment="1">
      <alignment horizontal="center" vertical="center"/>
    </xf>
    <xf numFmtId="0" fontId="22" fillId="0" borderId="47" xfId="0" applyFont="1" applyBorder="1" applyAlignment="1">
      <alignment horizontal="center" vertical="center"/>
    </xf>
    <xf numFmtId="0" fontId="17" fillId="0" borderId="7" xfId="0" applyFont="1" applyBorder="1" applyAlignment="1">
      <alignment horizontal="left" vertical="top"/>
    </xf>
    <xf numFmtId="4" fontId="2" fillId="0" borderId="0" xfId="0" applyNumberFormat="1" applyFont="1" applyAlignment="1">
      <alignment horizontal="center" wrapText="1"/>
    </xf>
    <xf numFmtId="2" fontId="22" fillId="0" borderId="43" xfId="0" applyNumberFormat="1" applyFont="1" applyBorder="1" applyAlignment="1">
      <alignment horizontal="center" vertical="center" wrapText="1"/>
    </xf>
    <xf numFmtId="2" fontId="22" fillId="0" borderId="44" xfId="0" applyNumberFormat="1" applyFont="1" applyBorder="1" applyAlignment="1">
      <alignment horizontal="center" vertical="center" wrapText="1"/>
    </xf>
    <xf numFmtId="2" fontId="22" fillId="0" borderId="45" xfId="0" applyNumberFormat="1" applyFont="1" applyBorder="1" applyAlignment="1">
      <alignment horizontal="center" vertical="center"/>
    </xf>
    <xf numFmtId="2" fontId="22" fillId="0" borderId="3" xfId="0" applyNumberFormat="1" applyFont="1" applyBorder="1" applyAlignment="1">
      <alignment horizontal="center" vertical="center"/>
    </xf>
    <xf numFmtId="178" fontId="22" fillId="0" borderId="41" xfId="0" applyNumberFormat="1" applyFont="1" applyBorder="1" applyAlignment="1">
      <alignment horizontal="center" vertical="center"/>
    </xf>
    <xf numFmtId="178" fontId="22" fillId="0" borderId="42" xfId="0" applyNumberFormat="1" applyFont="1" applyBorder="1" applyAlignment="1">
      <alignment horizontal="center" vertical="center"/>
    </xf>
    <xf numFmtId="2" fontId="43" fillId="0" borderId="0" xfId="0" applyNumberFormat="1" applyFont="1" applyAlignment="1">
      <alignment horizontal="center" vertical="center" wrapText="1"/>
    </xf>
    <xf numFmtId="0" fontId="2" fillId="19" borderId="0" xfId="0" applyFont="1" applyFill="1" applyAlignment="1">
      <alignment horizontal="center" wrapText="1"/>
    </xf>
    <xf numFmtId="2" fontId="22" fillId="19" borderId="0" xfId="0" applyNumberFormat="1" applyFont="1" applyFill="1" applyAlignment="1">
      <alignment horizontal="center" wrapText="1"/>
    </xf>
    <xf numFmtId="0" fontId="33" fillId="0" borderId="0" xfId="0" applyFont="1" applyAlignment="1">
      <alignment horizontal="center" vertical="center"/>
    </xf>
    <xf numFmtId="0" fontId="2" fillId="0" borderId="0" xfId="75" applyAlignment="1">
      <alignment horizontal="left" vertical="top" wrapText="1"/>
    </xf>
    <xf numFmtId="0" fontId="22" fillId="20" borderId="14" xfId="75" applyFont="1" applyFill="1" applyBorder="1" applyAlignment="1">
      <alignment horizontal="justify"/>
    </xf>
    <xf numFmtId="0" fontId="22" fillId="20" borderId="14" xfId="75" applyFont="1" applyFill="1" applyBorder="1"/>
    <xf numFmtId="0" fontId="22" fillId="0" borderId="0" xfId="75" applyFont="1" applyAlignment="1">
      <alignment horizontal="left" vertical="top" wrapText="1"/>
    </xf>
    <xf numFmtId="49" fontId="22" fillId="0" borderId="0" xfId="75" applyNumberFormat="1" applyFont="1" applyAlignment="1">
      <alignment horizontal="left" vertical="top" wrapText="1"/>
    </xf>
    <xf numFmtId="43" fontId="29" fillId="0" borderId="0" xfId="76" applyNumberFormat="1" applyFont="1" applyAlignment="1">
      <alignment horizontal="left" vertical="center" wrapText="1"/>
    </xf>
    <xf numFmtId="43" fontId="17" fillId="0" borderId="0" xfId="76" applyNumberFormat="1" applyFont="1" applyAlignment="1">
      <alignment horizontal="left" vertical="center" wrapText="1"/>
    </xf>
    <xf numFmtId="43" fontId="29" fillId="0" borderId="0" xfId="76" applyNumberFormat="1" applyFont="1" applyAlignment="1">
      <alignment vertical="center" wrapText="1"/>
    </xf>
    <xf numFmtId="43" fontId="58" fillId="0" borderId="0" xfId="76" applyNumberFormat="1" applyAlignment="1">
      <alignment wrapText="1"/>
    </xf>
    <xf numFmtId="0" fontId="36" fillId="0" borderId="0" xfId="76" applyFont="1" applyAlignment="1">
      <alignment horizontal="left" vertical="top" wrapText="1"/>
    </xf>
    <xf numFmtId="0" fontId="63" fillId="0" borderId="0" xfId="76" applyFont="1" applyAlignment="1">
      <alignment horizontal="left" vertical="top" wrapText="1"/>
    </xf>
    <xf numFmtId="0" fontId="57" fillId="19" borderId="7" xfId="76" applyFont="1" applyFill="1" applyBorder="1" applyAlignment="1">
      <alignment vertical="center"/>
    </xf>
    <xf numFmtId="43" fontId="36" fillId="19" borderId="7" xfId="76" applyNumberFormat="1" applyFont="1" applyFill="1" applyBorder="1" applyAlignment="1">
      <alignment vertical="center"/>
    </xf>
    <xf numFmtId="49" fontId="57" fillId="19" borderId="7" xfId="76" applyNumberFormat="1" applyFont="1" applyFill="1" applyBorder="1" applyAlignment="1">
      <alignment horizontal="center"/>
    </xf>
    <xf numFmtId="43" fontId="64" fillId="19" borderId="7" xfId="76" applyNumberFormat="1" applyFont="1" applyFill="1" applyBorder="1" applyAlignment="1">
      <alignment horizontal="center"/>
    </xf>
    <xf numFmtId="49" fontId="57" fillId="19" borderId="7" xfId="82" applyNumberFormat="1" applyFont="1" applyFill="1" applyBorder="1" applyAlignment="1">
      <alignment horizontal="left" wrapText="1"/>
    </xf>
    <xf numFmtId="49" fontId="57" fillId="19" borderId="7" xfId="76" applyNumberFormat="1" applyFont="1" applyFill="1" applyBorder="1" applyAlignment="1">
      <alignment horizontal="center" wrapText="1"/>
    </xf>
    <xf numFmtId="43" fontId="64" fillId="19" borderId="7" xfId="76" applyNumberFormat="1" applyFont="1" applyFill="1" applyBorder="1" applyAlignment="1">
      <alignment horizontal="center" wrapText="1"/>
    </xf>
    <xf numFmtId="0" fontId="57" fillId="19" borderId="7" xfId="76" applyFont="1" applyFill="1" applyBorder="1" applyAlignment="1">
      <alignment horizontal="left" wrapText="1"/>
    </xf>
  </cellXfs>
  <cellStyles count="100">
    <cellStyle name="Accent1 - 20%" xfId="1" xr:uid="{00000000-0005-0000-0000-000006000000}"/>
    <cellStyle name="Accent1 - 40%" xfId="2" xr:uid="{00000000-0005-0000-0000-000007000000}"/>
    <cellStyle name="Accent1 - 60%" xfId="3" xr:uid="{00000000-0005-0000-0000-000008000000}"/>
    <cellStyle name="Accent2 - 20%" xfId="4" xr:uid="{00000000-0005-0000-0000-000009000000}"/>
    <cellStyle name="Accent2 - 40%" xfId="5" xr:uid="{00000000-0005-0000-0000-00000A000000}"/>
    <cellStyle name="Accent2 - 60%" xfId="6" xr:uid="{00000000-0005-0000-0000-00000B000000}"/>
    <cellStyle name="Accent3 - 20%" xfId="7" xr:uid="{00000000-0005-0000-0000-00000C000000}"/>
    <cellStyle name="Accent3 - 40%" xfId="8" xr:uid="{00000000-0005-0000-0000-00000D000000}"/>
    <cellStyle name="Accent3 - 60%" xfId="9" xr:uid="{00000000-0005-0000-0000-00000E000000}"/>
    <cellStyle name="Accent4 - 20%" xfId="10" xr:uid="{00000000-0005-0000-0000-00000F000000}"/>
    <cellStyle name="Accent4 - 40%" xfId="11" xr:uid="{00000000-0005-0000-0000-000010000000}"/>
    <cellStyle name="Accent4 - 60%" xfId="12" xr:uid="{00000000-0005-0000-0000-000011000000}"/>
    <cellStyle name="Accent5 - 20%" xfId="13" xr:uid="{00000000-0005-0000-0000-000012000000}"/>
    <cellStyle name="Accent5 - 40%" xfId="14" xr:uid="{00000000-0005-0000-0000-000013000000}"/>
    <cellStyle name="Accent5 - 60%" xfId="15" xr:uid="{00000000-0005-0000-0000-000014000000}"/>
    <cellStyle name="Accent6 - 20%" xfId="16" xr:uid="{00000000-0005-0000-0000-000015000000}"/>
    <cellStyle name="Accent6 - 40%" xfId="17" xr:uid="{00000000-0005-0000-0000-000016000000}"/>
    <cellStyle name="Accent6 - 60%" xfId="18" xr:uid="{00000000-0005-0000-0000-000017000000}"/>
    <cellStyle name="Comma 10" xfId="19" xr:uid="{00000000-0005-0000-0000-000018000000}"/>
    <cellStyle name="Comma 11" xfId="20" xr:uid="{00000000-0005-0000-0000-000019000000}"/>
    <cellStyle name="Comma 12" xfId="21" xr:uid="{00000000-0005-0000-0000-00001A000000}"/>
    <cellStyle name="Comma 13" xfId="22" xr:uid="{00000000-0005-0000-0000-00001B000000}"/>
    <cellStyle name="Comma 14" xfId="23" xr:uid="{00000000-0005-0000-0000-00001C000000}"/>
    <cellStyle name="Comma 15" xfId="24" xr:uid="{00000000-0005-0000-0000-00001D000000}"/>
    <cellStyle name="Comma 16" xfId="25" xr:uid="{00000000-0005-0000-0000-00001E000000}"/>
    <cellStyle name="Comma 17" xfId="26" xr:uid="{00000000-0005-0000-0000-00001F000000}"/>
    <cellStyle name="Comma 18" xfId="27" xr:uid="{00000000-0005-0000-0000-000020000000}"/>
    <cellStyle name="Comma 19" xfId="28" xr:uid="{00000000-0005-0000-0000-000021000000}"/>
    <cellStyle name="Comma 2" xfId="29" xr:uid="{00000000-0005-0000-0000-000022000000}"/>
    <cellStyle name="Comma 2_struja_caporice" xfId="30" xr:uid="{00000000-0005-0000-0000-000023000000}"/>
    <cellStyle name="Comma 20" xfId="31" xr:uid="{00000000-0005-0000-0000-000024000000}"/>
    <cellStyle name="Comma 21" xfId="32" xr:uid="{00000000-0005-0000-0000-000025000000}"/>
    <cellStyle name="Comma 22" xfId="33" xr:uid="{00000000-0005-0000-0000-000026000000}"/>
    <cellStyle name="Comma 23" xfId="34" xr:uid="{00000000-0005-0000-0000-000027000000}"/>
    <cellStyle name="Comma 24" xfId="35" xr:uid="{00000000-0005-0000-0000-000028000000}"/>
    <cellStyle name="Comma 25" xfId="36" xr:uid="{00000000-0005-0000-0000-000029000000}"/>
    <cellStyle name="Comma 26" xfId="37" xr:uid="{00000000-0005-0000-0000-00002A000000}"/>
    <cellStyle name="Comma 27" xfId="38" xr:uid="{00000000-0005-0000-0000-00002B000000}"/>
    <cellStyle name="Comma 28" xfId="81" xr:uid="{00000000-0005-0000-0000-000056000000}"/>
    <cellStyle name="Comma 3" xfId="39" xr:uid="{00000000-0005-0000-0000-00002C000000}"/>
    <cellStyle name="Comma 4" xfId="40" xr:uid="{00000000-0005-0000-0000-00002D000000}"/>
    <cellStyle name="Comma 5" xfId="41" xr:uid="{00000000-0005-0000-0000-00002E000000}"/>
    <cellStyle name="Comma 6" xfId="42" xr:uid="{00000000-0005-0000-0000-00002F000000}"/>
    <cellStyle name="Comma 7" xfId="43" xr:uid="{00000000-0005-0000-0000-000030000000}"/>
    <cellStyle name="Comma 8" xfId="44" xr:uid="{00000000-0005-0000-0000-000031000000}"/>
    <cellStyle name="Comma 9" xfId="45" xr:uid="{00000000-0005-0000-0000-000032000000}"/>
    <cellStyle name="Currency 2" xfId="46" xr:uid="{00000000-0005-0000-0000-000033000000}"/>
    <cellStyle name="Emphasis 1" xfId="47" xr:uid="{00000000-0005-0000-0000-000034000000}"/>
    <cellStyle name="Emphasis 2" xfId="48" xr:uid="{00000000-0005-0000-0000-000035000000}"/>
    <cellStyle name="Emphasis 3" xfId="49" xr:uid="{00000000-0005-0000-0000-000036000000}"/>
    <cellStyle name="Euro" xfId="50" xr:uid="{00000000-0005-0000-0000-000037000000}"/>
    <cellStyle name="Excel Built-in Normal" xfId="51" xr:uid="{00000000-0005-0000-0000-000038000000}"/>
    <cellStyle name="Excel Built-in Normal 2" xfId="87" xr:uid="{00000000-0005-0000-0000-00005C000000}"/>
    <cellStyle name="Excel_BuiltIn_Comma 1" xfId="52" xr:uid="{00000000-0005-0000-0000-000039000000}"/>
    <cellStyle name="kolona A" xfId="53" xr:uid="{00000000-0005-0000-0000-00003A000000}"/>
    <cellStyle name="kolona B" xfId="54" xr:uid="{00000000-0005-0000-0000-00003B000000}"/>
    <cellStyle name="kolona C" xfId="55" xr:uid="{00000000-0005-0000-0000-00003C000000}"/>
    <cellStyle name="kolona D" xfId="56" xr:uid="{00000000-0005-0000-0000-00003D000000}"/>
    <cellStyle name="kolona E" xfId="57" xr:uid="{00000000-0005-0000-0000-00003E000000}"/>
    <cellStyle name="kolona F" xfId="58" xr:uid="{00000000-0005-0000-0000-00003F000000}"/>
    <cellStyle name="kolona G" xfId="59" xr:uid="{00000000-0005-0000-0000-000040000000}"/>
    <cellStyle name="kolona H" xfId="60" xr:uid="{00000000-0005-0000-0000-000041000000}"/>
    <cellStyle name="LEGENDA" xfId="61" xr:uid="{00000000-0005-0000-0000-000042000000}"/>
    <cellStyle name="NASLOV" xfId="62" xr:uid="{00000000-0005-0000-0000-000043000000}"/>
    <cellStyle name="Normal 10" xfId="73" xr:uid="{00000000-0005-0000-0000-00004E000000}"/>
    <cellStyle name="Normal 13" xfId="97" xr:uid="{00000000-0005-0000-0000-000066000000}"/>
    <cellStyle name="Normal 14" xfId="92" xr:uid="{00000000-0005-0000-0000-000061000000}"/>
    <cellStyle name="Normal 19 2" xfId="80" xr:uid="{00000000-0005-0000-0000-000055000000}"/>
    <cellStyle name="Normal 19 2 2" xfId="98" xr:uid="{00000000-0005-0000-0000-000067000000}"/>
    <cellStyle name="Normal 2" xfId="63" xr:uid="{00000000-0005-0000-0000-000044000000}"/>
    <cellStyle name="Normal 2 2" xfId="72" xr:uid="{00000000-0005-0000-0000-00004D000000}"/>
    <cellStyle name="Normal 4" xfId="79" xr:uid="{00000000-0005-0000-0000-000054000000}"/>
    <cellStyle name="Normal 4 2 2" xfId="89" xr:uid="{00000000-0005-0000-0000-00005E000000}"/>
    <cellStyle name="Normal 5" xfId="75" xr:uid="{00000000-0005-0000-0000-000050000000}"/>
    <cellStyle name="Normal_HR7-Z214" xfId="90" xr:uid="{00000000-0005-0000-0000-00005F000000}"/>
    <cellStyle name="Normal_OZREN-TROSK-REV" xfId="71" xr:uid="{00000000-0005-0000-0000-00004C000000}"/>
    <cellStyle name="Normal_POPIS OPREME" xfId="94" xr:uid="{00000000-0005-0000-0000-000063000000}"/>
    <cellStyle name="Normal_TROSKOVNIK-revizija2 3" xfId="93" xr:uid="{00000000-0005-0000-0000-000062000000}"/>
    <cellStyle name="Normal_Troškovnik  Duplex prazan 300508 2" xfId="85" xr:uid="{00000000-0005-0000-0000-00005A000000}"/>
    <cellStyle name="Normal_Troškovnik TOSHIBA" xfId="86" xr:uid="{00000000-0005-0000-0000-00005B000000}"/>
    <cellStyle name="Normal1" xfId="91" xr:uid="{00000000-0005-0000-0000-000060000000}"/>
    <cellStyle name="Normalno" xfId="0" builtinId="0"/>
    <cellStyle name="Normalno 15" xfId="77" xr:uid="{00000000-0005-0000-0000-000052000000}"/>
    <cellStyle name="Normalno 2" xfId="64" xr:uid="{00000000-0005-0000-0000-000045000000}"/>
    <cellStyle name="Normalno 2 2" xfId="88" xr:uid="{00000000-0005-0000-0000-00005D000000}"/>
    <cellStyle name="Normalno 3" xfId="74" xr:uid="{00000000-0005-0000-0000-00004F000000}"/>
    <cellStyle name="Normalno 4" xfId="76" xr:uid="{00000000-0005-0000-0000-000051000000}"/>
    <cellStyle name="Normalno 5" xfId="95" xr:uid="{00000000-0005-0000-0000-000064000000}"/>
    <cellStyle name="Normalno 5 4" xfId="78" xr:uid="{00000000-0005-0000-0000-000053000000}"/>
    <cellStyle name="Obično_SPEC-PLIN-PENAVIĆ-TD 14-10" xfId="82" xr:uid="{00000000-0005-0000-0000-000057000000}"/>
    <cellStyle name="Obično_SPEC-PRESEČKI PEK" xfId="84" xr:uid="{00000000-0005-0000-0000-000059000000}"/>
    <cellStyle name="Obično_Špranca" xfId="96" xr:uid="{00000000-0005-0000-0000-000065000000}"/>
    <cellStyle name="Obično_TROŠKOVNIK JELENKOVIĆ" xfId="83" xr:uid="{00000000-0005-0000-0000-000058000000}"/>
    <cellStyle name="PODNASLOV" xfId="65" xr:uid="{00000000-0005-0000-0000-000046000000}"/>
    <cellStyle name="SADRŽAJ" xfId="66" xr:uid="{00000000-0005-0000-0000-000047000000}"/>
    <cellStyle name="Sheet Title" xfId="67" xr:uid="{00000000-0005-0000-0000-000048000000}"/>
    <cellStyle name="Style 1" xfId="68" xr:uid="{00000000-0005-0000-0000-000049000000}"/>
    <cellStyle name="Title" xfId="69" xr:uid="{00000000-0005-0000-0000-00004A000000}"/>
    <cellStyle name="UKUPNO" xfId="70" xr:uid="{00000000-0005-0000-0000-00004B000000}"/>
    <cellStyle name="Zarez 2" xfId="99" xr:uid="{00000000-0005-0000-0000-000068000000}"/>
  </cellStyles>
  <dxfs count="31">
    <dxf>
      <font>
        <color theme="0" tint="-0.24991607409894101"/>
      </font>
    </dxf>
    <dxf>
      <font>
        <color theme="0"/>
      </font>
    </dxf>
    <dxf>
      <font>
        <color theme="0"/>
      </font>
    </dxf>
    <dxf>
      <font>
        <color theme="0" tint="-0.24991607409894101"/>
      </font>
    </dxf>
    <dxf>
      <font>
        <color theme="0"/>
      </font>
    </dxf>
    <dxf>
      <font>
        <color theme="0" tint="-0.24991607409894101"/>
      </font>
    </dxf>
    <dxf>
      <font>
        <color theme="0"/>
      </font>
    </dxf>
    <dxf>
      <font>
        <color theme="0"/>
      </font>
    </dxf>
    <dxf>
      <font>
        <color theme="0"/>
      </font>
    </dxf>
    <dxf>
      <font>
        <color theme="0" tint="-0.24991607409894101"/>
      </font>
    </dxf>
    <dxf>
      <font>
        <color theme="0"/>
      </font>
    </dxf>
    <dxf>
      <font>
        <color theme="0" tint="-0.24991607409894101"/>
      </font>
    </dxf>
    <dxf>
      <font>
        <color theme="0"/>
      </font>
    </dxf>
    <dxf>
      <font>
        <color theme="0" tint="-0.24991607409894101"/>
      </font>
    </dxf>
    <dxf>
      <font>
        <color theme="0"/>
      </font>
    </dxf>
    <dxf>
      <font>
        <color theme="0" tint="-0.24991607409894101"/>
      </font>
    </dxf>
    <dxf>
      <font>
        <color theme="0"/>
      </font>
    </dxf>
    <dxf>
      <font>
        <color theme="0"/>
      </font>
    </dxf>
    <dxf>
      <font>
        <color theme="0" tint="-0.24991607409894101"/>
      </font>
    </dxf>
    <dxf>
      <font>
        <color theme="0"/>
      </font>
    </dxf>
    <dxf>
      <font>
        <color theme="0"/>
      </font>
    </dxf>
    <dxf>
      <font>
        <color theme="0" tint="-0.24991607409894101"/>
      </font>
    </dxf>
    <dxf>
      <font>
        <color theme="0"/>
      </font>
    </dxf>
    <dxf>
      <font>
        <color theme="0" tint="-0.24991607409894101"/>
      </font>
    </dxf>
    <dxf>
      <font>
        <color theme="0"/>
      </font>
    </dxf>
    <dxf>
      <font>
        <color theme="0"/>
      </font>
    </dxf>
    <dxf>
      <font>
        <color theme="0" tint="-0.24991607409894101"/>
      </font>
    </dxf>
    <dxf>
      <font>
        <color theme="0"/>
      </font>
    </dxf>
    <dxf>
      <font>
        <color theme="0"/>
      </font>
    </dxf>
    <dxf>
      <font>
        <color theme="0" tint="-0.24991607409894101"/>
      </font>
    </dxf>
    <dxf>
      <font>
        <color theme="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B1B1B1"/>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D0D0D0"/>
      <rgbColor rgb="00CCFFCC"/>
      <rgbColor rgb="00FFFF99"/>
      <rgbColor rgb="0099CCFF"/>
      <rgbColor rgb="00FF99CC"/>
      <rgbColor rgb="00CC99FF"/>
      <rgbColor rgb="00FFCC99"/>
      <rgbColor rgb="003366FF"/>
      <rgbColor rgb="0033CCCC"/>
      <rgbColor rgb="00FFA0A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514350</xdr:colOff>
      <xdr:row>17</xdr:row>
      <xdr:rowOff>0</xdr:rowOff>
    </xdr:from>
    <xdr:to>
      <xdr:col>8</xdr:col>
      <xdr:colOff>104775</xdr:colOff>
      <xdr:row>18</xdr:row>
      <xdr:rowOff>123825</xdr:rowOff>
    </xdr:to>
    <xdr:grpSp>
      <xdr:nvGrpSpPr>
        <xdr:cNvPr id="4" name="Grupa 4278">
          <a:extLst>
            <a:ext uri="{FF2B5EF4-FFF2-40B4-BE49-F238E27FC236}">
              <a16:creationId xmlns:a16="http://schemas.microsoft.com/office/drawing/2014/main" id="{E417483D-5561-488D-99F6-BA4AFA52E7E4}"/>
            </a:ext>
          </a:extLst>
        </xdr:cNvPr>
        <xdr:cNvGrpSpPr>
          <a:grpSpLocks/>
        </xdr:cNvGrpSpPr>
      </xdr:nvGrpSpPr>
      <xdr:grpSpPr bwMode="auto">
        <a:xfrm>
          <a:off x="2990850" y="4429125"/>
          <a:ext cx="1800225" cy="323850"/>
          <a:chOff x="0" y="0"/>
          <a:chExt cx="18003" cy="9018"/>
        </a:xfrm>
      </xdr:grpSpPr>
      <xdr:grpSp>
        <xdr:nvGrpSpPr>
          <xdr:cNvPr id="5" name="Grupa 4279">
            <a:extLst>
              <a:ext uri="{FF2B5EF4-FFF2-40B4-BE49-F238E27FC236}">
                <a16:creationId xmlns:a16="http://schemas.microsoft.com/office/drawing/2014/main" id="{23B41FC7-EE66-63B0-5F73-1E192E7E5AAA}"/>
              </a:ext>
            </a:extLst>
          </xdr:cNvPr>
          <xdr:cNvGrpSpPr>
            <a:grpSpLocks/>
          </xdr:cNvGrpSpPr>
        </xdr:nvGrpSpPr>
        <xdr:grpSpPr bwMode="auto">
          <a:xfrm>
            <a:off x="0" y="0"/>
            <a:ext cx="922" cy="895"/>
            <a:chOff x="0" y="0"/>
            <a:chExt cx="92269" cy="89535"/>
          </a:xfrm>
        </xdr:grpSpPr>
        <xdr:sp macro="" textlink="">
          <xdr:nvSpPr>
            <xdr:cNvPr id="15" name="Ravni poveznik 4280">
              <a:extLst>
                <a:ext uri="{FF2B5EF4-FFF2-40B4-BE49-F238E27FC236}">
                  <a16:creationId xmlns:a16="http://schemas.microsoft.com/office/drawing/2014/main" id="{FB3667A6-8811-3176-AF6C-0F8CC45D166C}"/>
                </a:ext>
              </a:extLst>
            </xdr:cNvPr>
            <xdr:cNvSpPr>
              <a:spLocks noChangeShapeType="1"/>
            </xdr:cNvSpPr>
          </xdr:nvSpPr>
          <xdr:spPr bwMode="auto">
            <a:xfrm>
              <a:off x="2269" y="0"/>
              <a:ext cx="90000" cy="0"/>
            </a:xfrm>
            <a:prstGeom prst="line">
              <a:avLst/>
            </a:prstGeom>
            <a:noFill/>
            <a:ln w="3175">
              <a:solidFill>
                <a:srgbClr val="7F7F7F"/>
              </a:solidFill>
              <a:round/>
            </a:ln>
            <a:extLst>
              <a:ext uri="{909E8E84-426E-40DD-AFC4-6F175D3DCCD1}">
                <a14:hiddenFill xmlns:a14="http://schemas.microsoft.com/office/drawing/2010/main">
                  <a:noFill/>
                </a14:hiddenFill>
              </a:ext>
            </a:extLst>
          </xdr:spPr>
        </xdr:sp>
        <xdr:sp macro="" textlink="">
          <xdr:nvSpPr>
            <xdr:cNvPr id="16" name="Ravni poveznik 4281">
              <a:extLst>
                <a:ext uri="{FF2B5EF4-FFF2-40B4-BE49-F238E27FC236}">
                  <a16:creationId xmlns:a16="http://schemas.microsoft.com/office/drawing/2014/main" id="{32DDABBF-C2C5-44FE-09D4-B3C07525020C}"/>
                </a:ext>
              </a:extLst>
            </xdr:cNvPr>
            <xdr:cNvSpPr>
              <a:spLocks noChangeShapeType="1"/>
            </xdr:cNvSpPr>
          </xdr:nvSpPr>
          <xdr:spPr bwMode="auto">
            <a:xfrm>
              <a:off x="0" y="0"/>
              <a:ext cx="0" cy="89535"/>
            </a:xfrm>
            <a:prstGeom prst="line">
              <a:avLst/>
            </a:prstGeom>
            <a:noFill/>
            <a:ln w="3175">
              <a:solidFill>
                <a:srgbClr val="7F7F7F"/>
              </a:solidFill>
              <a:round/>
            </a:ln>
            <a:extLst>
              <a:ext uri="{909E8E84-426E-40DD-AFC4-6F175D3DCCD1}">
                <a14:hiddenFill xmlns:a14="http://schemas.microsoft.com/office/drawing/2010/main">
                  <a:noFill/>
                </a14:hiddenFill>
              </a:ext>
            </a:extLst>
          </xdr:spPr>
        </xdr:sp>
      </xdr:grpSp>
      <xdr:grpSp>
        <xdr:nvGrpSpPr>
          <xdr:cNvPr id="6" name="Grupa 4282">
            <a:extLst>
              <a:ext uri="{FF2B5EF4-FFF2-40B4-BE49-F238E27FC236}">
                <a16:creationId xmlns:a16="http://schemas.microsoft.com/office/drawing/2014/main" id="{1CCFA6B7-0370-71BC-A19F-84F9CD2F298F}"/>
              </a:ext>
            </a:extLst>
          </xdr:cNvPr>
          <xdr:cNvGrpSpPr>
            <a:grpSpLocks/>
          </xdr:cNvGrpSpPr>
        </xdr:nvGrpSpPr>
        <xdr:grpSpPr bwMode="auto">
          <a:xfrm>
            <a:off x="0" y="8100"/>
            <a:ext cx="918" cy="907"/>
            <a:chOff x="0" y="0"/>
            <a:chExt cx="91804" cy="90759"/>
          </a:xfrm>
        </xdr:grpSpPr>
        <xdr:sp macro="" textlink="">
          <xdr:nvSpPr>
            <xdr:cNvPr id="13" name="Ravni poveznik 4283">
              <a:extLst>
                <a:ext uri="{FF2B5EF4-FFF2-40B4-BE49-F238E27FC236}">
                  <a16:creationId xmlns:a16="http://schemas.microsoft.com/office/drawing/2014/main" id="{1C75CE29-3A68-29D9-DC7A-B7D4250DDE83}"/>
                </a:ext>
              </a:extLst>
            </xdr:cNvPr>
            <xdr:cNvSpPr>
              <a:spLocks noChangeShapeType="1"/>
            </xdr:cNvSpPr>
          </xdr:nvSpPr>
          <xdr:spPr bwMode="auto">
            <a:xfrm>
              <a:off x="2269" y="90759"/>
              <a:ext cx="89535" cy="0"/>
            </a:xfrm>
            <a:prstGeom prst="line">
              <a:avLst/>
            </a:prstGeom>
            <a:noFill/>
            <a:ln w="3175">
              <a:solidFill>
                <a:srgbClr val="7F7F7F"/>
              </a:solidFill>
              <a:round/>
            </a:ln>
            <a:extLst>
              <a:ext uri="{909E8E84-426E-40DD-AFC4-6F175D3DCCD1}">
                <a14:hiddenFill xmlns:a14="http://schemas.microsoft.com/office/drawing/2010/main">
                  <a:noFill/>
                </a14:hiddenFill>
              </a:ext>
            </a:extLst>
          </xdr:spPr>
        </xdr:sp>
        <xdr:sp macro="" textlink="">
          <xdr:nvSpPr>
            <xdr:cNvPr id="14" name="Ravni poveznik 4284">
              <a:extLst>
                <a:ext uri="{FF2B5EF4-FFF2-40B4-BE49-F238E27FC236}">
                  <a16:creationId xmlns:a16="http://schemas.microsoft.com/office/drawing/2014/main" id="{5D40BDB2-0FA3-F860-8D08-AB1BC08AFDE2}"/>
                </a:ext>
              </a:extLst>
            </xdr:cNvPr>
            <xdr:cNvSpPr>
              <a:spLocks noChangeShapeType="1"/>
            </xdr:cNvSpPr>
          </xdr:nvSpPr>
          <xdr:spPr bwMode="auto">
            <a:xfrm>
              <a:off x="0" y="0"/>
              <a:ext cx="0" cy="89535"/>
            </a:xfrm>
            <a:prstGeom prst="line">
              <a:avLst/>
            </a:prstGeom>
            <a:noFill/>
            <a:ln w="3175">
              <a:solidFill>
                <a:srgbClr val="7F7F7F"/>
              </a:solidFill>
              <a:round/>
            </a:ln>
            <a:extLst>
              <a:ext uri="{909E8E84-426E-40DD-AFC4-6F175D3DCCD1}">
                <a14:hiddenFill xmlns:a14="http://schemas.microsoft.com/office/drawing/2010/main">
                  <a:noFill/>
                </a14:hiddenFill>
              </a:ext>
            </a:extLst>
          </xdr:spPr>
        </xdr:sp>
      </xdr:grpSp>
      <xdr:grpSp>
        <xdr:nvGrpSpPr>
          <xdr:cNvPr id="7" name="Grupa 4285">
            <a:extLst>
              <a:ext uri="{FF2B5EF4-FFF2-40B4-BE49-F238E27FC236}">
                <a16:creationId xmlns:a16="http://schemas.microsoft.com/office/drawing/2014/main" id="{A32E780B-12AE-AF49-0F2E-745ED05B0A8B}"/>
              </a:ext>
            </a:extLst>
          </xdr:cNvPr>
          <xdr:cNvGrpSpPr>
            <a:grpSpLocks/>
          </xdr:cNvGrpSpPr>
        </xdr:nvGrpSpPr>
        <xdr:grpSpPr bwMode="auto">
          <a:xfrm>
            <a:off x="17108" y="0"/>
            <a:ext cx="895" cy="895"/>
            <a:chOff x="0" y="0"/>
            <a:chExt cx="89535" cy="89535"/>
          </a:xfrm>
        </xdr:grpSpPr>
        <xdr:sp macro="" textlink="">
          <xdr:nvSpPr>
            <xdr:cNvPr id="11" name="Ravni poveznik 4286">
              <a:extLst>
                <a:ext uri="{FF2B5EF4-FFF2-40B4-BE49-F238E27FC236}">
                  <a16:creationId xmlns:a16="http://schemas.microsoft.com/office/drawing/2014/main" id="{AC811C35-C995-F3D0-4D3E-2615DBD7DE12}"/>
                </a:ext>
              </a:extLst>
            </xdr:cNvPr>
            <xdr:cNvSpPr>
              <a:spLocks noChangeShapeType="1"/>
            </xdr:cNvSpPr>
          </xdr:nvSpPr>
          <xdr:spPr bwMode="auto">
            <a:xfrm>
              <a:off x="0" y="0"/>
              <a:ext cx="89535" cy="0"/>
            </a:xfrm>
            <a:prstGeom prst="line">
              <a:avLst/>
            </a:prstGeom>
            <a:noFill/>
            <a:ln w="3175">
              <a:solidFill>
                <a:srgbClr val="7F7F7F"/>
              </a:solidFill>
              <a:round/>
            </a:ln>
            <a:extLst>
              <a:ext uri="{909E8E84-426E-40DD-AFC4-6F175D3DCCD1}">
                <a14:hiddenFill xmlns:a14="http://schemas.microsoft.com/office/drawing/2010/main">
                  <a:noFill/>
                </a14:hiddenFill>
              </a:ext>
            </a:extLst>
          </xdr:spPr>
        </xdr:sp>
        <xdr:sp macro="" textlink="">
          <xdr:nvSpPr>
            <xdr:cNvPr id="12" name="Ravni poveznik 4287">
              <a:extLst>
                <a:ext uri="{FF2B5EF4-FFF2-40B4-BE49-F238E27FC236}">
                  <a16:creationId xmlns:a16="http://schemas.microsoft.com/office/drawing/2014/main" id="{B471B39C-FABF-1EC4-7BAC-A8C5DC598DB4}"/>
                </a:ext>
              </a:extLst>
            </xdr:cNvPr>
            <xdr:cNvSpPr>
              <a:spLocks noChangeShapeType="1"/>
            </xdr:cNvSpPr>
          </xdr:nvSpPr>
          <xdr:spPr bwMode="auto">
            <a:xfrm>
              <a:off x="88490" y="0"/>
              <a:ext cx="0" cy="89535"/>
            </a:xfrm>
            <a:prstGeom prst="line">
              <a:avLst/>
            </a:prstGeom>
            <a:noFill/>
            <a:ln w="3175">
              <a:solidFill>
                <a:srgbClr val="7F7F7F"/>
              </a:solidFill>
              <a:round/>
            </a:ln>
            <a:extLst>
              <a:ext uri="{909E8E84-426E-40DD-AFC4-6F175D3DCCD1}">
                <a14:hiddenFill xmlns:a14="http://schemas.microsoft.com/office/drawing/2010/main">
                  <a:noFill/>
                </a14:hiddenFill>
              </a:ext>
            </a:extLst>
          </xdr:spPr>
        </xdr:sp>
      </xdr:grpSp>
      <xdr:grpSp>
        <xdr:nvGrpSpPr>
          <xdr:cNvPr id="8" name="Grupa 4288">
            <a:extLst>
              <a:ext uri="{FF2B5EF4-FFF2-40B4-BE49-F238E27FC236}">
                <a16:creationId xmlns:a16="http://schemas.microsoft.com/office/drawing/2014/main" id="{BB8FF45B-DF6F-FFD3-DCD6-D36D66398DC3}"/>
              </a:ext>
            </a:extLst>
          </xdr:cNvPr>
          <xdr:cNvGrpSpPr>
            <a:grpSpLocks/>
          </xdr:cNvGrpSpPr>
        </xdr:nvGrpSpPr>
        <xdr:grpSpPr bwMode="auto">
          <a:xfrm>
            <a:off x="17085" y="8122"/>
            <a:ext cx="908" cy="896"/>
            <a:chOff x="0" y="0"/>
            <a:chExt cx="90759" cy="89535"/>
          </a:xfrm>
        </xdr:grpSpPr>
        <xdr:sp macro="" textlink="">
          <xdr:nvSpPr>
            <xdr:cNvPr id="9" name="Ravni poveznik 4289">
              <a:extLst>
                <a:ext uri="{FF2B5EF4-FFF2-40B4-BE49-F238E27FC236}">
                  <a16:creationId xmlns:a16="http://schemas.microsoft.com/office/drawing/2014/main" id="{E6E69BF8-AEA6-2BDC-9C98-9820FCB238F4}"/>
                </a:ext>
              </a:extLst>
            </xdr:cNvPr>
            <xdr:cNvSpPr>
              <a:spLocks noChangeShapeType="1"/>
            </xdr:cNvSpPr>
          </xdr:nvSpPr>
          <xdr:spPr bwMode="auto">
            <a:xfrm>
              <a:off x="90759" y="0"/>
              <a:ext cx="0" cy="89535"/>
            </a:xfrm>
            <a:prstGeom prst="line">
              <a:avLst/>
            </a:prstGeom>
            <a:noFill/>
            <a:ln w="3175">
              <a:solidFill>
                <a:srgbClr val="7F7F7F"/>
              </a:solidFill>
              <a:round/>
            </a:ln>
            <a:extLst>
              <a:ext uri="{909E8E84-426E-40DD-AFC4-6F175D3DCCD1}">
                <a14:hiddenFill xmlns:a14="http://schemas.microsoft.com/office/drawing/2010/main">
                  <a:noFill/>
                </a14:hiddenFill>
              </a:ext>
            </a:extLst>
          </xdr:spPr>
        </xdr:sp>
        <xdr:sp macro="" textlink="">
          <xdr:nvSpPr>
            <xdr:cNvPr id="10" name="Ravni poveznik 4290">
              <a:extLst>
                <a:ext uri="{FF2B5EF4-FFF2-40B4-BE49-F238E27FC236}">
                  <a16:creationId xmlns:a16="http://schemas.microsoft.com/office/drawing/2014/main" id="{A949270E-6052-2A4A-D145-4BA55B1925F8}"/>
                </a:ext>
              </a:extLst>
            </xdr:cNvPr>
            <xdr:cNvSpPr>
              <a:spLocks noChangeShapeType="1"/>
            </xdr:cNvSpPr>
          </xdr:nvSpPr>
          <xdr:spPr bwMode="auto">
            <a:xfrm>
              <a:off x="0" y="88490"/>
              <a:ext cx="89535" cy="0"/>
            </a:xfrm>
            <a:prstGeom prst="line">
              <a:avLst/>
            </a:prstGeom>
            <a:noFill/>
            <a:ln w="3175">
              <a:solidFill>
                <a:srgbClr val="7F7F7F"/>
              </a:solidFill>
              <a:round/>
            </a:ln>
            <a:extLst>
              <a:ext uri="{909E8E84-426E-40DD-AFC4-6F175D3DCCD1}">
                <a14:hiddenFill xmlns:a14="http://schemas.microsoft.com/office/drawing/2010/main">
                  <a:noFill/>
                </a14:hiddenFill>
              </a:ext>
            </a:extLst>
          </xdr:spPr>
        </xdr:sp>
      </xdr:grpSp>
    </xdr:grpSp>
    <xdr:clientData/>
  </xdr:twoCellAnchor>
  <xdr:twoCellAnchor>
    <xdr:from>
      <xdr:col>4</xdr:col>
      <xdr:colOff>514350</xdr:colOff>
      <xdr:row>19</xdr:row>
      <xdr:rowOff>133350</xdr:rowOff>
    </xdr:from>
    <xdr:to>
      <xdr:col>8</xdr:col>
      <xdr:colOff>104775</xdr:colOff>
      <xdr:row>22</xdr:row>
      <xdr:rowOff>0</xdr:rowOff>
    </xdr:to>
    <xdr:grpSp>
      <xdr:nvGrpSpPr>
        <xdr:cNvPr id="17" name="Grupa 4304">
          <a:extLst>
            <a:ext uri="{FF2B5EF4-FFF2-40B4-BE49-F238E27FC236}">
              <a16:creationId xmlns:a16="http://schemas.microsoft.com/office/drawing/2014/main" id="{65461D9C-B608-4E4A-83C2-21C1A36459D7}"/>
            </a:ext>
          </a:extLst>
        </xdr:cNvPr>
        <xdr:cNvGrpSpPr>
          <a:grpSpLocks/>
        </xdr:cNvGrpSpPr>
      </xdr:nvGrpSpPr>
      <xdr:grpSpPr bwMode="auto">
        <a:xfrm>
          <a:off x="2990850" y="4962525"/>
          <a:ext cx="1800225" cy="466725"/>
          <a:chOff x="0" y="0"/>
          <a:chExt cx="18003" cy="9018"/>
        </a:xfrm>
      </xdr:grpSpPr>
      <xdr:grpSp>
        <xdr:nvGrpSpPr>
          <xdr:cNvPr id="18" name="Grupa 4305">
            <a:extLst>
              <a:ext uri="{FF2B5EF4-FFF2-40B4-BE49-F238E27FC236}">
                <a16:creationId xmlns:a16="http://schemas.microsoft.com/office/drawing/2014/main" id="{7437CC7F-BEAD-1205-422F-5CB575503B9E}"/>
              </a:ext>
            </a:extLst>
          </xdr:cNvPr>
          <xdr:cNvGrpSpPr>
            <a:grpSpLocks/>
          </xdr:cNvGrpSpPr>
        </xdr:nvGrpSpPr>
        <xdr:grpSpPr bwMode="auto">
          <a:xfrm>
            <a:off x="0" y="0"/>
            <a:ext cx="922" cy="895"/>
            <a:chOff x="0" y="0"/>
            <a:chExt cx="92269" cy="89535"/>
          </a:xfrm>
        </xdr:grpSpPr>
        <xdr:sp macro="" textlink="">
          <xdr:nvSpPr>
            <xdr:cNvPr id="28" name="Ravni poveznik 4306">
              <a:extLst>
                <a:ext uri="{FF2B5EF4-FFF2-40B4-BE49-F238E27FC236}">
                  <a16:creationId xmlns:a16="http://schemas.microsoft.com/office/drawing/2014/main" id="{AB592BFB-8A41-10EE-D969-6DD0BC0A3AD0}"/>
                </a:ext>
              </a:extLst>
            </xdr:cNvPr>
            <xdr:cNvSpPr>
              <a:spLocks noChangeShapeType="1"/>
            </xdr:cNvSpPr>
          </xdr:nvSpPr>
          <xdr:spPr bwMode="auto">
            <a:xfrm>
              <a:off x="2269" y="0"/>
              <a:ext cx="90000" cy="0"/>
            </a:xfrm>
            <a:prstGeom prst="line">
              <a:avLst/>
            </a:prstGeom>
            <a:noFill/>
            <a:ln w="3175">
              <a:solidFill>
                <a:srgbClr val="7F7F7F"/>
              </a:solidFill>
              <a:round/>
            </a:ln>
            <a:extLst>
              <a:ext uri="{909E8E84-426E-40DD-AFC4-6F175D3DCCD1}">
                <a14:hiddenFill xmlns:a14="http://schemas.microsoft.com/office/drawing/2010/main">
                  <a:noFill/>
                </a14:hiddenFill>
              </a:ext>
            </a:extLst>
          </xdr:spPr>
        </xdr:sp>
        <xdr:sp macro="" textlink="">
          <xdr:nvSpPr>
            <xdr:cNvPr id="29" name="Ravni poveznik 4307">
              <a:extLst>
                <a:ext uri="{FF2B5EF4-FFF2-40B4-BE49-F238E27FC236}">
                  <a16:creationId xmlns:a16="http://schemas.microsoft.com/office/drawing/2014/main" id="{2A2F9A1A-36E6-184A-225C-B036EDFCE192}"/>
                </a:ext>
              </a:extLst>
            </xdr:cNvPr>
            <xdr:cNvSpPr>
              <a:spLocks noChangeShapeType="1"/>
            </xdr:cNvSpPr>
          </xdr:nvSpPr>
          <xdr:spPr bwMode="auto">
            <a:xfrm>
              <a:off x="0" y="0"/>
              <a:ext cx="0" cy="89535"/>
            </a:xfrm>
            <a:prstGeom prst="line">
              <a:avLst/>
            </a:prstGeom>
            <a:noFill/>
            <a:ln w="3175">
              <a:solidFill>
                <a:srgbClr val="7F7F7F"/>
              </a:solidFill>
              <a:round/>
            </a:ln>
            <a:extLst>
              <a:ext uri="{909E8E84-426E-40DD-AFC4-6F175D3DCCD1}">
                <a14:hiddenFill xmlns:a14="http://schemas.microsoft.com/office/drawing/2010/main">
                  <a:noFill/>
                </a14:hiddenFill>
              </a:ext>
            </a:extLst>
          </xdr:spPr>
        </xdr:sp>
      </xdr:grpSp>
      <xdr:grpSp>
        <xdr:nvGrpSpPr>
          <xdr:cNvPr id="19" name="Grupa 4308">
            <a:extLst>
              <a:ext uri="{FF2B5EF4-FFF2-40B4-BE49-F238E27FC236}">
                <a16:creationId xmlns:a16="http://schemas.microsoft.com/office/drawing/2014/main" id="{E8A06249-0B4E-A992-6BCB-771AADE589DF}"/>
              </a:ext>
            </a:extLst>
          </xdr:cNvPr>
          <xdr:cNvGrpSpPr>
            <a:grpSpLocks/>
          </xdr:cNvGrpSpPr>
        </xdr:nvGrpSpPr>
        <xdr:grpSpPr bwMode="auto">
          <a:xfrm>
            <a:off x="0" y="8100"/>
            <a:ext cx="918" cy="907"/>
            <a:chOff x="0" y="0"/>
            <a:chExt cx="91804" cy="90759"/>
          </a:xfrm>
        </xdr:grpSpPr>
        <xdr:sp macro="" textlink="">
          <xdr:nvSpPr>
            <xdr:cNvPr id="26" name="Ravni poveznik 4309">
              <a:extLst>
                <a:ext uri="{FF2B5EF4-FFF2-40B4-BE49-F238E27FC236}">
                  <a16:creationId xmlns:a16="http://schemas.microsoft.com/office/drawing/2014/main" id="{5F2F987B-EF9A-60CA-383F-FBE4A508D2BF}"/>
                </a:ext>
              </a:extLst>
            </xdr:cNvPr>
            <xdr:cNvSpPr>
              <a:spLocks noChangeShapeType="1"/>
            </xdr:cNvSpPr>
          </xdr:nvSpPr>
          <xdr:spPr bwMode="auto">
            <a:xfrm>
              <a:off x="2269" y="90759"/>
              <a:ext cx="89535" cy="0"/>
            </a:xfrm>
            <a:prstGeom prst="line">
              <a:avLst/>
            </a:prstGeom>
            <a:noFill/>
            <a:ln w="3175">
              <a:solidFill>
                <a:srgbClr val="7F7F7F"/>
              </a:solidFill>
              <a:round/>
            </a:ln>
            <a:extLst>
              <a:ext uri="{909E8E84-426E-40DD-AFC4-6F175D3DCCD1}">
                <a14:hiddenFill xmlns:a14="http://schemas.microsoft.com/office/drawing/2010/main">
                  <a:noFill/>
                </a14:hiddenFill>
              </a:ext>
            </a:extLst>
          </xdr:spPr>
        </xdr:sp>
        <xdr:sp macro="" textlink="">
          <xdr:nvSpPr>
            <xdr:cNvPr id="27" name="Ravni poveznik 4310">
              <a:extLst>
                <a:ext uri="{FF2B5EF4-FFF2-40B4-BE49-F238E27FC236}">
                  <a16:creationId xmlns:a16="http://schemas.microsoft.com/office/drawing/2014/main" id="{601D18C3-588B-506A-24FF-B8132CA46735}"/>
                </a:ext>
              </a:extLst>
            </xdr:cNvPr>
            <xdr:cNvSpPr>
              <a:spLocks noChangeShapeType="1"/>
            </xdr:cNvSpPr>
          </xdr:nvSpPr>
          <xdr:spPr bwMode="auto">
            <a:xfrm>
              <a:off x="0" y="0"/>
              <a:ext cx="0" cy="89535"/>
            </a:xfrm>
            <a:prstGeom prst="line">
              <a:avLst/>
            </a:prstGeom>
            <a:noFill/>
            <a:ln w="3175">
              <a:solidFill>
                <a:srgbClr val="7F7F7F"/>
              </a:solidFill>
              <a:round/>
            </a:ln>
            <a:extLst>
              <a:ext uri="{909E8E84-426E-40DD-AFC4-6F175D3DCCD1}">
                <a14:hiddenFill xmlns:a14="http://schemas.microsoft.com/office/drawing/2010/main">
                  <a:noFill/>
                </a14:hiddenFill>
              </a:ext>
            </a:extLst>
          </xdr:spPr>
        </xdr:sp>
      </xdr:grpSp>
      <xdr:grpSp>
        <xdr:nvGrpSpPr>
          <xdr:cNvPr id="20" name="Grupa 4311">
            <a:extLst>
              <a:ext uri="{FF2B5EF4-FFF2-40B4-BE49-F238E27FC236}">
                <a16:creationId xmlns:a16="http://schemas.microsoft.com/office/drawing/2014/main" id="{508F9CEC-B00F-9342-E373-12A0A5DC8D32}"/>
              </a:ext>
            </a:extLst>
          </xdr:cNvPr>
          <xdr:cNvGrpSpPr>
            <a:grpSpLocks/>
          </xdr:cNvGrpSpPr>
        </xdr:nvGrpSpPr>
        <xdr:grpSpPr bwMode="auto">
          <a:xfrm>
            <a:off x="17108" y="0"/>
            <a:ext cx="895" cy="895"/>
            <a:chOff x="0" y="0"/>
            <a:chExt cx="89535" cy="89535"/>
          </a:xfrm>
        </xdr:grpSpPr>
        <xdr:sp macro="" textlink="">
          <xdr:nvSpPr>
            <xdr:cNvPr id="24" name="Ravni poveznik 4312">
              <a:extLst>
                <a:ext uri="{FF2B5EF4-FFF2-40B4-BE49-F238E27FC236}">
                  <a16:creationId xmlns:a16="http://schemas.microsoft.com/office/drawing/2014/main" id="{536F18E8-DA0E-0A93-BDE7-F343ECBFDBA8}"/>
                </a:ext>
              </a:extLst>
            </xdr:cNvPr>
            <xdr:cNvSpPr>
              <a:spLocks noChangeShapeType="1"/>
            </xdr:cNvSpPr>
          </xdr:nvSpPr>
          <xdr:spPr bwMode="auto">
            <a:xfrm>
              <a:off x="0" y="0"/>
              <a:ext cx="89535" cy="0"/>
            </a:xfrm>
            <a:prstGeom prst="line">
              <a:avLst/>
            </a:prstGeom>
            <a:noFill/>
            <a:ln w="3175">
              <a:solidFill>
                <a:srgbClr val="7F7F7F"/>
              </a:solidFill>
              <a:round/>
            </a:ln>
            <a:extLst>
              <a:ext uri="{909E8E84-426E-40DD-AFC4-6F175D3DCCD1}">
                <a14:hiddenFill xmlns:a14="http://schemas.microsoft.com/office/drawing/2010/main">
                  <a:noFill/>
                </a14:hiddenFill>
              </a:ext>
            </a:extLst>
          </xdr:spPr>
        </xdr:sp>
        <xdr:sp macro="" textlink="">
          <xdr:nvSpPr>
            <xdr:cNvPr id="25" name="Ravni poveznik 4313">
              <a:extLst>
                <a:ext uri="{FF2B5EF4-FFF2-40B4-BE49-F238E27FC236}">
                  <a16:creationId xmlns:a16="http://schemas.microsoft.com/office/drawing/2014/main" id="{C7008D20-C99A-7759-5854-808CE0B1AFE2}"/>
                </a:ext>
              </a:extLst>
            </xdr:cNvPr>
            <xdr:cNvSpPr>
              <a:spLocks noChangeShapeType="1"/>
            </xdr:cNvSpPr>
          </xdr:nvSpPr>
          <xdr:spPr bwMode="auto">
            <a:xfrm>
              <a:off x="88490" y="0"/>
              <a:ext cx="0" cy="89535"/>
            </a:xfrm>
            <a:prstGeom prst="line">
              <a:avLst/>
            </a:prstGeom>
            <a:noFill/>
            <a:ln w="3175">
              <a:solidFill>
                <a:srgbClr val="7F7F7F"/>
              </a:solidFill>
              <a:round/>
            </a:ln>
            <a:extLst>
              <a:ext uri="{909E8E84-426E-40DD-AFC4-6F175D3DCCD1}">
                <a14:hiddenFill xmlns:a14="http://schemas.microsoft.com/office/drawing/2010/main">
                  <a:noFill/>
                </a14:hiddenFill>
              </a:ext>
            </a:extLst>
          </xdr:spPr>
        </xdr:sp>
      </xdr:grpSp>
      <xdr:grpSp>
        <xdr:nvGrpSpPr>
          <xdr:cNvPr id="21" name="Grupa 4314">
            <a:extLst>
              <a:ext uri="{FF2B5EF4-FFF2-40B4-BE49-F238E27FC236}">
                <a16:creationId xmlns:a16="http://schemas.microsoft.com/office/drawing/2014/main" id="{2B210221-87C7-0458-F454-BE180238E1C7}"/>
              </a:ext>
            </a:extLst>
          </xdr:cNvPr>
          <xdr:cNvGrpSpPr>
            <a:grpSpLocks/>
          </xdr:cNvGrpSpPr>
        </xdr:nvGrpSpPr>
        <xdr:grpSpPr bwMode="auto">
          <a:xfrm>
            <a:off x="17085" y="8122"/>
            <a:ext cx="908" cy="896"/>
            <a:chOff x="0" y="0"/>
            <a:chExt cx="90759" cy="89535"/>
          </a:xfrm>
        </xdr:grpSpPr>
        <xdr:sp macro="" textlink="">
          <xdr:nvSpPr>
            <xdr:cNvPr id="22" name="Ravni poveznik 4315">
              <a:extLst>
                <a:ext uri="{FF2B5EF4-FFF2-40B4-BE49-F238E27FC236}">
                  <a16:creationId xmlns:a16="http://schemas.microsoft.com/office/drawing/2014/main" id="{608B6CBC-CC8A-5C66-F206-7FC4F6A79A4B}"/>
                </a:ext>
              </a:extLst>
            </xdr:cNvPr>
            <xdr:cNvSpPr>
              <a:spLocks noChangeShapeType="1"/>
            </xdr:cNvSpPr>
          </xdr:nvSpPr>
          <xdr:spPr bwMode="auto">
            <a:xfrm>
              <a:off x="90759" y="0"/>
              <a:ext cx="0" cy="89535"/>
            </a:xfrm>
            <a:prstGeom prst="line">
              <a:avLst/>
            </a:prstGeom>
            <a:noFill/>
            <a:ln w="3175">
              <a:solidFill>
                <a:srgbClr val="7F7F7F"/>
              </a:solidFill>
              <a:round/>
            </a:ln>
            <a:extLst>
              <a:ext uri="{909E8E84-426E-40DD-AFC4-6F175D3DCCD1}">
                <a14:hiddenFill xmlns:a14="http://schemas.microsoft.com/office/drawing/2010/main">
                  <a:noFill/>
                </a14:hiddenFill>
              </a:ext>
            </a:extLst>
          </xdr:spPr>
        </xdr:sp>
        <xdr:sp macro="" textlink="">
          <xdr:nvSpPr>
            <xdr:cNvPr id="23" name="Ravni poveznik 4316">
              <a:extLst>
                <a:ext uri="{FF2B5EF4-FFF2-40B4-BE49-F238E27FC236}">
                  <a16:creationId xmlns:a16="http://schemas.microsoft.com/office/drawing/2014/main" id="{B956FA44-5925-9316-736E-19E0B3CCCB07}"/>
                </a:ext>
              </a:extLst>
            </xdr:cNvPr>
            <xdr:cNvSpPr>
              <a:spLocks noChangeShapeType="1"/>
            </xdr:cNvSpPr>
          </xdr:nvSpPr>
          <xdr:spPr bwMode="auto">
            <a:xfrm>
              <a:off x="0" y="88490"/>
              <a:ext cx="89535" cy="0"/>
            </a:xfrm>
            <a:prstGeom prst="line">
              <a:avLst/>
            </a:prstGeom>
            <a:noFill/>
            <a:ln w="3175">
              <a:solidFill>
                <a:srgbClr val="7F7F7F"/>
              </a:solidFill>
              <a:round/>
            </a:ln>
            <a:extLst>
              <a:ext uri="{909E8E84-426E-40DD-AFC4-6F175D3DCCD1}">
                <a14:hiddenFill xmlns:a14="http://schemas.microsoft.com/office/drawing/2010/main">
                  <a:noFill/>
                </a14:hiddenFill>
              </a:ext>
            </a:extLst>
          </xdr:spPr>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itecomnas\public\JASNA\turbomehanika_kutina\TURBOMEHANIKA%20KUTINA%20CD%20POSLAN%20PO&#352;TOM\TURBOMEHANIKA-tro&#353;kovnik\TRO&#352;KOVNIK_Turbomehanika_zavr&#353;n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SLOVNA"/>
      <sheetName val="SADRZAJ TROŠKOVNIKA"/>
      <sheetName val="REK UKUP"/>
      <sheetName val="TROSKOVNIK GRAD I OBRT."/>
      <sheetName val="PR"/>
      <sheetName val="ZE"/>
      <sheetName val="BE"/>
      <sheetName val="MO"/>
      <sheetName val="AR"/>
      <sheetName val="ZI"/>
      <sheetName val="IZ"/>
      <sheetName val="TE"/>
      <sheetName val="RAZ"/>
      <sheetName val="ČEL"/>
      <sheetName val="REKGRAĐ"/>
      <sheetName val="LIM"/>
      <sheetName val="KER"/>
      <sheetName val="BRA"/>
      <sheetName val="PP"/>
      <sheetName val="STO"/>
      <sheetName val="GK"/>
      <sheetName val="SOB"/>
      <sheetName val="FAS"/>
      <sheetName val="KROV"/>
      <sheetName val="REKOBRT"/>
      <sheetName val="G"/>
      <sheetName val="Z"/>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3:I48"/>
  <sheetViews>
    <sheetView view="pageBreakPreview" zoomScaleNormal="100" zoomScaleSheetLayoutView="100" workbookViewId="0">
      <selection activeCell="F7" sqref="F7"/>
    </sheetView>
  </sheetViews>
  <sheetFormatPr defaultColWidth="7.85546875" defaultRowHeight="12.75"/>
  <cols>
    <col min="1" max="1" width="7.85546875" style="1" customWidth="1"/>
    <col min="2" max="2" width="9" style="1" customWidth="1"/>
    <col min="3" max="3" width="8.5703125" style="1" customWidth="1"/>
    <col min="4" max="8" width="7.85546875" style="1" customWidth="1"/>
    <col min="9" max="9" width="15.85546875" style="1" customWidth="1"/>
    <col min="10" max="10" width="7.5703125" style="1" customWidth="1"/>
    <col min="11" max="16384" width="7.85546875" style="1"/>
  </cols>
  <sheetData>
    <row r="3" spans="1:6" ht="18">
      <c r="A3" s="2" t="s">
        <v>226</v>
      </c>
      <c r="C3" s="2" t="s">
        <v>358</v>
      </c>
    </row>
    <row r="5" spans="1:6" ht="18">
      <c r="A5" s="2" t="s">
        <v>137</v>
      </c>
      <c r="C5" s="2" t="s">
        <v>359</v>
      </c>
    </row>
    <row r="7" spans="1:6" ht="18">
      <c r="A7" s="2" t="s">
        <v>227</v>
      </c>
      <c r="C7" s="2" t="s">
        <v>362</v>
      </c>
    </row>
    <row r="8" spans="1:6" ht="18">
      <c r="C8" s="2" t="s">
        <v>363</v>
      </c>
      <c r="D8" s="2"/>
      <c r="E8" s="2"/>
      <c r="F8" s="2"/>
    </row>
    <row r="9" spans="1:6" ht="18">
      <c r="A9" s="2" t="s">
        <v>360</v>
      </c>
      <c r="B9" s="724"/>
      <c r="C9" s="725"/>
      <c r="E9" s="3"/>
    </row>
    <row r="10" spans="1:6">
      <c r="E10" s="3"/>
    </row>
    <row r="11" spans="1:6" ht="18">
      <c r="A11" s="2" t="s">
        <v>361</v>
      </c>
      <c r="E11" s="3"/>
    </row>
    <row r="12" spans="1:6">
      <c r="E12" s="3"/>
    </row>
    <row r="13" spans="1:6">
      <c r="E13" s="3"/>
    </row>
    <row r="14" spans="1:6">
      <c r="E14" s="3"/>
    </row>
    <row r="15" spans="1:6">
      <c r="E15" s="3"/>
    </row>
    <row r="16" spans="1:6">
      <c r="E16" s="3"/>
    </row>
    <row r="17" spans="1:9" ht="18">
      <c r="C17" s="4"/>
      <c r="E17" s="3"/>
    </row>
    <row r="18" spans="1:9">
      <c r="E18" s="3"/>
    </row>
    <row r="19" spans="1:9">
      <c r="E19" s="3"/>
    </row>
    <row r="20" spans="1:9" ht="63.75" customHeight="1">
      <c r="A20" s="1113" t="s">
        <v>228</v>
      </c>
      <c r="B20" s="1113"/>
      <c r="C20" s="1113"/>
      <c r="D20" s="1113"/>
      <c r="E20" s="1113"/>
      <c r="F20" s="1113"/>
      <c r="G20" s="1113"/>
      <c r="H20" s="1113"/>
      <c r="I20" s="1113"/>
    </row>
    <row r="22" spans="1:9" s="2" customFormat="1" ht="18">
      <c r="A22" s="1114" t="s">
        <v>338</v>
      </c>
      <c r="B22" s="1114"/>
      <c r="C22" s="1114"/>
      <c r="D22" s="1114"/>
      <c r="E22" s="1114"/>
      <c r="F22" s="1114"/>
      <c r="G22" s="1114"/>
      <c r="H22" s="1114"/>
      <c r="I22" s="1114"/>
    </row>
    <row r="23" spans="1:9" s="2" customFormat="1" ht="18">
      <c r="A23" s="1114" t="s">
        <v>133</v>
      </c>
      <c r="B23" s="1114"/>
      <c r="C23" s="1114"/>
      <c r="D23" s="1114"/>
      <c r="E23" s="1114"/>
      <c r="F23" s="1114"/>
      <c r="G23" s="1114"/>
      <c r="H23" s="1114"/>
      <c r="I23" s="1114"/>
    </row>
    <row r="24" spans="1:9" s="2" customFormat="1" ht="18">
      <c r="A24" s="1114" t="s">
        <v>339</v>
      </c>
      <c r="B24" s="1114"/>
      <c r="C24" s="1114"/>
      <c r="D24" s="1114"/>
      <c r="E24" s="1114"/>
      <c r="F24" s="1114"/>
      <c r="G24" s="1114"/>
      <c r="H24" s="1114"/>
      <c r="I24" s="1114"/>
    </row>
    <row r="25" spans="1:9" ht="23.25">
      <c r="E25" s="5"/>
    </row>
    <row r="27" spans="1:9" ht="23.25">
      <c r="E27" s="5"/>
    </row>
    <row r="29" spans="1:9" ht="23.25">
      <c r="E29" s="5"/>
    </row>
    <row r="36" spans="1:7" ht="15.75">
      <c r="A36" s="7"/>
      <c r="B36" s="7"/>
      <c r="C36" s="7"/>
      <c r="D36" s="7"/>
      <c r="F36" s="8"/>
    </row>
    <row r="37" spans="1:7" ht="15.75">
      <c r="F37" s="7"/>
    </row>
    <row r="38" spans="1:7" ht="15.75">
      <c r="A38" s="7"/>
      <c r="B38" s="7"/>
      <c r="C38" s="7"/>
      <c r="D38" s="7"/>
      <c r="E38" s="8"/>
      <c r="F38" s="8"/>
    </row>
    <row r="39" spans="1:7" ht="15.75">
      <c r="F39" s="7"/>
    </row>
    <row r="40" spans="1:7" ht="15.75">
      <c r="A40" s="7"/>
      <c r="B40" s="7"/>
      <c r="C40" s="7"/>
      <c r="D40" s="7"/>
      <c r="E40" s="8"/>
      <c r="F40" s="8"/>
    </row>
    <row r="41" spans="1:7" ht="15.75">
      <c r="B41" s="7"/>
      <c r="C41" s="7"/>
      <c r="D41" s="7"/>
      <c r="E41" s="8"/>
      <c r="F41" s="7"/>
    </row>
    <row r="42" spans="1:7" ht="15.75">
      <c r="A42" s="7"/>
      <c r="B42" s="7"/>
      <c r="C42" s="7"/>
      <c r="D42" s="7"/>
      <c r="E42" s="8"/>
      <c r="F42" s="7"/>
    </row>
    <row r="43" spans="1:7" ht="15.75">
      <c r="A43" s="7"/>
      <c r="B43" s="7"/>
      <c r="C43" s="7"/>
      <c r="D43" s="7"/>
      <c r="F43" s="7"/>
    </row>
    <row r="44" spans="1:7" ht="15.75">
      <c r="A44" s="7"/>
      <c r="B44" s="7"/>
      <c r="C44" s="7"/>
      <c r="D44" s="7"/>
      <c r="E44" s="7"/>
      <c r="F44" s="7"/>
      <c r="G44" s="9"/>
    </row>
    <row r="45" spans="1:7" ht="15.75">
      <c r="A45" s="7"/>
      <c r="B45" s="7"/>
      <c r="C45" s="7"/>
      <c r="D45" s="7"/>
      <c r="E45" s="7"/>
      <c r="F45" s="7"/>
      <c r="G45" s="9"/>
    </row>
    <row r="46" spans="1:7" ht="15.75">
      <c r="A46" s="7"/>
      <c r="B46" s="7"/>
      <c r="C46" s="7"/>
      <c r="D46" s="7"/>
      <c r="E46" s="7"/>
      <c r="F46" s="7"/>
      <c r="G46" s="9"/>
    </row>
    <row r="48" spans="1:7" ht="15">
      <c r="G48" s="10"/>
    </row>
  </sheetData>
  <sheetProtection algorithmName="SHA-512" hashValue="7ClgujPxugUAhyfYo781lzvx2Kinh8k419QMVVl6KXksBMAdPhgVXidXZ5qaA3cRpNAAFVFAavpd9wthaxP2/Q==" saltValue="hYjpizCxqZw4+YJv0yLZjg==" spinCount="100000" sheet="1" objects="1" scenarios="1" formatColumns="0" formatRows="0"/>
  <mergeCells count="4">
    <mergeCell ref="A20:I20"/>
    <mergeCell ref="A22:I22"/>
    <mergeCell ref="A23:I23"/>
    <mergeCell ref="A24:I24"/>
  </mergeCells>
  <pageMargins left="0.94488188976377963" right="0.23622047244094491" top="0.39370078740157483" bottom="0.39370078740157483" header="0.51181102362204722" footer="0.51181102362204722"/>
  <pageSetup paperSize="9" firstPageNumber="12" fitToHeight="0" orientation="portrait" useFirstPageNumber="1"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A1F5B-47A0-4396-9718-F134A72CFCB6}">
  <sheetPr>
    <tabColor rgb="FF92D050"/>
    <pageSetUpPr fitToPage="1"/>
  </sheetPr>
  <dimension ref="A1:I898"/>
  <sheetViews>
    <sheetView view="pageBreakPreview" topLeftCell="A16" zoomScaleNormal="100" zoomScaleSheetLayoutView="100" workbookViewId="0">
      <selection activeCell="B18" sqref="B18"/>
    </sheetView>
  </sheetViews>
  <sheetFormatPr defaultColWidth="9.28515625" defaultRowHeight="12.75"/>
  <cols>
    <col min="1" max="1" width="7" style="1" customWidth="1"/>
    <col min="2" max="2" width="40.85546875" style="16" customWidth="1"/>
    <col min="3" max="3" width="5.7109375" style="123" customWidth="1"/>
    <col min="4" max="4" width="8.42578125" style="126" customWidth="1"/>
    <col min="5" max="5" width="11.85546875" style="17" customWidth="1"/>
    <col min="6" max="6" width="16.42578125" style="1" customWidth="1"/>
    <col min="7" max="8" width="9.28515625" style="1"/>
    <col min="9" max="9" width="9.5703125" style="17" customWidth="1"/>
    <col min="10" max="16384" width="9.28515625" style="1"/>
  </cols>
  <sheetData>
    <row r="1" spans="1:9" ht="16.5" customHeight="1">
      <c r="A1" s="1139" t="s">
        <v>255</v>
      </c>
      <c r="B1" s="1133" t="s">
        <v>274</v>
      </c>
      <c r="C1" s="1135" t="s">
        <v>249</v>
      </c>
      <c r="D1" s="1135"/>
      <c r="E1" s="1136"/>
      <c r="F1" s="1129" t="s">
        <v>259</v>
      </c>
      <c r="G1" s="19"/>
      <c r="H1" s="19"/>
      <c r="I1" s="13"/>
    </row>
    <row r="2" spans="1:9" ht="22.5" customHeight="1" thickBot="1">
      <c r="A2" s="1140"/>
      <c r="B2" s="1134"/>
      <c r="C2" s="64" t="s">
        <v>256</v>
      </c>
      <c r="D2" s="64" t="s">
        <v>257</v>
      </c>
      <c r="E2" s="66" t="s">
        <v>258</v>
      </c>
      <c r="F2" s="1130"/>
      <c r="G2" s="19"/>
      <c r="H2" s="19"/>
      <c r="I2" s="13"/>
    </row>
    <row r="3" spans="1:9" ht="12" customHeight="1">
      <c r="A3" s="27"/>
      <c r="C3" s="121"/>
      <c r="D3" s="43"/>
      <c r="E3" s="13"/>
      <c r="F3" s="13"/>
      <c r="G3" s="19"/>
      <c r="H3" s="19"/>
      <c r="I3" s="13"/>
    </row>
    <row r="4" spans="1:9" ht="15" customHeight="1">
      <c r="A4" s="223" t="s">
        <v>78</v>
      </c>
      <c r="B4" s="234" t="s">
        <v>74</v>
      </c>
      <c r="C4" s="239"/>
      <c r="D4" s="240"/>
      <c r="E4" s="241"/>
      <c r="F4" s="242"/>
      <c r="G4" s="19"/>
      <c r="H4" s="19"/>
      <c r="I4" s="13"/>
    </row>
    <row r="5" spans="1:9" ht="12.75" customHeight="1">
      <c r="A5" s="20"/>
      <c r="B5" s="93"/>
      <c r="C5" s="19"/>
      <c r="D5" s="43"/>
      <c r="E5" s="15"/>
      <c r="F5" s="13"/>
      <c r="G5" s="19"/>
      <c r="H5" s="19"/>
      <c r="I5" s="13"/>
    </row>
    <row r="6" spans="1:9" ht="78" customHeight="1">
      <c r="A6" s="20"/>
      <c r="B6" s="30" t="s">
        <v>12</v>
      </c>
      <c r="C6" s="19"/>
      <c r="D6" s="43"/>
      <c r="E6" s="15"/>
      <c r="F6" s="13"/>
      <c r="G6" s="19"/>
      <c r="H6" s="19"/>
      <c r="I6" s="13"/>
    </row>
    <row r="7" spans="1:9" ht="12.75" customHeight="1">
      <c r="A7" s="20"/>
      <c r="B7" s="93"/>
      <c r="C7" s="19"/>
      <c r="D7" s="43"/>
      <c r="E7" s="15"/>
      <c r="F7" s="13"/>
      <c r="G7" s="19"/>
      <c r="H7" s="19"/>
      <c r="I7" s="13"/>
    </row>
    <row r="8" spans="1:9" ht="13.5" customHeight="1">
      <c r="A8" s="65"/>
      <c r="B8" s="1" t="s">
        <v>58</v>
      </c>
      <c r="C8" s="19"/>
      <c r="D8" s="43"/>
      <c r="E8" s="15"/>
      <c r="F8" s="13"/>
      <c r="G8" s="19"/>
      <c r="H8" s="19"/>
      <c r="I8" s="13"/>
    </row>
    <row r="9" spans="1:9" ht="192.75" customHeight="1">
      <c r="A9" s="65"/>
      <c r="B9" s="176" t="s">
        <v>1346</v>
      </c>
      <c r="C9" s="19"/>
      <c r="D9" s="43"/>
      <c r="E9" s="15"/>
      <c r="F9" s="13"/>
      <c r="I9" s="13"/>
    </row>
    <row r="10" spans="1:9" ht="215.25" customHeight="1">
      <c r="A10" s="27"/>
      <c r="B10" s="94" t="s">
        <v>166</v>
      </c>
      <c r="C10" s="121"/>
      <c r="D10" s="43"/>
      <c r="E10" s="13"/>
      <c r="F10" s="13"/>
      <c r="I10" s="13"/>
    </row>
    <row r="11" spans="1:9" ht="183" customHeight="1">
      <c r="A11" s="212"/>
      <c r="B11" s="176" t="s">
        <v>1348</v>
      </c>
      <c r="C11" s="1"/>
      <c r="D11" s="1"/>
      <c r="E11" s="1"/>
      <c r="I11" s="1"/>
    </row>
    <row r="12" spans="1:9" ht="249" customHeight="1">
      <c r="A12" s="212"/>
      <c r="B12" s="176" t="s">
        <v>1349</v>
      </c>
      <c r="C12" s="1"/>
      <c r="D12" s="1"/>
      <c r="E12" s="1"/>
      <c r="I12" s="1"/>
    </row>
    <row r="13" spans="1:9" ht="129.75" customHeight="1">
      <c r="A13" s="212"/>
      <c r="B13" s="176" t="s">
        <v>1350</v>
      </c>
      <c r="C13" s="1"/>
      <c r="D13" s="1"/>
      <c r="E13" s="1"/>
      <c r="I13" s="1"/>
    </row>
    <row r="14" spans="1:9" ht="108.75" customHeight="1">
      <c r="A14" s="212"/>
      <c r="B14" s="176" t="s">
        <v>1351</v>
      </c>
      <c r="C14" s="1"/>
      <c r="D14" s="1"/>
      <c r="E14" s="1"/>
      <c r="I14" s="1"/>
    </row>
    <row r="15" spans="1:9" ht="90.75" customHeight="1">
      <c r="B15" s="95" t="s">
        <v>1352</v>
      </c>
      <c r="C15" s="1"/>
      <c r="D15" s="1"/>
      <c r="E15" s="1"/>
      <c r="I15" s="1"/>
    </row>
    <row r="16" spans="1:9" ht="15" customHeight="1">
      <c r="B16" s="176"/>
      <c r="C16" s="1"/>
      <c r="D16" s="1"/>
      <c r="E16" s="1"/>
      <c r="I16" s="1"/>
    </row>
    <row r="17" spans="1:9" ht="13.5" customHeight="1">
      <c r="A17" s="34" t="s">
        <v>289</v>
      </c>
      <c r="B17" s="23" t="s">
        <v>383</v>
      </c>
      <c r="C17" s="124"/>
      <c r="D17" s="43"/>
      <c r="E17" s="13"/>
      <c r="F17" s="13"/>
      <c r="G17" s="29"/>
      <c r="H17" s="12"/>
      <c r="I17" s="13"/>
    </row>
    <row r="18" spans="1:9" ht="116.25" customHeight="1">
      <c r="B18" s="84" t="s">
        <v>1347</v>
      </c>
      <c r="C18" s="1"/>
      <c r="D18" s="1"/>
      <c r="E18" s="728"/>
      <c r="I18" s="1"/>
    </row>
    <row r="19" spans="1:9" ht="13.5" customHeight="1">
      <c r="A19" s="212"/>
      <c r="B19" s="1" t="s">
        <v>384</v>
      </c>
      <c r="C19" s="222" t="s">
        <v>337</v>
      </c>
      <c r="D19" s="43">
        <v>25</v>
      </c>
      <c r="E19" s="259"/>
      <c r="F19" s="650">
        <f>ROUND(D19*E19,2)</f>
        <v>0</v>
      </c>
      <c r="I19" s="1"/>
    </row>
    <row r="20" spans="1:9" ht="13.5" customHeight="1">
      <c r="B20" s="176"/>
      <c r="C20" s="1"/>
      <c r="D20" s="1"/>
      <c r="E20" s="728"/>
      <c r="F20" s="13"/>
      <c r="I20" s="1"/>
    </row>
    <row r="21" spans="1:9">
      <c r="A21" s="213" t="s">
        <v>290</v>
      </c>
      <c r="B21" s="23" t="s">
        <v>385</v>
      </c>
      <c r="C21" s="1"/>
      <c r="D21" s="1"/>
      <c r="E21" s="728"/>
      <c r="F21" s="13"/>
      <c r="I21" s="1"/>
    </row>
    <row r="22" spans="1:9" ht="121.5" customHeight="1">
      <c r="B22" s="84" t="s">
        <v>386</v>
      </c>
      <c r="C22" s="1"/>
      <c r="D22" s="1"/>
      <c r="E22" s="728"/>
      <c r="F22" s="13"/>
      <c r="I22" s="1"/>
    </row>
    <row r="23" spans="1:9" ht="13.5" customHeight="1">
      <c r="A23" s="212"/>
      <c r="B23" s="1" t="s">
        <v>384</v>
      </c>
      <c r="C23" s="124" t="s">
        <v>388</v>
      </c>
      <c r="D23" s="43">
        <v>1</v>
      </c>
      <c r="E23" s="259"/>
      <c r="F23" s="650">
        <f>ROUND(D23*E23,2)</f>
        <v>0</v>
      </c>
      <c r="I23" s="1"/>
    </row>
    <row r="24" spans="1:9" ht="13.5" customHeight="1">
      <c r="B24" s="176"/>
      <c r="C24" s="1"/>
      <c r="D24" s="1"/>
      <c r="E24" s="728"/>
      <c r="F24" s="13"/>
      <c r="I24" s="1"/>
    </row>
    <row r="25" spans="1:9" ht="16.5" customHeight="1">
      <c r="A25" s="213" t="s">
        <v>174</v>
      </c>
      <c r="B25" s="23" t="s">
        <v>387</v>
      </c>
      <c r="C25" s="1"/>
      <c r="D25" s="1"/>
      <c r="E25" s="728"/>
      <c r="F25" s="13"/>
      <c r="I25" s="1"/>
    </row>
    <row r="26" spans="1:9" ht="120.75" customHeight="1">
      <c r="B26" s="28" t="s">
        <v>389</v>
      </c>
      <c r="C26" s="1"/>
      <c r="D26" s="1"/>
      <c r="E26" s="728"/>
      <c r="F26" s="13"/>
      <c r="I26" s="1"/>
    </row>
    <row r="27" spans="1:9" ht="14.25">
      <c r="A27" s="212"/>
      <c r="B27" s="16" t="s">
        <v>123</v>
      </c>
      <c r="C27" s="124" t="s">
        <v>105</v>
      </c>
      <c r="D27" s="123">
        <v>50</v>
      </c>
      <c r="E27" s="262"/>
      <c r="F27" s="650">
        <f>ROUND(D27*E27,2)</f>
        <v>0</v>
      </c>
      <c r="I27" s="1"/>
    </row>
    <row r="28" spans="1:9" ht="14.25" customHeight="1">
      <c r="B28" s="176"/>
      <c r="C28" s="1"/>
      <c r="D28" s="1"/>
      <c r="E28" s="728"/>
      <c r="F28" s="13"/>
      <c r="I28" s="1"/>
    </row>
    <row r="29" spans="1:9" ht="13.5" customHeight="1">
      <c r="B29" s="176"/>
      <c r="C29" s="1"/>
      <c r="D29" s="1"/>
      <c r="E29" s="728"/>
      <c r="F29" s="13"/>
      <c r="I29" s="1"/>
    </row>
    <row r="30" spans="1:9" ht="30" customHeight="1">
      <c r="A30" s="213" t="s">
        <v>173</v>
      </c>
      <c r="B30" s="23" t="s">
        <v>390</v>
      </c>
      <c r="C30" s="1"/>
      <c r="D30" s="1"/>
      <c r="E30" s="728"/>
      <c r="F30" s="13"/>
      <c r="I30" s="1"/>
    </row>
    <row r="31" spans="1:9" ht="95.25" customHeight="1">
      <c r="B31" s="28" t="s">
        <v>391</v>
      </c>
      <c r="C31" s="1"/>
      <c r="D31" s="1"/>
      <c r="E31" s="728"/>
      <c r="F31" s="13"/>
      <c r="I31" s="1"/>
    </row>
    <row r="32" spans="1:9" ht="14.25">
      <c r="A32" s="212"/>
      <c r="B32" s="16" t="s">
        <v>123</v>
      </c>
      <c r="C32" s="124" t="s">
        <v>105</v>
      </c>
      <c r="D32" s="123">
        <v>30</v>
      </c>
      <c r="E32" s="262"/>
      <c r="F32" s="650">
        <f>ROUND(D32*E32,2)</f>
        <v>0</v>
      </c>
      <c r="I32" s="1"/>
    </row>
    <row r="33" spans="1:9" ht="13.5" customHeight="1">
      <c r="B33" s="176"/>
      <c r="C33" s="1"/>
      <c r="D33" s="1"/>
      <c r="E33" s="728"/>
      <c r="F33" s="13"/>
      <c r="I33" s="1"/>
    </row>
    <row r="34" spans="1:9" ht="14.25" customHeight="1">
      <c r="A34" s="213" t="s">
        <v>172</v>
      </c>
      <c r="B34" s="23" t="s">
        <v>392</v>
      </c>
      <c r="C34" s="133"/>
      <c r="D34" s="133"/>
      <c r="E34" s="730"/>
      <c r="F34" s="13"/>
      <c r="I34" s="1"/>
    </row>
    <row r="35" spans="1:9" ht="94.5" customHeight="1">
      <c r="A35" s="212"/>
      <c r="B35" s="28" t="s">
        <v>393</v>
      </c>
      <c r="C35" s="214" t="s">
        <v>65</v>
      </c>
      <c r="D35" s="215">
        <v>3</v>
      </c>
      <c r="E35" s="263"/>
      <c r="F35" s="650">
        <f>ROUND(D35*E35,2)</f>
        <v>0</v>
      </c>
      <c r="I35" s="1"/>
    </row>
    <row r="36" spans="1:9" ht="13.5" customHeight="1">
      <c r="B36" s="176"/>
      <c r="C36" s="1"/>
      <c r="D36" s="1"/>
      <c r="E36" s="728"/>
      <c r="F36" s="13"/>
      <c r="I36" s="1"/>
    </row>
    <row r="37" spans="1:9" ht="13.5" customHeight="1">
      <c r="A37" s="213" t="s">
        <v>124</v>
      </c>
      <c r="B37" s="23"/>
      <c r="C37" s="1"/>
      <c r="D37" s="1"/>
      <c r="E37" s="728"/>
      <c r="F37" s="13"/>
      <c r="I37" s="1"/>
    </row>
    <row r="38" spans="1:9" ht="31.5" customHeight="1">
      <c r="A38" s="212"/>
      <c r="B38" s="28" t="s">
        <v>1353</v>
      </c>
      <c r="C38" s="214" t="s">
        <v>65</v>
      </c>
      <c r="D38" s="215">
        <v>85</v>
      </c>
      <c r="E38" s="263"/>
      <c r="F38" s="650">
        <f>ROUND(D38*E38,2)</f>
        <v>0</v>
      </c>
      <c r="I38" s="1"/>
    </row>
    <row r="39" spans="1:9" ht="13.5" customHeight="1">
      <c r="B39" s="176"/>
      <c r="C39" s="1"/>
      <c r="D39" s="1"/>
      <c r="E39" s="728"/>
      <c r="F39" s="13"/>
      <c r="I39" s="1"/>
    </row>
    <row r="40" spans="1:9" ht="25.5" customHeight="1">
      <c r="A40" s="213" t="s">
        <v>125</v>
      </c>
      <c r="B40" s="23" t="s">
        <v>291</v>
      </c>
      <c r="C40" s="1"/>
      <c r="D40" s="1"/>
      <c r="E40" s="728"/>
      <c r="F40" s="13"/>
      <c r="I40" s="1"/>
    </row>
    <row r="41" spans="1:9" ht="266.25" customHeight="1">
      <c r="A41" s="212"/>
      <c r="B41" s="177" t="s">
        <v>317</v>
      </c>
      <c r="C41" s="214" t="s">
        <v>65</v>
      </c>
      <c r="D41" s="215">
        <v>80</v>
      </c>
      <c r="E41" s="263"/>
      <c r="F41" s="650">
        <f>ROUND(D41*E41,2)</f>
        <v>0</v>
      </c>
      <c r="I41" s="1"/>
    </row>
    <row r="42" spans="1:9" ht="13.5" customHeight="1">
      <c r="B42" s="176"/>
      <c r="C42" s="1"/>
      <c r="D42" s="1"/>
      <c r="E42" s="1"/>
      <c r="I42" s="1"/>
    </row>
    <row r="43" spans="1:9" ht="14.25" customHeight="1">
      <c r="A43" s="107" t="s">
        <v>78</v>
      </c>
      <c r="B43" s="108" t="s">
        <v>76</v>
      </c>
      <c r="C43" s="129"/>
      <c r="D43" s="131"/>
      <c r="E43" s="109"/>
      <c r="F43" s="227">
        <f>ROUND(SUM(F9:F42),2)</f>
        <v>0</v>
      </c>
      <c r="G43" s="29"/>
      <c r="H43" s="12"/>
      <c r="I43" s="13"/>
    </row>
    <row r="44" spans="1:9">
      <c r="A44" s="27"/>
      <c r="B44" s="105"/>
      <c r="C44" s="121"/>
      <c r="D44" s="121"/>
      <c r="E44" s="1"/>
      <c r="G44" s="26"/>
      <c r="H44" s="12"/>
      <c r="I44" s="13"/>
    </row>
    <row r="45" spans="1:9">
      <c r="A45" s="27"/>
      <c r="B45" s="87"/>
      <c r="C45" s="128"/>
      <c r="D45" s="43"/>
      <c r="E45" s="13"/>
      <c r="F45" s="13"/>
      <c r="G45" s="26"/>
      <c r="H45" s="12"/>
      <c r="I45" s="13"/>
    </row>
    <row r="46" spans="1:9">
      <c r="A46" s="27"/>
      <c r="B46" s="84"/>
      <c r="C46" s="128"/>
      <c r="D46" s="43"/>
      <c r="E46" s="13"/>
      <c r="F46" s="13"/>
      <c r="G46" s="26"/>
      <c r="H46" s="12"/>
      <c r="I46" s="13"/>
    </row>
    <row r="47" spans="1:9">
      <c r="A47" s="34"/>
      <c r="B47" s="17"/>
      <c r="C47" s="121"/>
      <c r="D47" s="121"/>
      <c r="E47" s="1"/>
      <c r="G47" s="26"/>
      <c r="H47" s="12"/>
      <c r="I47" s="13"/>
    </row>
    <row r="48" spans="1:9" ht="12.75" customHeight="1">
      <c r="B48" s="23"/>
      <c r="C48" s="19"/>
      <c r="D48" s="43"/>
      <c r="E48" s="15"/>
      <c r="F48" s="13"/>
      <c r="G48" s="29"/>
      <c r="H48" s="12"/>
      <c r="I48" s="13"/>
    </row>
    <row r="49" spans="1:9" ht="14.25" customHeight="1">
      <c r="A49" s="27"/>
      <c r="B49" s="105"/>
      <c r="C49" s="121"/>
      <c r="D49" s="121"/>
      <c r="E49" s="1"/>
      <c r="G49" s="29"/>
      <c r="H49" s="12"/>
      <c r="I49" s="13"/>
    </row>
    <row r="50" spans="1:9" ht="13.5" customHeight="1">
      <c r="A50" s="27"/>
      <c r="B50" s="87"/>
      <c r="C50" s="128"/>
      <c r="D50" s="43"/>
      <c r="E50" s="13"/>
      <c r="F50" s="13"/>
      <c r="G50" s="29"/>
      <c r="H50" s="12"/>
      <c r="I50" s="13"/>
    </row>
    <row r="51" spans="1:9" ht="130.5" customHeight="1">
      <c r="A51" s="27"/>
      <c r="B51" s="84"/>
      <c r="C51" s="128"/>
      <c r="D51" s="43"/>
      <c r="E51" s="13"/>
      <c r="F51" s="13"/>
      <c r="G51" s="29"/>
      <c r="H51" s="12"/>
      <c r="I51" s="13"/>
    </row>
    <row r="52" spans="1:9" ht="13.5" customHeight="1">
      <c r="A52" s="34"/>
      <c r="B52" s="17"/>
      <c r="C52" s="121"/>
      <c r="D52" s="121"/>
      <c r="E52" s="1"/>
      <c r="G52" s="29"/>
      <c r="H52" s="12"/>
      <c r="I52" s="13"/>
    </row>
    <row r="53" spans="1:9" ht="13.5" customHeight="1">
      <c r="A53" s="27"/>
      <c r="B53" s="23"/>
      <c r="C53" s="19"/>
      <c r="D53" s="43"/>
      <c r="E53" s="15"/>
      <c r="F53" s="13"/>
      <c r="G53" s="29"/>
      <c r="H53" s="12"/>
      <c r="I53" s="13"/>
    </row>
    <row r="54" spans="1:9" ht="13.5" customHeight="1">
      <c r="A54" s="27"/>
      <c r="B54" s="105"/>
      <c r="C54" s="121"/>
      <c r="D54" s="121"/>
      <c r="E54" s="1"/>
      <c r="G54" s="29"/>
      <c r="H54" s="12"/>
      <c r="I54" s="13"/>
    </row>
    <row r="55" spans="1:9" ht="117.75" customHeight="1">
      <c r="A55" s="24"/>
      <c r="B55" s="87"/>
      <c r="C55" s="128"/>
      <c r="D55" s="43"/>
      <c r="E55" s="13"/>
      <c r="F55" s="13"/>
      <c r="G55" s="29"/>
      <c r="H55" s="12"/>
      <c r="I55" s="13"/>
    </row>
    <row r="56" spans="1:9" ht="13.5" customHeight="1">
      <c r="A56" s="34"/>
      <c r="B56" s="84"/>
      <c r="C56" s="128"/>
      <c r="D56" s="43"/>
      <c r="E56" s="13"/>
      <c r="F56" s="13"/>
      <c r="G56" s="29"/>
      <c r="H56" s="12"/>
      <c r="I56" s="13"/>
    </row>
    <row r="57" spans="1:9" ht="13.5" customHeight="1">
      <c r="A57" s="27"/>
      <c r="G57" s="29"/>
      <c r="H57" s="12"/>
      <c r="I57" s="13"/>
    </row>
    <row r="58" spans="1:9" ht="16.5" customHeight="1">
      <c r="A58" s="27"/>
      <c r="B58" s="23"/>
      <c r="C58" s="19"/>
      <c r="D58" s="43"/>
      <c r="E58" s="15"/>
      <c r="F58" s="13"/>
      <c r="G58" s="29"/>
      <c r="H58" s="12"/>
      <c r="I58" s="13"/>
    </row>
    <row r="59" spans="1:9" ht="118.5" customHeight="1">
      <c r="A59" s="27"/>
      <c r="B59" s="105"/>
      <c r="C59" s="121"/>
      <c r="D59" s="121"/>
      <c r="E59" s="1"/>
      <c r="G59" s="29"/>
      <c r="H59" s="12"/>
      <c r="I59" s="13"/>
    </row>
    <row r="60" spans="1:9" ht="12.75" customHeight="1">
      <c r="A60" s="27"/>
      <c r="B60" s="87"/>
      <c r="C60" s="128"/>
      <c r="D60" s="43"/>
      <c r="E60" s="13"/>
      <c r="F60" s="13"/>
      <c r="G60" s="29"/>
      <c r="H60" s="12"/>
      <c r="I60" s="13"/>
    </row>
    <row r="61" spans="1:9" ht="12.75" customHeight="1">
      <c r="A61" s="34"/>
      <c r="B61" s="84"/>
      <c r="C61" s="128"/>
      <c r="D61" s="43"/>
      <c r="E61" s="13"/>
      <c r="F61" s="13"/>
      <c r="G61" s="29"/>
      <c r="H61" s="12"/>
      <c r="I61" s="13"/>
    </row>
    <row r="62" spans="1:9" ht="26.25" customHeight="1">
      <c r="A62" s="34"/>
      <c r="B62" s="17"/>
      <c r="C62" s="121"/>
      <c r="D62" s="121"/>
      <c r="E62" s="1"/>
      <c r="G62" s="29"/>
      <c r="H62" s="12"/>
      <c r="I62" s="13"/>
    </row>
    <row r="63" spans="1:9" ht="105" customHeight="1">
      <c r="A63" s="34"/>
      <c r="B63" s="23"/>
      <c r="C63" s="19"/>
      <c r="D63" s="43"/>
      <c r="E63" s="15"/>
      <c r="F63" s="13"/>
      <c r="G63" s="29"/>
      <c r="H63" s="12"/>
      <c r="I63" s="13"/>
    </row>
    <row r="64" spans="1:9" ht="12.75" customHeight="1">
      <c r="A64" s="73"/>
      <c r="B64" s="105"/>
      <c r="C64" s="121"/>
      <c r="D64" s="121"/>
      <c r="E64" s="1"/>
      <c r="G64" s="29"/>
      <c r="H64" s="12"/>
      <c r="I64" s="13"/>
    </row>
    <row r="65" spans="1:9" ht="12.75" customHeight="1">
      <c r="B65" s="87"/>
      <c r="C65" s="128"/>
      <c r="D65" s="43"/>
      <c r="E65" s="13"/>
      <c r="F65" s="13"/>
      <c r="G65" s="29"/>
      <c r="H65" s="12"/>
      <c r="I65" s="13"/>
    </row>
    <row r="66" spans="1:9" ht="30" customHeight="1">
      <c r="A66" s="73"/>
      <c r="B66" s="84"/>
      <c r="C66" s="128"/>
      <c r="D66" s="43"/>
      <c r="E66" s="13"/>
      <c r="F66" s="13"/>
      <c r="G66" s="29"/>
      <c r="H66" s="12"/>
      <c r="I66" s="13"/>
    </row>
    <row r="67" spans="1:9" ht="93.75" customHeight="1">
      <c r="A67" s="34"/>
      <c r="B67" s="17"/>
      <c r="C67" s="121"/>
      <c r="D67" s="121"/>
      <c r="E67" s="1"/>
      <c r="G67" s="29"/>
      <c r="H67" s="12"/>
      <c r="I67" s="13"/>
    </row>
    <row r="68" spans="1:9" ht="13.5" customHeight="1">
      <c r="B68" s="23"/>
      <c r="C68" s="19"/>
      <c r="D68" s="43"/>
      <c r="E68" s="15"/>
      <c r="F68" s="13"/>
      <c r="G68" s="29"/>
      <c r="H68" s="12"/>
      <c r="I68" s="13"/>
    </row>
    <row r="69" spans="1:9" ht="13.5" customHeight="1">
      <c r="B69" s="105"/>
      <c r="C69" s="121"/>
      <c r="D69" s="121"/>
      <c r="E69" s="1"/>
      <c r="G69" s="29"/>
      <c r="H69" s="12"/>
      <c r="I69" s="13"/>
    </row>
    <row r="70" spans="1:9" ht="13.5" customHeight="1">
      <c r="B70" s="87"/>
      <c r="C70" s="128"/>
      <c r="D70" s="43"/>
      <c r="E70" s="13"/>
      <c r="F70" s="13"/>
      <c r="G70" s="29"/>
      <c r="H70" s="12"/>
      <c r="I70" s="13"/>
    </row>
    <row r="71" spans="1:9" s="191" customFormat="1" ht="94.5" customHeight="1">
      <c r="A71" s="34"/>
      <c r="B71" s="84"/>
      <c r="C71" s="128"/>
      <c r="D71" s="43"/>
      <c r="E71" s="13"/>
      <c r="F71" s="13"/>
    </row>
    <row r="72" spans="1:9" s="191" customFormat="1" ht="14.25" customHeight="1">
      <c r="A72" s="1"/>
      <c r="B72" s="17"/>
      <c r="C72" s="121"/>
      <c r="D72" s="121"/>
      <c r="E72" s="1"/>
      <c r="F72" s="1"/>
    </row>
    <row r="73" spans="1:9" s="191" customFormat="1">
      <c r="A73" s="34"/>
      <c r="B73" s="23"/>
      <c r="C73" s="19"/>
      <c r="D73" s="43"/>
      <c r="E73" s="15"/>
      <c r="F73" s="13"/>
    </row>
    <row r="74" spans="1:9" s="191" customFormat="1" ht="81" customHeight="1">
      <c r="A74" s="73"/>
      <c r="B74" s="96"/>
      <c r="C74" s="121"/>
      <c r="D74" s="43"/>
      <c r="E74" s="15"/>
      <c r="F74" s="13"/>
    </row>
    <row r="75" spans="1:9" s="191" customFormat="1" ht="15.75">
      <c r="A75" s="73"/>
      <c r="B75" s="16"/>
      <c r="C75" s="121"/>
      <c r="D75" s="43"/>
      <c r="E75" s="13"/>
      <c r="F75" s="13"/>
    </row>
    <row r="76" spans="1:9" s="191" customFormat="1">
      <c r="A76" s="34"/>
      <c r="B76" s="16"/>
      <c r="C76" s="128"/>
      <c r="D76" s="43"/>
      <c r="E76" s="13"/>
      <c r="F76" s="13"/>
    </row>
    <row r="77" spans="1:9" s="192" customFormat="1" ht="282.75" customHeight="1">
      <c r="A77" s="73"/>
      <c r="B77" s="23"/>
      <c r="C77" s="19"/>
      <c r="D77" s="43"/>
      <c r="E77" s="15"/>
      <c r="F77" s="13"/>
    </row>
    <row r="78" spans="1:9" ht="17.25" customHeight="1">
      <c r="A78" s="73"/>
      <c r="B78" s="96"/>
      <c r="C78" s="121"/>
      <c r="D78" s="43"/>
      <c r="E78" s="15"/>
      <c r="F78" s="13"/>
      <c r="G78" s="29"/>
      <c r="H78" s="12"/>
      <c r="I78" s="13"/>
    </row>
    <row r="79" spans="1:9" ht="12" customHeight="1">
      <c r="A79" s="73"/>
      <c r="C79" s="121"/>
      <c r="D79" s="43"/>
      <c r="E79" s="13"/>
      <c r="F79" s="13"/>
      <c r="G79" s="29"/>
      <c r="H79" s="12"/>
      <c r="I79" s="13"/>
    </row>
    <row r="80" spans="1:9" ht="14.25" customHeight="1">
      <c r="C80" s="128"/>
      <c r="D80" s="43"/>
      <c r="E80" s="13"/>
      <c r="F80" s="13"/>
      <c r="G80" s="29"/>
      <c r="H80" s="12"/>
      <c r="I80" s="13"/>
    </row>
    <row r="81" spans="1:9" ht="15.75" customHeight="1">
      <c r="A81" s="34"/>
      <c r="B81" s="23"/>
      <c r="C81" s="19"/>
      <c r="D81" s="43"/>
      <c r="E81" s="15"/>
      <c r="F81" s="13"/>
      <c r="G81" s="29"/>
      <c r="H81" s="12"/>
      <c r="I81" s="13"/>
    </row>
    <row r="82" spans="1:9" ht="13.5" customHeight="1">
      <c r="B82" s="96"/>
      <c r="C82" s="121"/>
      <c r="D82" s="43"/>
      <c r="E82" s="15"/>
      <c r="F82" s="13"/>
      <c r="G82" s="29"/>
      <c r="H82" s="12"/>
      <c r="I82" s="13"/>
    </row>
    <row r="83" spans="1:9" ht="12.75" customHeight="1">
      <c r="A83" s="27"/>
      <c r="C83" s="121"/>
      <c r="D83" s="43"/>
      <c r="E83" s="13"/>
      <c r="F83" s="13"/>
      <c r="G83" s="29"/>
      <c r="H83" s="12"/>
      <c r="I83" s="13"/>
    </row>
    <row r="84" spans="1:9" ht="14.25" customHeight="1">
      <c r="A84" s="27"/>
      <c r="C84" s="128"/>
      <c r="D84" s="43"/>
      <c r="E84" s="13"/>
      <c r="F84" s="13"/>
      <c r="G84" s="29"/>
      <c r="H84" s="12"/>
      <c r="I84" s="13"/>
    </row>
    <row r="85" spans="1:9" ht="37.5" customHeight="1">
      <c r="B85" s="23"/>
      <c r="C85" s="19"/>
      <c r="D85" s="43"/>
      <c r="E85" s="15"/>
      <c r="F85" s="13"/>
      <c r="G85" s="29"/>
      <c r="H85" s="12"/>
      <c r="I85" s="13"/>
    </row>
    <row r="86" spans="1:9" ht="13.5" customHeight="1">
      <c r="A86" s="34"/>
      <c r="B86" s="97"/>
      <c r="C86" s="121"/>
      <c r="D86" s="43"/>
      <c r="E86" s="15"/>
      <c r="F86" s="13"/>
      <c r="I86" s="1"/>
    </row>
    <row r="87" spans="1:9" ht="13.5" customHeight="1">
      <c r="C87" s="121"/>
      <c r="D87" s="43"/>
      <c r="E87" s="13"/>
      <c r="F87" s="13"/>
      <c r="I87" s="1"/>
    </row>
    <row r="88" spans="1:9" ht="13.5" customHeight="1">
      <c r="A88" s="27"/>
      <c r="C88" s="128"/>
      <c r="D88" s="43"/>
      <c r="E88" s="13"/>
      <c r="F88" s="13"/>
      <c r="I88" s="1"/>
    </row>
    <row r="89" spans="1:9" ht="14.25" customHeight="1">
      <c r="A89" s="27"/>
      <c r="B89" s="23"/>
      <c r="C89" s="19"/>
      <c r="D89" s="43"/>
      <c r="E89" s="15"/>
      <c r="F89" s="13"/>
      <c r="I89" s="1"/>
    </row>
    <row r="90" spans="1:9" ht="141" customHeight="1">
      <c r="B90" s="96"/>
      <c r="C90" s="121"/>
      <c r="D90" s="43"/>
      <c r="E90" s="15"/>
      <c r="F90" s="13"/>
      <c r="I90" s="1"/>
    </row>
    <row r="91" spans="1:9" ht="12.75" customHeight="1">
      <c r="A91" s="34"/>
      <c r="C91" s="121"/>
      <c r="D91" s="43"/>
      <c r="E91" s="13"/>
      <c r="F91" s="13"/>
      <c r="I91" s="1"/>
    </row>
    <row r="92" spans="1:9" ht="14.25" customHeight="1">
      <c r="C92" s="128"/>
      <c r="D92" s="43"/>
      <c r="E92" s="13"/>
      <c r="F92" s="13"/>
      <c r="I92" s="1"/>
    </row>
    <row r="93" spans="1:9" ht="12" customHeight="1">
      <c r="A93" s="27"/>
      <c r="B93" s="23"/>
      <c r="C93" s="19"/>
      <c r="D93" s="38"/>
      <c r="E93" s="13"/>
      <c r="F93" s="15"/>
      <c r="I93" s="1"/>
    </row>
    <row r="94" spans="1:9" ht="14.25" customHeight="1">
      <c r="A94" s="27"/>
      <c r="C94" s="121"/>
      <c r="D94" s="38"/>
      <c r="E94" s="13"/>
      <c r="F94" s="13"/>
      <c r="I94" s="1"/>
    </row>
    <row r="95" spans="1:9" ht="14.25" customHeight="1">
      <c r="C95" s="121"/>
      <c r="D95" s="38"/>
      <c r="E95" s="13"/>
      <c r="F95" s="13"/>
      <c r="I95" s="1"/>
    </row>
    <row r="96" spans="1:9">
      <c r="A96" s="27"/>
      <c r="B96" s="17"/>
      <c r="C96" s="121"/>
      <c r="D96" s="121"/>
      <c r="E96" s="1"/>
      <c r="I96" s="1"/>
    </row>
    <row r="97" spans="1:9" ht="75.75" customHeight="1">
      <c r="B97" s="17"/>
      <c r="C97" s="121"/>
      <c r="D97" s="121"/>
      <c r="E97" s="1"/>
      <c r="I97" s="1"/>
    </row>
    <row r="98" spans="1:9">
      <c r="A98" s="34"/>
      <c r="B98" s="17"/>
      <c r="C98" s="121"/>
      <c r="D98" s="121"/>
      <c r="E98" s="1"/>
      <c r="I98" s="1"/>
    </row>
    <row r="99" spans="1:9" ht="12.75" customHeight="1">
      <c r="B99" s="17"/>
      <c r="C99" s="121"/>
      <c r="D99" s="121"/>
      <c r="E99" s="1"/>
      <c r="I99" s="1"/>
    </row>
    <row r="100" spans="1:9">
      <c r="A100" s="27"/>
      <c r="B100" s="17"/>
      <c r="C100" s="121"/>
      <c r="D100" s="121"/>
      <c r="E100" s="1"/>
      <c r="I100" s="1"/>
    </row>
    <row r="101" spans="1:9" ht="14.25" customHeight="1">
      <c r="A101" s="27"/>
      <c r="B101" s="17"/>
      <c r="C101" s="121"/>
      <c r="D101" s="121"/>
      <c r="E101" s="1"/>
      <c r="I101" s="1"/>
    </row>
    <row r="102" spans="1:9" ht="73.5" customHeight="1">
      <c r="B102" s="17"/>
      <c r="C102" s="121"/>
      <c r="D102" s="121"/>
      <c r="E102" s="1"/>
      <c r="I102" s="1"/>
    </row>
    <row r="103" spans="1:9" ht="13.5" hidden="1" customHeight="1">
      <c r="A103" s="34"/>
      <c r="B103" s="17"/>
      <c r="C103" s="121"/>
      <c r="D103" s="121"/>
      <c r="E103" s="1"/>
      <c r="I103" s="1"/>
    </row>
    <row r="104" spans="1:9" hidden="1">
      <c r="B104" s="17"/>
      <c r="C104" s="121"/>
      <c r="D104" s="121"/>
      <c r="E104" s="1"/>
      <c r="I104" s="1"/>
    </row>
    <row r="105" spans="1:9" ht="13.5" customHeight="1">
      <c r="A105" s="27"/>
      <c r="B105" s="17"/>
      <c r="C105" s="121"/>
      <c r="D105" s="121"/>
      <c r="E105" s="1"/>
      <c r="I105" s="1"/>
    </row>
    <row r="106" spans="1:9">
      <c r="A106" s="27"/>
      <c r="B106" s="17"/>
      <c r="C106" s="121"/>
      <c r="D106" s="121"/>
      <c r="E106" s="1"/>
      <c r="I106" s="1"/>
    </row>
    <row r="107" spans="1:9" ht="109.5" customHeight="1">
      <c r="B107" s="17"/>
      <c r="C107" s="121"/>
      <c r="D107" s="121"/>
      <c r="E107" s="1"/>
      <c r="I107" s="1"/>
    </row>
    <row r="108" spans="1:9">
      <c r="A108" s="34"/>
      <c r="B108" s="17"/>
      <c r="C108" s="121"/>
      <c r="D108" s="121"/>
      <c r="E108" s="1"/>
      <c r="I108" s="1"/>
    </row>
    <row r="109" spans="1:9" ht="12.75" customHeight="1">
      <c r="B109" s="17"/>
      <c r="C109" s="121"/>
      <c r="D109" s="121"/>
      <c r="E109" s="1"/>
      <c r="I109" s="1"/>
    </row>
    <row r="110" spans="1:9" ht="12" customHeight="1">
      <c r="A110" s="34"/>
      <c r="B110" s="17"/>
      <c r="C110" s="121"/>
      <c r="D110" s="121"/>
      <c r="E110" s="1"/>
      <c r="I110" s="1"/>
    </row>
    <row r="111" spans="1:9" ht="12" customHeight="1">
      <c r="A111" s="34"/>
      <c r="B111" s="17"/>
      <c r="C111" s="121"/>
      <c r="D111" s="121"/>
      <c r="E111" s="1"/>
      <c r="I111" s="1"/>
    </row>
    <row r="112" spans="1:9" ht="86.25" customHeight="1">
      <c r="A112" s="34"/>
      <c r="B112" s="17"/>
      <c r="C112" s="121"/>
      <c r="D112" s="121"/>
      <c r="E112" s="1"/>
      <c r="I112" s="1"/>
    </row>
    <row r="113" spans="1:9" ht="12" customHeight="1">
      <c r="B113" s="17"/>
      <c r="C113" s="121"/>
      <c r="D113" s="121"/>
      <c r="E113" s="1"/>
      <c r="I113" s="1"/>
    </row>
    <row r="114" spans="1:9" ht="12.75" customHeight="1">
      <c r="A114" s="34"/>
      <c r="B114" s="17"/>
      <c r="C114" s="121"/>
      <c r="D114" s="121"/>
      <c r="E114" s="1"/>
      <c r="I114" s="1"/>
    </row>
    <row r="115" spans="1:9" ht="12" customHeight="1">
      <c r="A115" s="34"/>
      <c r="B115" s="17"/>
      <c r="C115" s="121"/>
      <c r="D115" s="121"/>
      <c r="E115" s="1"/>
      <c r="I115" s="1"/>
    </row>
    <row r="116" spans="1:9" ht="14.25" customHeight="1">
      <c r="A116" s="34"/>
      <c r="B116" s="17"/>
      <c r="C116" s="121"/>
      <c r="D116" s="121"/>
      <c r="E116" s="1"/>
      <c r="I116" s="1"/>
    </row>
    <row r="117" spans="1:9" ht="72.75" customHeight="1">
      <c r="B117" s="17"/>
      <c r="C117" s="121"/>
      <c r="D117" s="121"/>
      <c r="E117" s="1"/>
      <c r="I117" s="1"/>
    </row>
    <row r="118" spans="1:9">
      <c r="A118" s="34"/>
      <c r="B118" s="17"/>
      <c r="C118" s="121"/>
      <c r="D118" s="121"/>
      <c r="E118" s="1"/>
      <c r="I118" s="1"/>
    </row>
    <row r="119" spans="1:9" ht="12.75" customHeight="1">
      <c r="A119" s="34"/>
      <c r="B119" s="17"/>
      <c r="C119" s="121"/>
      <c r="D119" s="121"/>
      <c r="E119" s="1"/>
      <c r="I119" s="1"/>
    </row>
    <row r="120" spans="1:9" ht="12" customHeight="1">
      <c r="A120" s="34"/>
      <c r="B120" s="17"/>
      <c r="C120" s="121"/>
      <c r="D120" s="121"/>
      <c r="E120" s="1"/>
      <c r="I120" s="1"/>
    </row>
    <row r="121" spans="1:9">
      <c r="B121" s="17"/>
      <c r="C121" s="121"/>
      <c r="D121" s="121"/>
      <c r="E121" s="1"/>
      <c r="I121" s="1"/>
    </row>
    <row r="122" spans="1:9">
      <c r="A122" s="34"/>
      <c r="B122" s="17"/>
      <c r="C122" s="121"/>
      <c r="D122" s="121"/>
      <c r="E122" s="1"/>
      <c r="I122" s="1"/>
    </row>
    <row r="123" spans="1:9">
      <c r="A123" s="34"/>
      <c r="B123" s="17"/>
      <c r="C123" s="121"/>
      <c r="D123" s="121"/>
      <c r="E123" s="1"/>
      <c r="I123" s="1"/>
    </row>
    <row r="124" spans="1:9" ht="13.5" customHeight="1">
      <c r="A124" s="34"/>
      <c r="B124" s="17"/>
      <c r="C124" s="121"/>
      <c r="D124" s="121"/>
      <c r="E124" s="1"/>
      <c r="I124" s="1"/>
    </row>
    <row r="125" spans="1:9" ht="12.75" customHeight="1">
      <c r="B125" s="17"/>
      <c r="C125" s="121"/>
      <c r="D125" s="121"/>
      <c r="E125" s="1"/>
      <c r="I125" s="1"/>
    </row>
    <row r="126" spans="1:9" ht="15" customHeight="1">
      <c r="A126" s="34"/>
      <c r="B126" s="17"/>
      <c r="C126" s="121"/>
      <c r="D126" s="121"/>
      <c r="E126" s="1"/>
      <c r="I126" s="1"/>
    </row>
    <row r="127" spans="1:9" ht="61.5" customHeight="1">
      <c r="A127" s="34"/>
      <c r="B127" s="17"/>
      <c r="C127" s="121"/>
      <c r="D127" s="121"/>
      <c r="E127" s="1"/>
      <c r="I127" s="1"/>
    </row>
    <row r="128" spans="1:9" ht="13.5" customHeight="1">
      <c r="A128" s="34"/>
      <c r="B128" s="17"/>
      <c r="C128" s="121"/>
      <c r="D128" s="121"/>
      <c r="E128" s="1"/>
      <c r="I128" s="1"/>
    </row>
    <row r="129" spans="1:9">
      <c r="A129" s="34"/>
      <c r="B129" s="17"/>
      <c r="C129" s="121"/>
      <c r="D129" s="121"/>
      <c r="E129" s="1"/>
      <c r="I129" s="1"/>
    </row>
    <row r="130" spans="1:9">
      <c r="A130" s="34"/>
      <c r="B130" s="17"/>
      <c r="C130" s="121"/>
      <c r="D130" s="121"/>
      <c r="E130" s="1"/>
      <c r="I130" s="1"/>
    </row>
    <row r="131" spans="1:9" ht="12.75" customHeight="1">
      <c r="A131" s="34"/>
      <c r="B131" s="17"/>
      <c r="C131" s="121"/>
      <c r="D131" s="121"/>
      <c r="E131" s="1"/>
      <c r="I131" s="1"/>
    </row>
    <row r="132" spans="1:9" ht="72.75" customHeight="1" thickBot="1">
      <c r="A132" s="67"/>
      <c r="B132" s="17"/>
      <c r="C132" s="121"/>
      <c r="D132" s="121"/>
      <c r="E132" s="1"/>
      <c r="I132" s="1"/>
    </row>
    <row r="133" spans="1:9" ht="15.75" customHeight="1">
      <c r="B133" s="17"/>
      <c r="C133" s="121"/>
      <c r="D133" s="121"/>
      <c r="E133" s="1"/>
      <c r="I133" s="1"/>
    </row>
    <row r="134" spans="1:9" ht="12.75" customHeight="1">
      <c r="B134" s="17"/>
      <c r="C134" s="121"/>
      <c r="D134" s="121"/>
      <c r="E134" s="1"/>
      <c r="I134" s="1"/>
    </row>
    <row r="135" spans="1:9" ht="12" customHeight="1">
      <c r="B135" s="17"/>
      <c r="C135" s="121"/>
      <c r="D135" s="121"/>
      <c r="E135" s="1"/>
      <c r="I135" s="1"/>
    </row>
    <row r="136" spans="1:9" ht="13.5" customHeight="1">
      <c r="B136" s="17"/>
      <c r="C136" s="121"/>
      <c r="D136" s="121"/>
      <c r="E136" s="1"/>
      <c r="I136" s="1"/>
    </row>
    <row r="137" spans="1:9" ht="51.75" customHeight="1">
      <c r="B137" s="17"/>
      <c r="C137" s="121"/>
      <c r="D137" s="121"/>
      <c r="E137" s="1"/>
      <c r="I137" s="1"/>
    </row>
    <row r="138" spans="1:9" ht="15" customHeight="1">
      <c r="B138" s="17"/>
      <c r="C138" s="121"/>
      <c r="D138" s="121"/>
      <c r="E138" s="1"/>
      <c r="I138" s="1"/>
    </row>
    <row r="139" spans="1:9" ht="13.5" customHeight="1">
      <c r="B139" s="17"/>
      <c r="C139" s="121"/>
      <c r="D139" s="121"/>
      <c r="E139" s="1"/>
      <c r="I139" s="1"/>
    </row>
    <row r="140" spans="1:9" ht="12.75" customHeight="1">
      <c r="B140" s="17"/>
      <c r="C140" s="121"/>
      <c r="D140" s="121"/>
      <c r="E140" s="1"/>
      <c r="I140" s="1"/>
    </row>
    <row r="141" spans="1:9" ht="63.75" customHeight="1">
      <c r="B141" s="17"/>
      <c r="C141" s="121"/>
      <c r="D141" s="121"/>
      <c r="E141" s="1"/>
      <c r="I141" s="1"/>
    </row>
    <row r="142" spans="1:9" ht="13.5" customHeight="1">
      <c r="B142" s="17"/>
      <c r="C142" s="121"/>
      <c r="D142" s="121"/>
      <c r="E142" s="1"/>
      <c r="I142" s="1"/>
    </row>
    <row r="143" spans="1:9" ht="12" customHeight="1">
      <c r="B143" s="17"/>
      <c r="C143" s="121"/>
      <c r="D143" s="121"/>
      <c r="E143" s="1"/>
      <c r="I143" s="1"/>
    </row>
    <row r="144" spans="1:9">
      <c r="B144" s="17"/>
      <c r="C144" s="121"/>
      <c r="D144" s="121"/>
      <c r="E144" s="1"/>
      <c r="I144" s="1"/>
    </row>
    <row r="145" spans="2:9" ht="53.25" customHeight="1">
      <c r="B145" s="17"/>
      <c r="C145" s="121"/>
      <c r="D145" s="121"/>
      <c r="E145" s="1"/>
      <c r="I145" s="1"/>
    </row>
    <row r="146" spans="2:9" ht="12.75" customHeight="1">
      <c r="B146" s="17"/>
      <c r="C146" s="121"/>
      <c r="D146" s="121"/>
      <c r="E146" s="1"/>
      <c r="I146" s="1"/>
    </row>
    <row r="147" spans="2:9" ht="12" customHeight="1">
      <c r="B147" s="17"/>
      <c r="C147" s="121"/>
      <c r="D147" s="121"/>
      <c r="E147" s="1"/>
      <c r="I147" s="1"/>
    </row>
    <row r="148" spans="2:9">
      <c r="B148" s="17"/>
      <c r="C148" s="121"/>
      <c r="D148" s="121"/>
      <c r="E148" s="1"/>
      <c r="I148" s="1"/>
    </row>
    <row r="149" spans="2:9">
      <c r="B149" s="17"/>
      <c r="C149" s="121"/>
      <c r="D149" s="121"/>
      <c r="E149" s="1"/>
      <c r="I149" s="1"/>
    </row>
    <row r="150" spans="2:9" ht="12.75" customHeight="1">
      <c r="B150" s="17"/>
      <c r="C150" s="121"/>
      <c r="D150" s="121"/>
      <c r="E150" s="1"/>
      <c r="I150" s="1"/>
    </row>
    <row r="151" spans="2:9" ht="12.75" customHeight="1">
      <c r="B151" s="17"/>
      <c r="C151" s="121"/>
      <c r="D151" s="121"/>
      <c r="E151" s="1"/>
      <c r="I151" s="1"/>
    </row>
    <row r="152" spans="2:9">
      <c r="B152" s="17"/>
      <c r="C152" s="121"/>
      <c r="D152" s="121"/>
      <c r="E152" s="1"/>
      <c r="I152" s="1"/>
    </row>
    <row r="153" spans="2:9" ht="54" customHeight="1">
      <c r="B153" s="17"/>
      <c r="C153" s="121"/>
      <c r="D153" s="121"/>
      <c r="E153" s="1"/>
      <c r="I153" s="1"/>
    </row>
    <row r="154" spans="2:9" ht="13.5" customHeight="1">
      <c r="B154" s="17"/>
      <c r="C154" s="121"/>
      <c r="D154" s="121"/>
      <c r="E154" s="1"/>
      <c r="I154" s="1"/>
    </row>
    <row r="155" spans="2:9" ht="12" customHeight="1">
      <c r="B155" s="17"/>
      <c r="C155" s="121"/>
      <c r="D155" s="121"/>
      <c r="E155" s="1"/>
      <c r="I155" s="1"/>
    </row>
    <row r="156" spans="2:9" ht="12.75" customHeight="1">
      <c r="B156" s="17"/>
      <c r="C156" s="121"/>
      <c r="D156" s="121"/>
      <c r="E156" s="1"/>
      <c r="I156" s="1"/>
    </row>
    <row r="157" spans="2:9" ht="51.75" customHeight="1">
      <c r="B157" s="17"/>
      <c r="C157" s="121"/>
      <c r="D157" s="121"/>
      <c r="E157" s="1"/>
      <c r="I157" s="1"/>
    </row>
    <row r="158" spans="2:9">
      <c r="B158" s="17"/>
      <c r="C158" s="121"/>
      <c r="D158" s="121"/>
      <c r="E158" s="1"/>
      <c r="I158" s="1"/>
    </row>
    <row r="159" spans="2:9" ht="12.75" customHeight="1">
      <c r="B159" s="17"/>
      <c r="C159" s="121"/>
      <c r="D159" s="121"/>
      <c r="E159" s="1"/>
      <c r="I159" s="1"/>
    </row>
    <row r="160" spans="2:9">
      <c r="B160" s="17"/>
      <c r="C160" s="121"/>
      <c r="D160" s="121"/>
      <c r="E160" s="1"/>
      <c r="I160" s="1"/>
    </row>
    <row r="161" spans="2:9">
      <c r="B161" s="17"/>
      <c r="C161" s="121"/>
      <c r="D161" s="121"/>
      <c r="E161" s="1"/>
      <c r="I161" s="1"/>
    </row>
    <row r="162" spans="2:9" ht="15" customHeight="1">
      <c r="B162" s="17"/>
      <c r="C162" s="121"/>
      <c r="D162" s="121"/>
      <c r="E162" s="1"/>
      <c r="I162" s="1"/>
    </row>
    <row r="163" spans="2:9" ht="12.75" customHeight="1">
      <c r="B163" s="17"/>
      <c r="C163" s="121"/>
      <c r="D163" s="121"/>
      <c r="E163" s="1"/>
      <c r="I163" s="1"/>
    </row>
    <row r="164" spans="2:9">
      <c r="B164" s="17"/>
      <c r="C164" s="121"/>
      <c r="D164" s="121"/>
      <c r="E164" s="1"/>
      <c r="I164" s="1"/>
    </row>
    <row r="165" spans="2:9" ht="13.5" customHeight="1">
      <c r="B165" s="17"/>
      <c r="C165" s="121"/>
      <c r="D165" s="121"/>
      <c r="E165" s="1"/>
      <c r="I165" s="1"/>
    </row>
    <row r="166" spans="2:9" ht="90" customHeight="1">
      <c r="B166" s="17"/>
      <c r="C166" s="121"/>
      <c r="D166" s="121"/>
      <c r="E166" s="1"/>
      <c r="I166" s="1"/>
    </row>
    <row r="167" spans="2:9">
      <c r="B167" s="17"/>
      <c r="C167" s="121"/>
      <c r="D167" s="121"/>
      <c r="E167" s="1"/>
      <c r="I167" s="1"/>
    </row>
    <row r="168" spans="2:9">
      <c r="B168" s="17"/>
      <c r="C168" s="121"/>
      <c r="D168" s="121"/>
      <c r="E168" s="1"/>
      <c r="I168" s="1"/>
    </row>
    <row r="169" spans="2:9" ht="15.75" customHeight="1">
      <c r="B169" s="17"/>
      <c r="C169" s="121"/>
      <c r="D169" s="121"/>
      <c r="E169" s="1"/>
      <c r="I169" s="1"/>
    </row>
    <row r="170" spans="2:9">
      <c r="B170" s="17"/>
      <c r="C170" s="121"/>
      <c r="D170" s="121"/>
      <c r="E170" s="1"/>
      <c r="I170" s="1"/>
    </row>
    <row r="171" spans="2:9">
      <c r="B171" s="17"/>
      <c r="C171" s="121"/>
      <c r="D171" s="121"/>
      <c r="E171" s="1"/>
      <c r="I171" s="1"/>
    </row>
    <row r="172" spans="2:9">
      <c r="B172" s="17"/>
      <c r="C172" s="121"/>
      <c r="D172" s="121"/>
      <c r="E172" s="1"/>
      <c r="I172" s="1"/>
    </row>
    <row r="173" spans="2:9" ht="14.25" customHeight="1">
      <c r="B173" s="17"/>
      <c r="C173" s="121"/>
      <c r="D173" s="121"/>
      <c r="E173" s="1"/>
      <c r="I173" s="1"/>
    </row>
    <row r="174" spans="2:9" ht="66.75" customHeight="1">
      <c r="B174" s="17"/>
      <c r="C174" s="121"/>
      <c r="D174" s="121"/>
      <c r="E174" s="1"/>
      <c r="I174" s="1"/>
    </row>
    <row r="175" spans="2:9">
      <c r="B175" s="17"/>
      <c r="C175" s="121"/>
      <c r="D175" s="121"/>
      <c r="E175" s="1"/>
      <c r="I175" s="1"/>
    </row>
    <row r="176" spans="2:9">
      <c r="B176" s="17"/>
      <c r="C176" s="121"/>
      <c r="D176" s="121"/>
      <c r="E176" s="1"/>
      <c r="I176" s="1"/>
    </row>
    <row r="177" spans="2:9">
      <c r="B177" s="17"/>
      <c r="C177" s="121"/>
      <c r="D177" s="121"/>
      <c r="E177" s="1"/>
      <c r="I177" s="1"/>
    </row>
    <row r="178" spans="2:9" ht="66" customHeight="1">
      <c r="B178" s="17"/>
      <c r="C178" s="121"/>
      <c r="D178" s="121"/>
      <c r="E178" s="1"/>
      <c r="I178" s="1"/>
    </row>
    <row r="179" spans="2:9">
      <c r="B179" s="17"/>
      <c r="C179" s="121"/>
      <c r="D179" s="121"/>
      <c r="E179" s="1"/>
      <c r="I179" s="1"/>
    </row>
    <row r="180" spans="2:9">
      <c r="B180" s="17"/>
      <c r="C180" s="121"/>
      <c r="D180" s="121"/>
      <c r="E180" s="1"/>
      <c r="I180" s="1"/>
    </row>
    <row r="181" spans="2:9">
      <c r="B181" s="17"/>
      <c r="C181" s="121"/>
      <c r="D181" s="121"/>
      <c r="E181" s="1"/>
      <c r="I181" s="1"/>
    </row>
    <row r="182" spans="2:9">
      <c r="B182" s="17"/>
      <c r="C182" s="121"/>
      <c r="D182" s="121"/>
      <c r="E182" s="1"/>
      <c r="I182" s="1"/>
    </row>
    <row r="183" spans="2:9">
      <c r="B183" s="17"/>
      <c r="C183" s="121"/>
      <c r="D183" s="121"/>
      <c r="E183" s="1"/>
      <c r="I183" s="1"/>
    </row>
    <row r="184" spans="2:9">
      <c r="B184" s="17"/>
      <c r="C184" s="121"/>
      <c r="D184" s="121"/>
      <c r="E184" s="1"/>
      <c r="I184" s="1"/>
    </row>
    <row r="185" spans="2:9">
      <c r="B185" s="17"/>
      <c r="C185" s="121"/>
      <c r="D185" s="121"/>
      <c r="E185" s="1"/>
      <c r="I185" s="1"/>
    </row>
    <row r="186" spans="2:9">
      <c r="B186" s="17"/>
      <c r="C186" s="121"/>
      <c r="D186" s="121"/>
      <c r="E186" s="1"/>
      <c r="I186" s="1"/>
    </row>
    <row r="187" spans="2:9">
      <c r="B187" s="17"/>
      <c r="C187" s="121"/>
      <c r="D187" s="121"/>
      <c r="E187" s="1"/>
      <c r="I187" s="1"/>
    </row>
    <row r="188" spans="2:9">
      <c r="B188" s="17"/>
      <c r="C188" s="121"/>
      <c r="D188" s="121"/>
      <c r="E188" s="1"/>
      <c r="I188" s="1"/>
    </row>
    <row r="189" spans="2:9">
      <c r="B189" s="17"/>
      <c r="C189" s="121"/>
      <c r="D189" s="121"/>
      <c r="E189" s="1"/>
      <c r="I189" s="1"/>
    </row>
    <row r="190" spans="2:9">
      <c r="B190" s="17"/>
      <c r="C190" s="121"/>
      <c r="D190" s="121"/>
      <c r="E190" s="1"/>
      <c r="I190" s="1"/>
    </row>
    <row r="191" spans="2:9">
      <c r="B191" s="17"/>
      <c r="C191" s="121"/>
      <c r="D191" s="121"/>
      <c r="E191" s="1"/>
      <c r="I191" s="1"/>
    </row>
    <row r="192" spans="2:9">
      <c r="B192" s="17"/>
      <c r="C192" s="121"/>
      <c r="D192" s="121"/>
      <c r="E192" s="1"/>
      <c r="I192" s="1"/>
    </row>
    <row r="193" spans="2:9">
      <c r="B193" s="17"/>
      <c r="C193" s="121"/>
      <c r="D193" s="121"/>
      <c r="E193" s="1"/>
      <c r="I193" s="1"/>
    </row>
    <row r="194" spans="2:9">
      <c r="B194" s="17"/>
      <c r="C194" s="121"/>
      <c r="D194" s="121"/>
      <c r="E194" s="1"/>
      <c r="I194" s="1"/>
    </row>
    <row r="195" spans="2:9">
      <c r="B195" s="17"/>
      <c r="C195" s="121"/>
      <c r="D195" s="121"/>
      <c r="E195" s="1"/>
      <c r="I195" s="1"/>
    </row>
    <row r="196" spans="2:9">
      <c r="B196" s="17"/>
      <c r="C196" s="121"/>
      <c r="D196" s="121"/>
      <c r="E196" s="1"/>
      <c r="I196" s="1"/>
    </row>
    <row r="197" spans="2:9">
      <c r="B197" s="17"/>
      <c r="C197" s="121"/>
      <c r="D197" s="121"/>
      <c r="E197" s="1"/>
      <c r="I197" s="1"/>
    </row>
    <row r="198" spans="2:9">
      <c r="B198" s="17"/>
      <c r="C198" s="121"/>
      <c r="D198" s="121"/>
      <c r="E198" s="1"/>
      <c r="I198" s="1"/>
    </row>
    <row r="199" spans="2:9">
      <c r="B199" s="17"/>
      <c r="C199" s="121"/>
      <c r="D199" s="121"/>
      <c r="E199" s="1"/>
      <c r="I199" s="1"/>
    </row>
    <row r="200" spans="2:9">
      <c r="B200" s="17"/>
      <c r="C200" s="121"/>
      <c r="D200" s="121"/>
      <c r="E200" s="1"/>
      <c r="I200" s="1"/>
    </row>
    <row r="201" spans="2:9">
      <c r="B201" s="17"/>
      <c r="C201" s="121"/>
      <c r="D201" s="121"/>
      <c r="E201" s="1"/>
      <c r="I201" s="1"/>
    </row>
    <row r="202" spans="2:9" ht="37.5" customHeight="1">
      <c r="B202" s="17"/>
      <c r="C202" s="121"/>
      <c r="D202" s="121"/>
      <c r="E202" s="1"/>
      <c r="I202" s="1"/>
    </row>
    <row r="203" spans="2:9">
      <c r="B203" s="17"/>
      <c r="C203" s="121"/>
      <c r="D203" s="121"/>
      <c r="E203" s="1"/>
      <c r="I203" s="1"/>
    </row>
    <row r="204" spans="2:9">
      <c r="B204" s="17"/>
      <c r="C204" s="121"/>
      <c r="D204" s="121"/>
      <c r="E204" s="1"/>
      <c r="I204" s="1"/>
    </row>
    <row r="205" spans="2:9">
      <c r="B205" s="17"/>
      <c r="C205" s="121"/>
      <c r="D205" s="121"/>
      <c r="E205" s="1"/>
      <c r="I205" s="1"/>
    </row>
    <row r="206" spans="2:9">
      <c r="B206" s="17"/>
      <c r="C206" s="121"/>
      <c r="D206" s="121"/>
      <c r="E206" s="1"/>
      <c r="I206" s="1"/>
    </row>
    <row r="207" spans="2:9">
      <c r="B207" s="17"/>
      <c r="C207" s="121"/>
      <c r="D207" s="121"/>
      <c r="E207" s="1"/>
      <c r="I207" s="1"/>
    </row>
    <row r="208" spans="2:9">
      <c r="B208" s="17"/>
      <c r="C208" s="121"/>
      <c r="D208" s="121"/>
      <c r="E208" s="1"/>
      <c r="I208" s="1"/>
    </row>
    <row r="209" spans="2:9">
      <c r="B209" s="17"/>
      <c r="C209" s="121"/>
      <c r="D209" s="121"/>
      <c r="E209" s="1"/>
      <c r="I209" s="1"/>
    </row>
    <row r="210" spans="2:9" ht="40.5" customHeight="1">
      <c r="B210" s="17"/>
      <c r="C210" s="121"/>
      <c r="D210" s="121"/>
      <c r="E210" s="1"/>
      <c r="I210" s="1"/>
    </row>
    <row r="211" spans="2:9">
      <c r="B211" s="17"/>
      <c r="C211" s="121"/>
      <c r="D211" s="121"/>
      <c r="E211" s="1"/>
      <c r="I211" s="1"/>
    </row>
    <row r="212" spans="2:9">
      <c r="B212" s="17"/>
      <c r="C212" s="121"/>
      <c r="D212" s="121"/>
      <c r="E212" s="1"/>
      <c r="I212" s="1"/>
    </row>
    <row r="213" spans="2:9">
      <c r="B213" s="17"/>
      <c r="C213" s="121"/>
      <c r="D213" s="121"/>
      <c r="E213" s="1"/>
      <c r="I213" s="1"/>
    </row>
    <row r="214" spans="2:9" ht="53.25" customHeight="1">
      <c r="B214" s="17"/>
      <c r="C214" s="121"/>
      <c r="D214" s="121"/>
      <c r="E214" s="1"/>
      <c r="I214" s="1"/>
    </row>
    <row r="215" spans="2:9">
      <c r="B215" s="17"/>
      <c r="C215" s="121"/>
      <c r="D215" s="121"/>
      <c r="E215" s="1"/>
      <c r="I215" s="1"/>
    </row>
    <row r="216" spans="2:9">
      <c r="B216" s="17"/>
      <c r="C216" s="121"/>
      <c r="D216" s="121"/>
      <c r="E216" s="1"/>
      <c r="I216" s="1"/>
    </row>
    <row r="217" spans="2:9" ht="15" customHeight="1">
      <c r="B217" s="17"/>
      <c r="C217" s="121"/>
      <c r="D217" s="121"/>
      <c r="E217" s="1"/>
      <c r="I217" s="1"/>
    </row>
    <row r="218" spans="2:9">
      <c r="B218" s="17"/>
      <c r="C218" s="121"/>
      <c r="D218" s="121"/>
      <c r="E218" s="1"/>
      <c r="I218" s="1"/>
    </row>
    <row r="219" spans="2:9">
      <c r="B219" s="17"/>
      <c r="C219" s="121"/>
      <c r="D219" s="121"/>
      <c r="E219" s="1"/>
      <c r="I219" s="1"/>
    </row>
    <row r="220" spans="2:9" ht="14.25" customHeight="1">
      <c r="B220" s="17"/>
      <c r="C220" s="121"/>
      <c r="D220" s="121"/>
      <c r="E220" s="1"/>
      <c r="I220" s="1"/>
    </row>
    <row r="221" spans="2:9">
      <c r="B221" s="17"/>
      <c r="C221" s="121"/>
      <c r="D221" s="121"/>
      <c r="E221" s="1"/>
      <c r="I221" s="1"/>
    </row>
    <row r="222" spans="2:9">
      <c r="B222" s="17"/>
      <c r="C222" s="121"/>
      <c r="D222" s="121"/>
      <c r="E222" s="1"/>
      <c r="I222" s="1"/>
    </row>
    <row r="223" spans="2:9">
      <c r="B223" s="17"/>
      <c r="C223" s="121"/>
      <c r="D223" s="121"/>
      <c r="E223" s="1"/>
      <c r="I223" s="1"/>
    </row>
    <row r="224" spans="2:9">
      <c r="B224" s="17"/>
      <c r="C224" s="121"/>
      <c r="D224" s="121"/>
      <c r="E224" s="1"/>
      <c r="I224" s="1"/>
    </row>
    <row r="225" spans="2:9">
      <c r="B225" s="17"/>
      <c r="C225" s="121"/>
      <c r="D225" s="121"/>
      <c r="E225" s="1"/>
      <c r="I225" s="1"/>
    </row>
    <row r="226" spans="2:9">
      <c r="B226" s="17"/>
      <c r="C226" s="121"/>
      <c r="D226" s="121"/>
      <c r="E226" s="1"/>
      <c r="I226" s="1"/>
    </row>
    <row r="227" spans="2:9">
      <c r="B227" s="17"/>
      <c r="C227" s="121"/>
      <c r="D227" s="121"/>
      <c r="E227" s="1"/>
      <c r="I227" s="1"/>
    </row>
    <row r="228" spans="2:9">
      <c r="B228" s="17"/>
      <c r="C228" s="121"/>
      <c r="D228" s="121"/>
      <c r="E228" s="1"/>
      <c r="I228" s="1"/>
    </row>
    <row r="229" spans="2:9">
      <c r="B229" s="17"/>
      <c r="C229" s="121"/>
      <c r="D229" s="121"/>
      <c r="E229" s="1"/>
      <c r="I229" s="1"/>
    </row>
    <row r="230" spans="2:9" ht="12.75" customHeight="1">
      <c r="B230" s="17"/>
      <c r="C230" s="121"/>
      <c r="D230" s="121"/>
      <c r="E230" s="1"/>
      <c r="I230" s="1"/>
    </row>
    <row r="231" spans="2:9">
      <c r="B231" s="17"/>
      <c r="C231" s="121"/>
      <c r="D231" s="121"/>
      <c r="E231" s="1"/>
      <c r="I231" s="1"/>
    </row>
    <row r="232" spans="2:9" ht="14.25" customHeight="1">
      <c r="B232" s="17"/>
      <c r="C232" s="121"/>
      <c r="D232" s="121"/>
      <c r="E232" s="1"/>
      <c r="I232" s="1"/>
    </row>
    <row r="233" spans="2:9">
      <c r="B233" s="17"/>
      <c r="C233" s="121"/>
      <c r="D233" s="121"/>
      <c r="E233" s="1"/>
      <c r="I233" s="1"/>
    </row>
    <row r="234" spans="2:9" ht="51" customHeight="1">
      <c r="B234" s="17"/>
      <c r="C234" s="121"/>
      <c r="D234" s="121"/>
      <c r="E234" s="1"/>
      <c r="I234" s="1"/>
    </row>
    <row r="235" spans="2:9" ht="12.75" customHeight="1">
      <c r="B235" s="17"/>
      <c r="C235" s="121"/>
      <c r="D235" s="121"/>
      <c r="E235" s="1"/>
      <c r="I235" s="1"/>
    </row>
    <row r="236" spans="2:9">
      <c r="B236" s="17"/>
      <c r="C236" s="121"/>
      <c r="D236" s="121"/>
      <c r="E236" s="1"/>
      <c r="I236" s="1"/>
    </row>
    <row r="237" spans="2:9">
      <c r="B237" s="17"/>
      <c r="C237" s="121"/>
      <c r="D237" s="121"/>
      <c r="E237" s="1"/>
      <c r="I237" s="1"/>
    </row>
    <row r="238" spans="2:9">
      <c r="B238" s="17"/>
      <c r="C238" s="121"/>
      <c r="D238" s="121"/>
      <c r="E238" s="1"/>
      <c r="I238" s="1"/>
    </row>
    <row r="239" spans="2:9">
      <c r="B239" s="17"/>
      <c r="C239" s="121"/>
      <c r="D239" s="121"/>
      <c r="E239" s="1"/>
      <c r="I239" s="1"/>
    </row>
    <row r="240" spans="2:9">
      <c r="B240" s="17"/>
      <c r="C240" s="121"/>
      <c r="D240" s="121"/>
      <c r="E240" s="1"/>
      <c r="I240" s="1"/>
    </row>
    <row r="241" spans="2:9">
      <c r="B241" s="17"/>
      <c r="C241" s="121"/>
      <c r="D241" s="121"/>
      <c r="E241" s="1"/>
      <c r="I241" s="1"/>
    </row>
    <row r="242" spans="2:9">
      <c r="B242" s="17"/>
      <c r="C242" s="121"/>
      <c r="D242" s="121"/>
      <c r="E242" s="1"/>
      <c r="I242" s="1"/>
    </row>
    <row r="243" spans="2:9">
      <c r="B243" s="17"/>
      <c r="C243" s="121"/>
      <c r="D243" s="121"/>
      <c r="E243" s="1"/>
      <c r="I243" s="1"/>
    </row>
    <row r="244" spans="2:9" ht="15" customHeight="1">
      <c r="B244" s="17"/>
      <c r="C244" s="121"/>
      <c r="D244" s="121"/>
      <c r="E244" s="1"/>
      <c r="I244" s="1"/>
    </row>
    <row r="245" spans="2:9">
      <c r="B245" s="17"/>
      <c r="C245" s="121"/>
      <c r="D245" s="121"/>
      <c r="E245" s="1"/>
      <c r="I245" s="1"/>
    </row>
    <row r="246" spans="2:9" ht="147.75" customHeight="1">
      <c r="B246" s="17"/>
      <c r="C246" s="121"/>
      <c r="D246" s="121"/>
      <c r="E246" s="1"/>
      <c r="I246" s="1"/>
    </row>
    <row r="247" spans="2:9" ht="82.5" customHeight="1">
      <c r="B247" s="17"/>
      <c r="C247" s="121"/>
      <c r="D247" s="121"/>
      <c r="E247" s="1"/>
      <c r="I247" s="1"/>
    </row>
    <row r="248" spans="2:9" ht="12.75" customHeight="1">
      <c r="B248" s="17"/>
      <c r="C248" s="121"/>
      <c r="D248" s="121"/>
      <c r="E248" s="1"/>
      <c r="I248" s="1"/>
    </row>
    <row r="249" spans="2:9" ht="106.5" customHeight="1">
      <c r="B249" s="17"/>
      <c r="C249" s="121"/>
      <c r="D249" s="121"/>
      <c r="E249" s="1"/>
      <c r="I249" s="1"/>
    </row>
    <row r="250" spans="2:9" ht="227.25" customHeight="1">
      <c r="B250" s="17"/>
      <c r="C250" s="121"/>
      <c r="D250" s="121"/>
      <c r="E250" s="1"/>
      <c r="I250" s="1"/>
    </row>
    <row r="251" spans="2:9" ht="135" customHeight="1">
      <c r="B251" s="17"/>
      <c r="C251" s="121"/>
      <c r="D251" s="121"/>
      <c r="E251" s="1"/>
      <c r="I251" s="1"/>
    </row>
    <row r="252" spans="2:9" ht="81" customHeight="1">
      <c r="B252" s="17"/>
      <c r="C252" s="121"/>
      <c r="D252" s="121"/>
      <c r="E252" s="1"/>
      <c r="I252" s="1"/>
    </row>
    <row r="253" spans="2:9" ht="14.25" customHeight="1">
      <c r="B253" s="17"/>
      <c r="C253" s="121"/>
      <c r="D253" s="121"/>
      <c r="E253" s="1"/>
      <c r="I253" s="1"/>
    </row>
    <row r="254" spans="2:9" ht="13.5" customHeight="1">
      <c r="B254" s="17"/>
      <c r="C254" s="121"/>
      <c r="D254" s="121"/>
      <c r="E254" s="1"/>
      <c r="I254" s="1"/>
    </row>
    <row r="255" spans="2:9" ht="39" customHeight="1">
      <c r="B255" s="17"/>
      <c r="C255" s="121"/>
      <c r="D255" s="121"/>
      <c r="E255" s="1"/>
      <c r="I255" s="1"/>
    </row>
    <row r="256" spans="2:9" ht="27" customHeight="1">
      <c r="B256" s="17"/>
      <c r="C256" s="121"/>
      <c r="D256" s="121"/>
      <c r="E256" s="1"/>
      <c r="I256" s="1"/>
    </row>
    <row r="257" spans="2:9">
      <c r="B257" s="17"/>
      <c r="C257" s="121"/>
      <c r="D257" s="121"/>
      <c r="E257" s="1"/>
      <c r="I257" s="1"/>
    </row>
    <row r="258" spans="2:9">
      <c r="B258" s="17"/>
      <c r="C258" s="121"/>
      <c r="D258" s="121"/>
      <c r="E258" s="1"/>
      <c r="I258" s="1"/>
    </row>
    <row r="259" spans="2:9">
      <c r="B259" s="17"/>
      <c r="C259" s="121"/>
      <c r="D259" s="121"/>
      <c r="E259" s="1"/>
      <c r="I259" s="1"/>
    </row>
    <row r="260" spans="2:9">
      <c r="B260" s="17"/>
      <c r="C260" s="121"/>
      <c r="D260" s="121"/>
      <c r="E260" s="1"/>
      <c r="I260" s="1"/>
    </row>
    <row r="261" spans="2:9">
      <c r="B261" s="17"/>
      <c r="C261" s="121"/>
      <c r="D261" s="121"/>
      <c r="E261" s="1"/>
      <c r="I261" s="1"/>
    </row>
    <row r="262" spans="2:9">
      <c r="B262" s="17"/>
      <c r="C262" s="121"/>
      <c r="D262" s="121"/>
      <c r="E262" s="1"/>
      <c r="I262" s="1"/>
    </row>
    <row r="263" spans="2:9">
      <c r="B263" s="17"/>
      <c r="C263" s="121"/>
      <c r="D263" s="121"/>
      <c r="E263" s="1"/>
      <c r="I263" s="1"/>
    </row>
    <row r="264" spans="2:9">
      <c r="B264" s="17"/>
      <c r="C264" s="121"/>
      <c r="D264" s="121"/>
      <c r="E264" s="1"/>
      <c r="I264" s="1"/>
    </row>
    <row r="265" spans="2:9" ht="12.75" customHeight="1">
      <c r="B265" s="17"/>
      <c r="C265" s="121"/>
      <c r="D265" s="121"/>
      <c r="E265" s="1"/>
      <c r="I265" s="1"/>
    </row>
    <row r="266" spans="2:9">
      <c r="B266" s="17"/>
      <c r="C266" s="121"/>
      <c r="D266" s="121"/>
      <c r="E266" s="1"/>
      <c r="I266" s="1"/>
    </row>
    <row r="267" spans="2:9">
      <c r="B267" s="17"/>
      <c r="C267" s="121"/>
      <c r="D267" s="121"/>
      <c r="E267" s="1"/>
      <c r="I267" s="1"/>
    </row>
    <row r="268" spans="2:9" ht="156.75" customHeight="1">
      <c r="B268" s="17"/>
      <c r="C268" s="121"/>
      <c r="D268" s="121"/>
      <c r="E268" s="1"/>
      <c r="I268" s="1"/>
    </row>
    <row r="269" spans="2:9" ht="169.5" customHeight="1">
      <c r="B269" s="17"/>
      <c r="C269" s="121"/>
      <c r="D269" s="121"/>
      <c r="E269" s="1"/>
      <c r="I269" s="1"/>
    </row>
    <row r="270" spans="2:9" ht="12.75" customHeight="1">
      <c r="B270" s="17"/>
      <c r="C270" s="121"/>
      <c r="D270" s="121"/>
      <c r="E270" s="1"/>
      <c r="I270" s="1"/>
    </row>
    <row r="271" spans="2:9" ht="168.75" customHeight="1">
      <c r="B271" s="17"/>
      <c r="C271" s="121"/>
      <c r="D271" s="121"/>
      <c r="E271" s="1"/>
      <c r="I271" s="1"/>
    </row>
    <row r="272" spans="2:9" ht="113.25" customHeight="1">
      <c r="B272" s="17"/>
      <c r="C272" s="121"/>
      <c r="D272" s="121"/>
      <c r="E272" s="1"/>
      <c r="I272" s="1"/>
    </row>
    <row r="273" spans="2:9" ht="123.75" customHeight="1">
      <c r="B273" s="17"/>
      <c r="C273" s="121"/>
      <c r="D273" s="121"/>
      <c r="E273" s="1"/>
      <c r="I273" s="1"/>
    </row>
    <row r="274" spans="2:9" ht="191.25" customHeight="1">
      <c r="B274" s="17"/>
      <c r="C274" s="121"/>
      <c r="D274" s="121"/>
      <c r="E274" s="1"/>
      <c r="I274" s="1"/>
    </row>
    <row r="275" spans="2:9" ht="13.5" customHeight="1">
      <c r="B275" s="17"/>
      <c r="C275" s="121"/>
      <c r="D275" s="121"/>
      <c r="E275" s="1"/>
      <c r="I275" s="1"/>
    </row>
    <row r="276" spans="2:9" ht="28.5" customHeight="1">
      <c r="B276" s="17"/>
      <c r="C276" s="121"/>
      <c r="D276" s="121"/>
      <c r="E276" s="1"/>
      <c r="I276" s="1"/>
    </row>
    <row r="277" spans="2:9" ht="39" customHeight="1">
      <c r="B277" s="17"/>
      <c r="C277" s="121"/>
      <c r="D277" s="121"/>
      <c r="E277" s="1"/>
      <c r="I277" s="1"/>
    </row>
    <row r="278" spans="2:9">
      <c r="B278" s="17"/>
      <c r="C278" s="121"/>
      <c r="D278" s="121"/>
      <c r="E278" s="1"/>
      <c r="I278" s="1"/>
    </row>
    <row r="279" spans="2:9">
      <c r="B279" s="17"/>
      <c r="C279" s="121"/>
      <c r="D279" s="121"/>
      <c r="E279" s="1"/>
      <c r="I279" s="1"/>
    </row>
    <row r="280" spans="2:9">
      <c r="B280" s="17"/>
      <c r="C280" s="121"/>
      <c r="D280" s="121"/>
      <c r="E280" s="1"/>
      <c r="I280" s="1"/>
    </row>
    <row r="281" spans="2:9">
      <c r="B281" s="17"/>
      <c r="C281" s="121"/>
      <c r="D281" s="121"/>
      <c r="E281" s="1"/>
      <c r="I281" s="1"/>
    </row>
    <row r="282" spans="2:9">
      <c r="B282" s="17"/>
      <c r="C282" s="121"/>
      <c r="D282" s="121"/>
      <c r="E282" s="1"/>
      <c r="I282" s="1"/>
    </row>
    <row r="283" spans="2:9">
      <c r="B283" s="17"/>
      <c r="C283" s="121"/>
      <c r="D283" s="121"/>
      <c r="E283" s="1"/>
      <c r="I283" s="1"/>
    </row>
    <row r="284" spans="2:9">
      <c r="B284" s="17"/>
      <c r="C284" s="121"/>
      <c r="D284" s="121"/>
      <c r="E284" s="1"/>
      <c r="I284" s="1"/>
    </row>
    <row r="285" spans="2:9">
      <c r="B285" s="17"/>
      <c r="C285" s="121"/>
      <c r="D285" s="121"/>
      <c r="E285" s="1"/>
      <c r="I285" s="1"/>
    </row>
    <row r="286" spans="2:9">
      <c r="B286" s="17"/>
      <c r="C286" s="121"/>
      <c r="D286" s="121"/>
      <c r="E286" s="1"/>
      <c r="I286" s="1"/>
    </row>
    <row r="287" spans="2:9">
      <c r="B287" s="17"/>
      <c r="C287" s="121"/>
      <c r="D287" s="121"/>
      <c r="E287" s="1"/>
      <c r="I287" s="1"/>
    </row>
    <row r="288" spans="2:9">
      <c r="B288" s="17"/>
      <c r="C288" s="121"/>
      <c r="D288" s="121"/>
      <c r="E288" s="1"/>
      <c r="I288" s="1"/>
    </row>
    <row r="289" spans="2:9">
      <c r="B289" s="17"/>
      <c r="C289" s="121"/>
      <c r="D289" s="121"/>
      <c r="E289" s="1"/>
      <c r="I289" s="1"/>
    </row>
    <row r="290" spans="2:9">
      <c r="B290" s="17"/>
      <c r="C290" s="121"/>
      <c r="D290" s="121"/>
      <c r="E290" s="1"/>
      <c r="I290" s="1"/>
    </row>
    <row r="291" spans="2:9">
      <c r="B291" s="17"/>
      <c r="C291" s="121"/>
      <c r="D291" s="121"/>
      <c r="E291" s="1"/>
      <c r="I291" s="1"/>
    </row>
    <row r="292" spans="2:9">
      <c r="B292" s="17"/>
      <c r="C292" s="121"/>
      <c r="D292" s="121"/>
      <c r="E292" s="1"/>
      <c r="I292" s="1"/>
    </row>
    <row r="293" spans="2:9">
      <c r="B293" s="17"/>
      <c r="C293" s="121"/>
      <c r="D293" s="121"/>
      <c r="E293" s="1"/>
      <c r="I293" s="1"/>
    </row>
    <row r="294" spans="2:9">
      <c r="B294" s="17"/>
      <c r="C294" s="121"/>
      <c r="D294" s="121"/>
      <c r="E294" s="1"/>
      <c r="I294" s="1"/>
    </row>
    <row r="295" spans="2:9">
      <c r="B295" s="17"/>
      <c r="C295" s="121"/>
      <c r="D295" s="121"/>
      <c r="E295" s="1"/>
      <c r="I295" s="1"/>
    </row>
    <row r="296" spans="2:9">
      <c r="B296" s="17"/>
      <c r="C296" s="121"/>
      <c r="D296" s="121"/>
      <c r="E296" s="1"/>
      <c r="I296" s="1"/>
    </row>
    <row r="297" spans="2:9">
      <c r="B297" s="17"/>
      <c r="C297" s="121"/>
      <c r="D297" s="121"/>
      <c r="E297" s="1"/>
      <c r="I297" s="1"/>
    </row>
    <row r="298" spans="2:9">
      <c r="B298" s="17"/>
      <c r="C298" s="121"/>
      <c r="D298" s="121"/>
      <c r="E298" s="1"/>
      <c r="I298" s="1"/>
    </row>
    <row r="299" spans="2:9">
      <c r="B299" s="17"/>
      <c r="C299" s="121"/>
      <c r="D299" s="121"/>
      <c r="E299" s="1"/>
      <c r="I299" s="1"/>
    </row>
    <row r="300" spans="2:9" ht="13.5" customHeight="1">
      <c r="B300" s="17"/>
      <c r="C300" s="121"/>
      <c r="D300" s="121"/>
      <c r="E300" s="1"/>
      <c r="I300" s="1"/>
    </row>
    <row r="301" spans="2:9">
      <c r="B301" s="17"/>
      <c r="C301" s="121"/>
      <c r="D301" s="121"/>
      <c r="E301" s="1"/>
      <c r="I301" s="1"/>
    </row>
    <row r="302" spans="2:9">
      <c r="B302" s="17"/>
      <c r="C302" s="121"/>
      <c r="D302" s="121"/>
      <c r="E302" s="1"/>
      <c r="I302" s="1"/>
    </row>
    <row r="303" spans="2:9">
      <c r="B303" s="17"/>
      <c r="C303" s="121"/>
      <c r="D303" s="121"/>
      <c r="E303" s="1"/>
      <c r="I303" s="1"/>
    </row>
    <row r="304" spans="2:9">
      <c r="B304" s="17"/>
      <c r="C304" s="121"/>
      <c r="D304" s="121"/>
      <c r="E304" s="1"/>
      <c r="I304" s="1"/>
    </row>
    <row r="305" spans="2:9">
      <c r="B305" s="17"/>
      <c r="C305" s="121"/>
      <c r="D305" s="121"/>
      <c r="E305" s="1"/>
      <c r="I305" s="1"/>
    </row>
    <row r="306" spans="2:9">
      <c r="B306" s="17"/>
      <c r="C306" s="121"/>
      <c r="D306" s="121"/>
      <c r="E306" s="1"/>
      <c r="I306" s="1"/>
    </row>
    <row r="307" spans="2:9">
      <c r="B307" s="17"/>
      <c r="C307" s="121"/>
      <c r="D307" s="121"/>
      <c r="E307" s="1"/>
      <c r="I307" s="1"/>
    </row>
    <row r="308" spans="2:9">
      <c r="B308" s="17"/>
      <c r="C308" s="121"/>
      <c r="D308" s="121"/>
      <c r="E308" s="1"/>
      <c r="I308" s="1"/>
    </row>
    <row r="309" spans="2:9">
      <c r="B309" s="17"/>
      <c r="C309" s="121"/>
      <c r="D309" s="121"/>
      <c r="E309" s="1"/>
      <c r="I309" s="1"/>
    </row>
    <row r="310" spans="2:9">
      <c r="B310" s="17"/>
      <c r="C310" s="121"/>
      <c r="D310" s="121"/>
      <c r="E310" s="1"/>
      <c r="I310" s="1"/>
    </row>
    <row r="311" spans="2:9">
      <c r="B311" s="17"/>
      <c r="C311" s="121"/>
      <c r="D311" s="121"/>
      <c r="E311" s="1"/>
      <c r="I311" s="1"/>
    </row>
    <row r="312" spans="2:9">
      <c r="B312" s="17"/>
      <c r="C312" s="121"/>
      <c r="D312" s="121"/>
      <c r="E312" s="1"/>
      <c r="I312" s="1"/>
    </row>
    <row r="313" spans="2:9">
      <c r="B313" s="17"/>
      <c r="C313" s="121"/>
      <c r="D313" s="121"/>
      <c r="E313" s="1"/>
      <c r="I313" s="1"/>
    </row>
    <row r="314" spans="2:9">
      <c r="B314" s="17"/>
      <c r="C314" s="121"/>
      <c r="D314" s="121"/>
      <c r="E314" s="1"/>
      <c r="I314" s="1"/>
    </row>
    <row r="315" spans="2:9">
      <c r="B315" s="17"/>
      <c r="C315" s="121"/>
      <c r="D315" s="121"/>
      <c r="E315" s="1"/>
      <c r="I315" s="1"/>
    </row>
    <row r="316" spans="2:9">
      <c r="B316" s="17"/>
      <c r="C316" s="121"/>
      <c r="D316" s="121"/>
      <c r="E316" s="1"/>
      <c r="I316" s="1"/>
    </row>
    <row r="317" spans="2:9">
      <c r="B317" s="17"/>
      <c r="C317" s="121"/>
      <c r="D317" s="121"/>
      <c r="E317" s="1"/>
      <c r="I317" s="1"/>
    </row>
    <row r="318" spans="2:9">
      <c r="B318" s="17"/>
      <c r="C318" s="121"/>
      <c r="D318" s="121"/>
      <c r="E318" s="1"/>
      <c r="I318" s="1"/>
    </row>
    <row r="319" spans="2:9">
      <c r="B319" s="17"/>
      <c r="C319" s="121"/>
      <c r="D319" s="121"/>
      <c r="E319" s="1"/>
      <c r="I319" s="1"/>
    </row>
    <row r="320" spans="2:9">
      <c r="B320" s="17"/>
      <c r="C320" s="121"/>
      <c r="D320" s="121"/>
      <c r="E320" s="1"/>
      <c r="I320" s="1"/>
    </row>
    <row r="321" spans="2:9">
      <c r="B321" s="17"/>
      <c r="C321" s="121"/>
      <c r="D321" s="121"/>
      <c r="E321" s="1"/>
      <c r="I321" s="1"/>
    </row>
    <row r="322" spans="2:9">
      <c r="B322" s="17"/>
      <c r="C322" s="121"/>
      <c r="D322" s="121"/>
      <c r="E322" s="1"/>
      <c r="I322" s="1"/>
    </row>
    <row r="323" spans="2:9">
      <c r="B323" s="17"/>
      <c r="C323" s="121"/>
      <c r="D323" s="121"/>
      <c r="E323" s="1"/>
      <c r="I323" s="1"/>
    </row>
    <row r="324" spans="2:9">
      <c r="B324" s="17"/>
      <c r="C324" s="121"/>
      <c r="D324" s="121"/>
      <c r="E324" s="1"/>
      <c r="I324" s="1"/>
    </row>
    <row r="325" spans="2:9">
      <c r="B325" s="17"/>
      <c r="C325" s="121"/>
      <c r="D325" s="121"/>
      <c r="E325" s="1"/>
      <c r="I325" s="1"/>
    </row>
    <row r="326" spans="2:9">
      <c r="B326" s="17"/>
      <c r="C326" s="121"/>
      <c r="D326" s="121"/>
      <c r="E326" s="1"/>
      <c r="I326" s="1"/>
    </row>
    <row r="327" spans="2:9">
      <c r="B327" s="17"/>
      <c r="C327" s="121"/>
      <c r="D327" s="121"/>
      <c r="E327" s="1"/>
      <c r="I327" s="1"/>
    </row>
    <row r="328" spans="2:9">
      <c r="B328" s="17"/>
      <c r="C328" s="121"/>
      <c r="D328" s="121"/>
      <c r="E328" s="1"/>
      <c r="I328" s="1"/>
    </row>
    <row r="329" spans="2:9">
      <c r="B329" s="17"/>
      <c r="C329" s="121"/>
      <c r="D329" s="121"/>
      <c r="E329" s="1"/>
      <c r="I329" s="1"/>
    </row>
    <row r="330" spans="2:9">
      <c r="B330" s="17"/>
      <c r="C330" s="121"/>
      <c r="D330" s="121"/>
      <c r="E330" s="1"/>
      <c r="I330" s="1"/>
    </row>
    <row r="331" spans="2:9">
      <c r="B331" s="17"/>
      <c r="C331" s="121"/>
      <c r="D331" s="121"/>
      <c r="E331" s="1"/>
      <c r="I331" s="1"/>
    </row>
    <row r="332" spans="2:9">
      <c r="B332" s="17"/>
      <c r="C332" s="121"/>
      <c r="D332" s="121"/>
      <c r="E332" s="1"/>
      <c r="I332" s="1"/>
    </row>
    <row r="333" spans="2:9" ht="15" customHeight="1">
      <c r="B333" s="17"/>
      <c r="C333" s="121"/>
      <c r="D333" s="121"/>
      <c r="E333" s="1"/>
      <c r="I333" s="1"/>
    </row>
    <row r="334" spans="2:9">
      <c r="B334" s="17"/>
      <c r="C334" s="121"/>
      <c r="D334" s="121"/>
      <c r="E334" s="1"/>
      <c r="I334" s="1"/>
    </row>
    <row r="335" spans="2:9">
      <c r="B335" s="17"/>
      <c r="C335" s="121"/>
      <c r="D335" s="121"/>
      <c r="E335" s="1"/>
      <c r="I335" s="1"/>
    </row>
    <row r="336" spans="2:9">
      <c r="B336" s="17"/>
      <c r="C336" s="121"/>
      <c r="D336" s="121"/>
      <c r="E336" s="1"/>
      <c r="I336" s="1"/>
    </row>
    <row r="337" spans="2:9" ht="12.75" customHeight="1">
      <c r="B337" s="17"/>
      <c r="C337" s="121"/>
      <c r="D337" s="121"/>
      <c r="E337" s="1"/>
      <c r="I337" s="1"/>
    </row>
    <row r="338" spans="2:9" ht="12.75" customHeight="1">
      <c r="B338" s="17"/>
      <c r="C338" s="121"/>
      <c r="D338" s="121"/>
      <c r="E338" s="1"/>
      <c r="I338" s="1"/>
    </row>
    <row r="339" spans="2:9" ht="129" customHeight="1">
      <c r="B339" s="17"/>
      <c r="C339" s="121"/>
      <c r="D339" s="121"/>
      <c r="E339" s="1"/>
      <c r="I339" s="1"/>
    </row>
    <row r="340" spans="2:9" ht="180" customHeight="1">
      <c r="B340" s="17"/>
      <c r="C340" s="121"/>
      <c r="D340" s="121"/>
      <c r="E340" s="1"/>
      <c r="I340" s="1"/>
    </row>
    <row r="341" spans="2:9" ht="80.25" customHeight="1">
      <c r="B341" s="17"/>
      <c r="C341" s="121"/>
      <c r="D341" s="121"/>
      <c r="E341" s="1"/>
      <c r="I341" s="1"/>
    </row>
    <row r="342" spans="2:9" ht="103.5" customHeight="1">
      <c r="B342" s="17"/>
      <c r="C342" s="121"/>
      <c r="D342" s="121"/>
      <c r="E342" s="1"/>
      <c r="I342" s="1"/>
    </row>
    <row r="343" spans="2:9" ht="15" customHeight="1">
      <c r="B343" s="17"/>
      <c r="C343" s="121"/>
      <c r="D343" s="121"/>
      <c r="E343" s="1"/>
      <c r="I343" s="1"/>
    </row>
    <row r="344" spans="2:9">
      <c r="B344" s="17"/>
      <c r="C344" s="121"/>
      <c r="D344" s="121"/>
      <c r="E344" s="1"/>
      <c r="I344" s="1"/>
    </row>
    <row r="345" spans="2:9" ht="27" customHeight="1">
      <c r="B345" s="17"/>
      <c r="C345" s="121"/>
      <c r="D345" s="121"/>
      <c r="E345" s="1"/>
      <c r="I345" s="1"/>
    </row>
    <row r="346" spans="2:9" ht="13.5" customHeight="1">
      <c r="B346" s="17"/>
      <c r="C346" s="121"/>
      <c r="D346" s="121"/>
      <c r="E346" s="1"/>
      <c r="I346" s="1"/>
    </row>
    <row r="347" spans="2:9" ht="53.25" customHeight="1">
      <c r="B347" s="17"/>
      <c r="C347" s="121"/>
      <c r="D347" s="121"/>
      <c r="E347" s="1"/>
      <c r="I347" s="1"/>
    </row>
    <row r="348" spans="2:9" ht="12.75" customHeight="1">
      <c r="B348" s="17"/>
      <c r="C348" s="121"/>
      <c r="D348" s="121"/>
      <c r="E348" s="1"/>
      <c r="I348" s="1"/>
    </row>
    <row r="349" spans="2:9" ht="13.5" customHeight="1">
      <c r="B349" s="17"/>
      <c r="C349" s="121"/>
      <c r="D349" s="121"/>
      <c r="E349" s="1"/>
      <c r="I349" s="1"/>
    </row>
    <row r="350" spans="2:9">
      <c r="B350" s="17"/>
      <c r="C350" s="121"/>
      <c r="D350" s="121"/>
      <c r="E350" s="1"/>
      <c r="I350" s="1"/>
    </row>
    <row r="351" spans="2:9">
      <c r="B351" s="17"/>
      <c r="C351" s="121"/>
      <c r="D351" s="121"/>
      <c r="E351" s="1"/>
      <c r="I351" s="1"/>
    </row>
    <row r="352" spans="2:9" ht="27" customHeight="1">
      <c r="B352" s="17"/>
      <c r="C352" s="121"/>
      <c r="D352" s="121"/>
      <c r="E352" s="1"/>
      <c r="I352" s="1"/>
    </row>
    <row r="353" spans="2:9" ht="12.75" customHeight="1">
      <c r="B353" s="17"/>
      <c r="C353" s="121"/>
      <c r="D353" s="121"/>
      <c r="E353" s="1"/>
      <c r="I353" s="1"/>
    </row>
    <row r="354" spans="2:9" ht="12" customHeight="1">
      <c r="B354" s="17"/>
      <c r="C354" s="121"/>
      <c r="D354" s="121"/>
      <c r="E354" s="1"/>
      <c r="I354" s="1"/>
    </row>
    <row r="355" spans="2:9">
      <c r="B355" s="17"/>
      <c r="C355" s="121"/>
      <c r="D355" s="121"/>
      <c r="E355" s="1"/>
      <c r="I355" s="1"/>
    </row>
    <row r="356" spans="2:9" ht="13.5" customHeight="1">
      <c r="B356" s="17"/>
      <c r="C356" s="121"/>
      <c r="D356" s="121"/>
      <c r="E356" s="1"/>
      <c r="I356" s="1"/>
    </row>
    <row r="357" spans="2:9">
      <c r="B357" s="17"/>
      <c r="C357" s="121"/>
      <c r="D357" s="121"/>
      <c r="E357" s="1"/>
      <c r="I357" s="1"/>
    </row>
    <row r="358" spans="2:9" ht="15.75" customHeight="1">
      <c r="B358" s="17"/>
      <c r="C358" s="121"/>
      <c r="D358" s="121"/>
      <c r="E358" s="1"/>
      <c r="I358" s="1"/>
    </row>
    <row r="359" spans="2:9">
      <c r="B359" s="17"/>
      <c r="C359" s="121"/>
      <c r="D359" s="121"/>
      <c r="E359" s="1"/>
      <c r="I359" s="1"/>
    </row>
    <row r="360" spans="2:9">
      <c r="B360" s="17"/>
      <c r="C360" s="121"/>
      <c r="D360" s="121"/>
      <c r="E360" s="1"/>
      <c r="I360" s="1"/>
    </row>
    <row r="361" spans="2:9">
      <c r="B361" s="17"/>
      <c r="C361" s="121"/>
      <c r="D361" s="121"/>
      <c r="E361" s="1"/>
      <c r="I361" s="1"/>
    </row>
    <row r="362" spans="2:9" ht="14.25" customHeight="1">
      <c r="B362" s="17"/>
      <c r="C362" s="121"/>
      <c r="D362" s="121"/>
      <c r="E362" s="1"/>
      <c r="I362" s="1"/>
    </row>
    <row r="363" spans="2:9" ht="54" customHeight="1">
      <c r="B363" s="17"/>
      <c r="C363" s="121"/>
      <c r="D363" s="121"/>
      <c r="E363" s="1"/>
      <c r="I363" s="1"/>
    </row>
    <row r="364" spans="2:9">
      <c r="B364" s="17"/>
      <c r="C364" s="121"/>
      <c r="D364" s="121"/>
      <c r="E364" s="1"/>
      <c r="I364" s="1"/>
    </row>
    <row r="365" spans="2:9">
      <c r="B365" s="17"/>
      <c r="C365" s="121"/>
      <c r="D365" s="121"/>
      <c r="E365" s="1"/>
      <c r="I365" s="1"/>
    </row>
    <row r="366" spans="2:9" ht="15" customHeight="1">
      <c r="B366" s="17"/>
      <c r="C366" s="121"/>
      <c r="D366" s="121"/>
      <c r="E366" s="1"/>
      <c r="I366" s="1"/>
    </row>
    <row r="367" spans="2:9">
      <c r="B367" s="17"/>
      <c r="C367" s="121"/>
      <c r="D367" s="121"/>
      <c r="E367" s="1"/>
      <c r="I367" s="1"/>
    </row>
    <row r="368" spans="2:9">
      <c r="B368" s="17"/>
      <c r="C368" s="121"/>
      <c r="D368" s="121"/>
      <c r="E368" s="1"/>
      <c r="I368" s="1"/>
    </row>
    <row r="369" spans="2:9">
      <c r="B369" s="17"/>
      <c r="C369" s="121"/>
      <c r="D369" s="121"/>
      <c r="E369" s="1"/>
      <c r="I369" s="1"/>
    </row>
    <row r="370" spans="2:9" ht="27.75" customHeight="1">
      <c r="B370" s="17"/>
      <c r="C370" s="121"/>
      <c r="D370" s="121"/>
      <c r="E370" s="1"/>
      <c r="I370" s="1"/>
    </row>
    <row r="371" spans="2:9">
      <c r="B371" s="17"/>
      <c r="C371" s="121"/>
      <c r="D371" s="121"/>
      <c r="E371" s="1"/>
      <c r="I371" s="1"/>
    </row>
    <row r="372" spans="2:9">
      <c r="B372" s="17"/>
      <c r="C372" s="121"/>
      <c r="D372" s="121"/>
      <c r="E372" s="1"/>
      <c r="I372" s="1"/>
    </row>
    <row r="373" spans="2:9" ht="13.5" customHeight="1">
      <c r="B373" s="17"/>
      <c r="C373" s="121"/>
      <c r="D373" s="121"/>
      <c r="E373" s="1"/>
      <c r="I373" s="1"/>
    </row>
    <row r="374" spans="2:9">
      <c r="B374" s="17"/>
      <c r="C374" s="121"/>
      <c r="D374" s="121"/>
      <c r="E374" s="1"/>
      <c r="I374" s="1"/>
    </row>
    <row r="375" spans="2:9">
      <c r="B375" s="17"/>
      <c r="C375" s="121"/>
      <c r="D375" s="121"/>
      <c r="E375" s="1"/>
      <c r="I375" s="1"/>
    </row>
    <row r="376" spans="2:9">
      <c r="B376" s="17"/>
      <c r="C376" s="121"/>
      <c r="D376" s="121"/>
      <c r="E376" s="1"/>
      <c r="I376" s="1"/>
    </row>
    <row r="377" spans="2:9">
      <c r="B377" s="17"/>
      <c r="C377" s="121"/>
      <c r="D377" s="121"/>
      <c r="E377" s="1"/>
      <c r="I377" s="1"/>
    </row>
    <row r="378" spans="2:9" ht="12.75" customHeight="1">
      <c r="B378" s="17"/>
      <c r="C378" s="121"/>
      <c r="D378" s="121"/>
      <c r="E378" s="1"/>
      <c r="I378" s="1"/>
    </row>
    <row r="379" spans="2:9">
      <c r="B379" s="17"/>
      <c r="C379" s="121"/>
      <c r="D379" s="121"/>
      <c r="E379" s="1"/>
      <c r="I379" s="1"/>
    </row>
    <row r="380" spans="2:9">
      <c r="B380" s="17"/>
      <c r="C380" s="121"/>
      <c r="D380" s="121"/>
      <c r="E380" s="1"/>
      <c r="I380" s="1"/>
    </row>
    <row r="381" spans="2:9">
      <c r="B381" s="17"/>
      <c r="C381" s="121"/>
      <c r="D381" s="121"/>
      <c r="E381" s="1"/>
      <c r="I381" s="1"/>
    </row>
    <row r="382" spans="2:9">
      <c r="B382" s="17"/>
      <c r="C382" s="121"/>
      <c r="D382" s="121"/>
      <c r="E382" s="1"/>
      <c r="I382" s="1"/>
    </row>
    <row r="383" spans="2:9">
      <c r="B383" s="17"/>
      <c r="C383" s="121"/>
      <c r="D383" s="121"/>
      <c r="E383" s="1"/>
      <c r="I383" s="1"/>
    </row>
    <row r="384" spans="2:9">
      <c r="B384" s="17"/>
      <c r="C384" s="121"/>
      <c r="D384" s="121"/>
      <c r="E384" s="1"/>
      <c r="I384" s="1"/>
    </row>
    <row r="385" spans="2:9">
      <c r="B385" s="17"/>
      <c r="C385" s="121"/>
      <c r="D385" s="121"/>
      <c r="E385" s="1"/>
      <c r="I385" s="1"/>
    </row>
    <row r="386" spans="2:9" ht="15" customHeight="1">
      <c r="B386" s="17"/>
      <c r="C386" s="121"/>
      <c r="D386" s="121"/>
      <c r="E386" s="1"/>
      <c r="I386" s="1"/>
    </row>
    <row r="387" spans="2:9">
      <c r="B387" s="17"/>
      <c r="C387" s="121"/>
      <c r="D387" s="121"/>
      <c r="E387" s="1"/>
      <c r="I387" s="1"/>
    </row>
    <row r="388" spans="2:9">
      <c r="B388" s="17"/>
      <c r="C388" s="121"/>
      <c r="D388" s="121"/>
      <c r="E388" s="1"/>
      <c r="I388" s="1"/>
    </row>
    <row r="389" spans="2:9">
      <c r="B389" s="17"/>
      <c r="C389" s="121"/>
      <c r="D389" s="121"/>
      <c r="E389" s="1"/>
      <c r="I389" s="1"/>
    </row>
    <row r="390" spans="2:9">
      <c r="B390" s="17"/>
      <c r="C390" s="121"/>
      <c r="D390" s="121"/>
      <c r="E390" s="1"/>
      <c r="I390" s="1"/>
    </row>
    <row r="391" spans="2:9">
      <c r="B391" s="17"/>
      <c r="C391" s="121"/>
      <c r="D391" s="121"/>
      <c r="E391" s="1"/>
      <c r="I391" s="1"/>
    </row>
    <row r="392" spans="2:9">
      <c r="B392" s="17"/>
      <c r="C392" s="121"/>
      <c r="D392" s="121"/>
      <c r="E392" s="1"/>
      <c r="I392" s="1"/>
    </row>
    <row r="393" spans="2:9">
      <c r="B393" s="17"/>
      <c r="C393" s="121"/>
      <c r="D393" s="121"/>
      <c r="E393" s="1"/>
      <c r="I393" s="1"/>
    </row>
    <row r="394" spans="2:9">
      <c r="B394" s="17"/>
      <c r="C394" s="121"/>
      <c r="D394" s="121"/>
      <c r="E394" s="1"/>
      <c r="I394" s="1"/>
    </row>
    <row r="395" spans="2:9">
      <c r="B395" s="17"/>
      <c r="C395" s="121"/>
      <c r="D395" s="121"/>
      <c r="E395" s="1"/>
      <c r="I395" s="1"/>
    </row>
    <row r="396" spans="2:9">
      <c r="B396" s="17"/>
      <c r="C396" s="121"/>
      <c r="D396" s="121"/>
      <c r="E396" s="1"/>
      <c r="I396" s="1"/>
    </row>
    <row r="397" spans="2:9">
      <c r="B397" s="17"/>
      <c r="C397" s="121"/>
      <c r="D397" s="121"/>
      <c r="E397" s="1"/>
      <c r="I397" s="1"/>
    </row>
    <row r="398" spans="2:9">
      <c r="B398" s="17"/>
      <c r="C398" s="121"/>
      <c r="D398" s="121"/>
      <c r="E398" s="1"/>
      <c r="I398" s="1"/>
    </row>
    <row r="399" spans="2:9">
      <c r="B399" s="17"/>
      <c r="C399" s="121"/>
      <c r="D399" s="121"/>
      <c r="E399" s="1"/>
      <c r="I399" s="1"/>
    </row>
    <row r="400" spans="2:9">
      <c r="B400" s="17"/>
      <c r="C400" s="121"/>
      <c r="D400" s="121"/>
      <c r="E400" s="1"/>
      <c r="I400" s="1"/>
    </row>
    <row r="401" spans="2:9">
      <c r="B401" s="17"/>
      <c r="C401" s="121"/>
      <c r="D401" s="121"/>
      <c r="E401" s="1"/>
      <c r="I401" s="1"/>
    </row>
    <row r="402" spans="2:9">
      <c r="B402" s="17"/>
      <c r="C402" s="121"/>
      <c r="D402" s="121"/>
      <c r="E402" s="1"/>
      <c r="I402" s="1"/>
    </row>
    <row r="403" spans="2:9">
      <c r="B403" s="17"/>
      <c r="C403" s="121"/>
      <c r="D403" s="121"/>
      <c r="E403" s="1"/>
      <c r="I403" s="1"/>
    </row>
    <row r="404" spans="2:9">
      <c r="B404" s="17"/>
      <c r="C404" s="121"/>
      <c r="D404" s="121"/>
      <c r="E404" s="1"/>
      <c r="I404" s="1"/>
    </row>
    <row r="405" spans="2:9">
      <c r="B405" s="17"/>
      <c r="C405" s="121"/>
      <c r="D405" s="121"/>
      <c r="E405" s="1"/>
      <c r="I405" s="1"/>
    </row>
    <row r="406" spans="2:9">
      <c r="B406" s="17"/>
      <c r="C406" s="121"/>
      <c r="D406" s="121"/>
      <c r="E406" s="1"/>
      <c r="I406" s="1"/>
    </row>
    <row r="407" spans="2:9">
      <c r="B407" s="17"/>
      <c r="C407" s="121"/>
      <c r="D407" s="121"/>
      <c r="E407" s="1"/>
      <c r="I407" s="1"/>
    </row>
    <row r="408" spans="2:9">
      <c r="B408" s="17"/>
      <c r="C408" s="121"/>
      <c r="D408" s="121"/>
      <c r="E408" s="1"/>
      <c r="I408" s="1"/>
    </row>
    <row r="409" spans="2:9">
      <c r="B409" s="17"/>
      <c r="C409" s="121"/>
      <c r="D409" s="121"/>
      <c r="E409" s="1"/>
      <c r="I409" s="1"/>
    </row>
    <row r="410" spans="2:9">
      <c r="B410" s="17"/>
      <c r="C410" s="121"/>
      <c r="D410" s="121"/>
      <c r="E410" s="1"/>
      <c r="I410" s="1"/>
    </row>
    <row r="411" spans="2:9">
      <c r="B411" s="17"/>
      <c r="C411" s="121"/>
      <c r="D411" s="121"/>
      <c r="E411" s="1"/>
      <c r="I411" s="1"/>
    </row>
    <row r="412" spans="2:9">
      <c r="B412" s="17"/>
      <c r="C412" s="121"/>
      <c r="D412" s="121"/>
      <c r="E412" s="1"/>
      <c r="I412" s="1"/>
    </row>
    <row r="413" spans="2:9">
      <c r="B413" s="17"/>
      <c r="C413" s="121"/>
      <c r="D413" s="121"/>
      <c r="E413" s="1"/>
      <c r="I413" s="1"/>
    </row>
    <row r="414" spans="2:9">
      <c r="B414" s="17"/>
      <c r="C414" s="121"/>
      <c r="D414" s="121"/>
      <c r="E414" s="1"/>
      <c r="I414" s="1"/>
    </row>
    <row r="415" spans="2:9">
      <c r="B415" s="17"/>
      <c r="C415" s="121"/>
      <c r="D415" s="121"/>
      <c r="E415" s="1"/>
      <c r="I415" s="1"/>
    </row>
    <row r="416" spans="2:9">
      <c r="B416" s="17"/>
      <c r="C416" s="121"/>
      <c r="D416" s="121"/>
      <c r="E416" s="1"/>
      <c r="I416" s="1"/>
    </row>
    <row r="417" spans="2:9">
      <c r="B417" s="17"/>
      <c r="C417" s="121"/>
      <c r="D417" s="121"/>
      <c r="E417" s="1"/>
      <c r="I417" s="1"/>
    </row>
    <row r="418" spans="2:9">
      <c r="B418" s="17"/>
      <c r="C418" s="121"/>
      <c r="D418" s="121"/>
      <c r="E418" s="1"/>
      <c r="I418" s="1"/>
    </row>
    <row r="419" spans="2:9">
      <c r="B419" s="17"/>
      <c r="C419" s="121"/>
      <c r="D419" s="121"/>
      <c r="E419" s="1"/>
      <c r="I419" s="1"/>
    </row>
    <row r="420" spans="2:9">
      <c r="B420" s="17"/>
      <c r="C420" s="121"/>
      <c r="D420" s="121"/>
      <c r="E420" s="1"/>
      <c r="I420" s="1"/>
    </row>
    <row r="421" spans="2:9">
      <c r="B421" s="17"/>
      <c r="C421" s="121"/>
      <c r="D421" s="121"/>
      <c r="E421" s="1"/>
      <c r="I421" s="1"/>
    </row>
    <row r="422" spans="2:9">
      <c r="B422" s="17"/>
      <c r="C422" s="121"/>
      <c r="D422" s="121"/>
      <c r="E422" s="1"/>
      <c r="I422" s="1"/>
    </row>
    <row r="423" spans="2:9">
      <c r="B423" s="17"/>
      <c r="C423" s="121"/>
      <c r="D423" s="121"/>
      <c r="E423" s="1"/>
      <c r="I423" s="1"/>
    </row>
    <row r="424" spans="2:9">
      <c r="B424" s="17"/>
      <c r="C424" s="121"/>
      <c r="D424" s="121"/>
      <c r="E424" s="1"/>
      <c r="I424" s="1"/>
    </row>
    <row r="425" spans="2:9" ht="52.5" customHeight="1">
      <c r="B425" s="17"/>
      <c r="C425" s="121"/>
      <c r="D425" s="121"/>
      <c r="E425" s="1"/>
      <c r="I425" s="1"/>
    </row>
    <row r="426" spans="2:9">
      <c r="B426" s="17"/>
      <c r="C426" s="121"/>
      <c r="D426" s="121"/>
      <c r="E426" s="1"/>
      <c r="I426" s="1"/>
    </row>
    <row r="427" spans="2:9">
      <c r="B427" s="17"/>
      <c r="C427" s="121"/>
      <c r="D427" s="121"/>
      <c r="E427" s="1"/>
      <c r="I427" s="1"/>
    </row>
    <row r="428" spans="2:9">
      <c r="B428" s="17"/>
      <c r="C428" s="121"/>
      <c r="D428" s="121"/>
      <c r="E428" s="1"/>
      <c r="I428" s="1"/>
    </row>
    <row r="429" spans="2:9">
      <c r="B429" s="17"/>
      <c r="C429" s="121"/>
      <c r="D429" s="121"/>
      <c r="E429" s="1"/>
      <c r="I429" s="1"/>
    </row>
    <row r="430" spans="2:9">
      <c r="B430" s="17"/>
      <c r="C430" s="121"/>
      <c r="D430" s="121"/>
      <c r="E430" s="1"/>
      <c r="I430" s="1"/>
    </row>
    <row r="431" spans="2:9" ht="51.75" customHeight="1">
      <c r="B431" s="17"/>
      <c r="C431" s="121"/>
      <c r="D431" s="121"/>
      <c r="E431" s="1"/>
      <c r="I431" s="1"/>
    </row>
    <row r="432" spans="2:9">
      <c r="B432" s="17"/>
      <c r="C432" s="121"/>
      <c r="D432" s="121"/>
      <c r="E432" s="1"/>
      <c r="I432" s="1"/>
    </row>
    <row r="433" spans="2:9">
      <c r="B433" s="17"/>
      <c r="C433" s="121"/>
      <c r="D433" s="121"/>
      <c r="E433" s="1"/>
      <c r="I433" s="1"/>
    </row>
    <row r="434" spans="2:9" ht="54.75" customHeight="1">
      <c r="B434" s="17"/>
      <c r="C434" s="121"/>
      <c r="D434" s="121"/>
      <c r="E434" s="1"/>
      <c r="I434" s="1"/>
    </row>
    <row r="435" spans="2:9" ht="13.5" customHeight="1">
      <c r="B435" s="17"/>
      <c r="C435" s="121"/>
      <c r="D435" s="121"/>
      <c r="E435" s="1"/>
      <c r="I435" s="1"/>
    </row>
    <row r="436" spans="2:9" ht="13.5" customHeight="1">
      <c r="B436" s="17"/>
      <c r="C436" s="121"/>
      <c r="D436" s="121"/>
      <c r="E436" s="1"/>
      <c r="I436" s="1"/>
    </row>
    <row r="437" spans="2:9">
      <c r="B437" s="17"/>
      <c r="C437" s="121"/>
      <c r="D437" s="121"/>
      <c r="E437" s="1"/>
      <c r="I437" s="1"/>
    </row>
    <row r="438" spans="2:9" ht="88.5" customHeight="1">
      <c r="B438" s="17"/>
      <c r="C438" s="121"/>
      <c r="D438" s="121"/>
      <c r="E438" s="1"/>
      <c r="I438" s="1"/>
    </row>
    <row r="439" spans="2:9" ht="54" customHeight="1">
      <c r="B439" s="17"/>
      <c r="C439" s="121"/>
      <c r="D439" s="121"/>
      <c r="E439" s="1"/>
      <c r="I439" s="1"/>
    </row>
    <row r="440" spans="2:9">
      <c r="B440" s="17"/>
      <c r="C440" s="121"/>
      <c r="D440" s="121"/>
      <c r="E440" s="1"/>
      <c r="I440" s="1"/>
    </row>
    <row r="441" spans="2:9">
      <c r="B441" s="17"/>
      <c r="C441" s="121"/>
      <c r="D441" s="121"/>
      <c r="E441" s="1"/>
      <c r="I441" s="1"/>
    </row>
    <row r="442" spans="2:9" ht="55.5" customHeight="1">
      <c r="B442" s="17"/>
      <c r="C442" s="121"/>
      <c r="D442" s="121"/>
      <c r="E442" s="1"/>
      <c r="I442" s="1"/>
    </row>
    <row r="443" spans="2:9">
      <c r="B443" s="17"/>
      <c r="C443" s="121"/>
      <c r="D443" s="121"/>
      <c r="E443" s="1"/>
      <c r="I443" s="1"/>
    </row>
    <row r="444" spans="2:9">
      <c r="B444" s="17"/>
      <c r="C444" s="121"/>
      <c r="D444" s="121"/>
      <c r="E444" s="1"/>
      <c r="I444" s="1"/>
    </row>
    <row r="445" spans="2:9">
      <c r="B445" s="17"/>
      <c r="C445" s="121"/>
      <c r="D445" s="121"/>
      <c r="E445" s="1"/>
      <c r="I445" s="1"/>
    </row>
    <row r="446" spans="2:9" ht="51" customHeight="1">
      <c r="B446" s="17"/>
      <c r="C446" s="121"/>
      <c r="D446" s="121"/>
      <c r="E446" s="1"/>
      <c r="I446" s="1"/>
    </row>
    <row r="447" spans="2:9" ht="56.25" customHeight="1">
      <c r="B447" s="17"/>
      <c r="C447" s="121"/>
      <c r="D447" s="121"/>
      <c r="E447" s="1"/>
      <c r="I447" s="1"/>
    </row>
    <row r="448" spans="2:9">
      <c r="B448" s="17"/>
      <c r="C448" s="121"/>
      <c r="D448" s="121"/>
      <c r="E448" s="1"/>
      <c r="I448" s="1"/>
    </row>
    <row r="449" spans="2:9">
      <c r="B449" s="17"/>
      <c r="C449" s="121"/>
      <c r="D449" s="121"/>
      <c r="E449" s="1"/>
      <c r="I449" s="1"/>
    </row>
    <row r="450" spans="2:9" ht="54.75" customHeight="1">
      <c r="B450" s="17"/>
      <c r="C450" s="121"/>
      <c r="D450" s="121"/>
      <c r="E450" s="1"/>
      <c r="I450" s="1"/>
    </row>
    <row r="451" spans="2:9">
      <c r="B451" s="17"/>
      <c r="C451" s="121"/>
      <c r="D451" s="121"/>
      <c r="E451" s="1"/>
      <c r="I451" s="1"/>
    </row>
    <row r="452" spans="2:9">
      <c r="B452" s="17"/>
      <c r="C452" s="121"/>
      <c r="D452" s="121"/>
      <c r="E452" s="1"/>
      <c r="I452" s="1"/>
    </row>
    <row r="453" spans="2:9" ht="15.75" customHeight="1">
      <c r="B453" s="17"/>
      <c r="C453" s="121"/>
      <c r="D453" s="121"/>
      <c r="E453" s="1"/>
      <c r="I453" s="1"/>
    </row>
    <row r="454" spans="2:9" ht="39.75" customHeight="1">
      <c r="B454" s="17"/>
      <c r="C454" s="121"/>
      <c r="D454" s="121"/>
      <c r="E454" s="1"/>
      <c r="I454" s="1"/>
    </row>
    <row r="455" spans="2:9">
      <c r="B455" s="17"/>
      <c r="C455" s="121"/>
      <c r="D455" s="121"/>
      <c r="E455" s="1"/>
      <c r="I455" s="1"/>
    </row>
    <row r="456" spans="2:9">
      <c r="B456" s="17"/>
      <c r="C456" s="121"/>
      <c r="D456" s="121"/>
      <c r="E456" s="1"/>
      <c r="I456" s="1"/>
    </row>
    <row r="457" spans="2:9">
      <c r="B457" s="17"/>
      <c r="C457" s="121"/>
      <c r="D457" s="121"/>
      <c r="E457" s="1"/>
      <c r="I457" s="1"/>
    </row>
    <row r="458" spans="2:9">
      <c r="B458" s="17"/>
      <c r="C458" s="121"/>
      <c r="D458" s="121"/>
      <c r="E458" s="1"/>
      <c r="I458" s="1"/>
    </row>
    <row r="459" spans="2:9">
      <c r="B459" s="17"/>
      <c r="C459" s="121"/>
      <c r="D459" s="121"/>
      <c r="E459" s="1"/>
      <c r="I459" s="1"/>
    </row>
    <row r="460" spans="2:9">
      <c r="B460" s="17"/>
      <c r="C460" s="121"/>
      <c r="D460" s="121"/>
      <c r="E460" s="1"/>
      <c r="I460" s="1"/>
    </row>
    <row r="461" spans="2:9">
      <c r="B461" s="17"/>
      <c r="C461" s="121"/>
      <c r="D461" s="121"/>
      <c r="E461" s="1"/>
      <c r="I461" s="1"/>
    </row>
    <row r="462" spans="2:9">
      <c r="B462" s="17"/>
      <c r="C462" s="121"/>
      <c r="D462" s="121"/>
      <c r="E462" s="1"/>
      <c r="I462" s="1"/>
    </row>
    <row r="463" spans="2:9">
      <c r="B463" s="17"/>
      <c r="C463" s="121"/>
      <c r="D463" s="121"/>
      <c r="E463" s="1"/>
      <c r="I463" s="1"/>
    </row>
    <row r="464" spans="2:9">
      <c r="B464" s="17"/>
      <c r="C464" s="121"/>
      <c r="D464" s="121"/>
      <c r="E464" s="1"/>
      <c r="I464" s="1"/>
    </row>
    <row r="465" spans="2:9">
      <c r="B465" s="17"/>
      <c r="C465" s="121"/>
      <c r="D465" s="121"/>
      <c r="E465" s="1"/>
      <c r="I465" s="1"/>
    </row>
    <row r="466" spans="2:9">
      <c r="B466" s="17"/>
      <c r="C466" s="121"/>
      <c r="D466" s="121"/>
      <c r="E466" s="1"/>
      <c r="I466" s="1"/>
    </row>
    <row r="467" spans="2:9">
      <c r="B467" s="17"/>
      <c r="C467" s="121"/>
      <c r="D467" s="121"/>
      <c r="E467" s="1"/>
      <c r="I467" s="1"/>
    </row>
    <row r="468" spans="2:9">
      <c r="B468" s="17"/>
      <c r="C468" s="121"/>
      <c r="D468" s="121"/>
      <c r="E468" s="1"/>
      <c r="I468" s="1"/>
    </row>
    <row r="469" spans="2:9">
      <c r="B469" s="17"/>
      <c r="C469" s="121"/>
      <c r="D469" s="121"/>
      <c r="E469" s="1"/>
      <c r="I469" s="1"/>
    </row>
    <row r="470" spans="2:9">
      <c r="B470" s="17"/>
      <c r="C470" s="121"/>
      <c r="D470" s="121"/>
      <c r="E470" s="1"/>
      <c r="I470" s="1"/>
    </row>
    <row r="471" spans="2:9">
      <c r="B471" s="17"/>
      <c r="C471" s="121"/>
      <c r="D471" s="121"/>
      <c r="E471" s="1"/>
      <c r="I471" s="1"/>
    </row>
    <row r="472" spans="2:9">
      <c r="B472" s="17"/>
      <c r="C472" s="121"/>
      <c r="D472" s="121"/>
      <c r="E472" s="1"/>
      <c r="I472" s="1"/>
    </row>
    <row r="473" spans="2:9">
      <c r="B473" s="17"/>
      <c r="C473" s="121"/>
      <c r="D473" s="121"/>
      <c r="E473" s="1"/>
      <c r="I473" s="1"/>
    </row>
    <row r="474" spans="2:9">
      <c r="B474" s="17"/>
      <c r="C474" s="121"/>
      <c r="D474" s="121"/>
      <c r="E474" s="1"/>
      <c r="I474" s="1"/>
    </row>
    <row r="475" spans="2:9">
      <c r="B475" s="17"/>
      <c r="C475" s="121"/>
      <c r="D475" s="121"/>
      <c r="E475" s="1"/>
      <c r="I475" s="1"/>
    </row>
    <row r="476" spans="2:9">
      <c r="B476" s="17"/>
      <c r="C476" s="121"/>
      <c r="D476" s="121"/>
      <c r="E476" s="1"/>
      <c r="I476" s="1"/>
    </row>
    <row r="477" spans="2:9">
      <c r="B477" s="17"/>
      <c r="C477" s="121"/>
      <c r="D477" s="121"/>
      <c r="E477" s="1"/>
      <c r="I477" s="1"/>
    </row>
    <row r="478" spans="2:9">
      <c r="B478" s="17"/>
      <c r="C478" s="121"/>
      <c r="D478" s="121"/>
      <c r="E478" s="1"/>
      <c r="I478" s="1"/>
    </row>
    <row r="479" spans="2:9">
      <c r="B479" s="17"/>
      <c r="C479" s="121"/>
      <c r="D479" s="121"/>
      <c r="E479" s="1"/>
      <c r="I479" s="1"/>
    </row>
    <row r="480" spans="2:9">
      <c r="B480" s="17"/>
      <c r="C480" s="121"/>
      <c r="D480" s="121"/>
      <c r="E480" s="1"/>
      <c r="I480" s="1"/>
    </row>
    <row r="481" spans="2:9">
      <c r="B481" s="17"/>
      <c r="C481" s="121"/>
      <c r="D481" s="121"/>
      <c r="E481" s="1"/>
      <c r="I481" s="1"/>
    </row>
    <row r="482" spans="2:9" ht="14.25" customHeight="1">
      <c r="B482" s="17"/>
      <c r="C482" s="121"/>
      <c r="D482" s="121"/>
      <c r="E482" s="1"/>
      <c r="I482" s="1"/>
    </row>
    <row r="483" spans="2:9">
      <c r="B483" s="17"/>
      <c r="C483" s="121"/>
      <c r="D483" s="121"/>
      <c r="E483" s="1"/>
      <c r="I483" s="1"/>
    </row>
    <row r="484" spans="2:9" ht="28.5" customHeight="1">
      <c r="B484" s="17"/>
      <c r="C484" s="121"/>
      <c r="D484" s="121"/>
      <c r="E484" s="1"/>
      <c r="I484" s="1"/>
    </row>
    <row r="485" spans="2:9">
      <c r="B485" s="17"/>
      <c r="C485" s="121"/>
      <c r="D485" s="121"/>
      <c r="E485" s="1"/>
      <c r="I485" s="1"/>
    </row>
    <row r="486" spans="2:9">
      <c r="B486" s="17"/>
      <c r="C486" s="121"/>
      <c r="D486" s="121"/>
      <c r="E486" s="1"/>
      <c r="I486" s="1"/>
    </row>
    <row r="487" spans="2:9" ht="15" customHeight="1">
      <c r="B487" s="17"/>
      <c r="C487" s="121"/>
      <c r="D487" s="121"/>
      <c r="E487" s="1"/>
      <c r="I487" s="1"/>
    </row>
    <row r="488" spans="2:9">
      <c r="B488" s="17"/>
      <c r="C488" s="121"/>
      <c r="D488" s="121"/>
      <c r="E488" s="1"/>
      <c r="I488" s="1"/>
    </row>
    <row r="489" spans="2:9">
      <c r="B489" s="17"/>
      <c r="C489" s="121"/>
      <c r="D489" s="121"/>
      <c r="E489" s="1"/>
      <c r="I489" s="1"/>
    </row>
    <row r="490" spans="2:9">
      <c r="B490" s="17"/>
      <c r="C490" s="121"/>
      <c r="D490" s="121"/>
      <c r="E490" s="1"/>
      <c r="I490" s="1"/>
    </row>
    <row r="491" spans="2:9">
      <c r="B491" s="17"/>
      <c r="C491" s="121"/>
      <c r="D491" s="19"/>
      <c r="E491" s="1"/>
      <c r="I491" s="1"/>
    </row>
    <row r="492" spans="2:9" ht="15" customHeight="1">
      <c r="B492" s="17"/>
      <c r="C492" s="121"/>
      <c r="D492" s="121"/>
      <c r="E492" s="1"/>
      <c r="I492" s="1"/>
    </row>
    <row r="493" spans="2:9" ht="26.25" customHeight="1">
      <c r="B493" s="17"/>
      <c r="C493" s="121"/>
      <c r="D493" s="121"/>
      <c r="E493" s="1"/>
      <c r="I493" s="1"/>
    </row>
    <row r="494" spans="2:9">
      <c r="B494" s="17"/>
      <c r="C494" s="121"/>
      <c r="D494" s="121"/>
      <c r="E494" s="1"/>
      <c r="I494" s="1"/>
    </row>
    <row r="495" spans="2:9">
      <c r="B495" s="17"/>
      <c r="C495" s="121"/>
      <c r="D495" s="121"/>
      <c r="E495" s="1"/>
      <c r="I495" s="1"/>
    </row>
    <row r="496" spans="2:9">
      <c r="B496" s="17"/>
      <c r="C496" s="121"/>
      <c r="D496" s="121"/>
      <c r="E496" s="1"/>
      <c r="I496" s="1"/>
    </row>
    <row r="497" spans="2:9">
      <c r="B497" s="17"/>
      <c r="C497" s="121"/>
      <c r="D497" s="121"/>
      <c r="E497" s="1"/>
      <c r="I497" s="1"/>
    </row>
    <row r="498" spans="2:9">
      <c r="B498" s="17"/>
      <c r="C498" s="121"/>
      <c r="D498" s="121"/>
      <c r="E498" s="1"/>
      <c r="I498" s="1"/>
    </row>
    <row r="499" spans="2:9">
      <c r="B499" s="17"/>
      <c r="C499" s="121"/>
      <c r="D499" s="121"/>
      <c r="E499" s="1"/>
      <c r="I499" s="1"/>
    </row>
    <row r="500" spans="2:9">
      <c r="B500" s="17"/>
      <c r="C500" s="121"/>
      <c r="D500" s="121"/>
      <c r="E500" s="1"/>
      <c r="I500" s="1"/>
    </row>
    <row r="501" spans="2:9">
      <c r="B501" s="17"/>
      <c r="C501" s="121"/>
      <c r="D501" s="121"/>
      <c r="E501" s="1"/>
      <c r="I501" s="1"/>
    </row>
    <row r="502" spans="2:9">
      <c r="B502" s="17"/>
      <c r="C502" s="121"/>
      <c r="D502" s="121"/>
      <c r="E502" s="1"/>
      <c r="I502" s="1"/>
    </row>
    <row r="503" spans="2:9">
      <c r="B503" s="17"/>
      <c r="C503" s="121"/>
      <c r="D503" s="121"/>
      <c r="E503" s="1"/>
      <c r="I503" s="1"/>
    </row>
    <row r="504" spans="2:9">
      <c r="B504" s="17"/>
      <c r="C504" s="121"/>
      <c r="D504" s="121"/>
      <c r="E504" s="1"/>
      <c r="I504" s="1"/>
    </row>
    <row r="505" spans="2:9">
      <c r="B505" s="17"/>
      <c r="C505" s="121"/>
      <c r="D505" s="121"/>
      <c r="E505" s="1"/>
      <c r="I505" s="1"/>
    </row>
    <row r="506" spans="2:9">
      <c r="B506" s="17"/>
      <c r="C506" s="121"/>
      <c r="D506" s="121"/>
      <c r="E506" s="1"/>
      <c r="I506" s="1"/>
    </row>
    <row r="507" spans="2:9">
      <c r="B507" s="17"/>
      <c r="C507" s="121"/>
      <c r="D507" s="121"/>
      <c r="E507" s="1"/>
      <c r="I507" s="1"/>
    </row>
    <row r="508" spans="2:9">
      <c r="B508" s="17"/>
      <c r="C508" s="121"/>
      <c r="D508" s="121"/>
      <c r="E508" s="1"/>
      <c r="I508" s="1"/>
    </row>
    <row r="509" spans="2:9">
      <c r="B509" s="17"/>
      <c r="C509" s="121"/>
      <c r="D509" s="121"/>
      <c r="E509" s="1"/>
      <c r="I509" s="1"/>
    </row>
    <row r="510" spans="2:9">
      <c r="B510" s="17"/>
      <c r="C510" s="121"/>
      <c r="D510" s="121"/>
      <c r="E510" s="1"/>
      <c r="I510" s="1"/>
    </row>
    <row r="511" spans="2:9">
      <c r="B511" s="17"/>
      <c r="C511" s="121"/>
      <c r="D511" s="121"/>
      <c r="E511" s="1"/>
      <c r="I511" s="1"/>
    </row>
    <row r="512" spans="2:9">
      <c r="B512" s="17"/>
      <c r="C512" s="121"/>
      <c r="D512" s="121"/>
      <c r="E512" s="1"/>
      <c r="I512" s="1"/>
    </row>
    <row r="513" spans="2:9">
      <c r="B513" s="17"/>
      <c r="C513" s="121"/>
      <c r="D513" s="121"/>
      <c r="E513" s="1"/>
      <c r="I513" s="1"/>
    </row>
    <row r="514" spans="2:9">
      <c r="B514" s="17"/>
      <c r="C514" s="121"/>
      <c r="D514" s="121"/>
      <c r="E514" s="1"/>
      <c r="I514" s="1"/>
    </row>
    <row r="515" spans="2:9">
      <c r="B515" s="17"/>
      <c r="C515" s="121"/>
      <c r="D515" s="121"/>
      <c r="E515" s="1"/>
      <c r="I515" s="1"/>
    </row>
    <row r="516" spans="2:9">
      <c r="B516" s="17"/>
      <c r="C516" s="121"/>
      <c r="D516" s="121"/>
      <c r="E516" s="1"/>
      <c r="I516" s="1"/>
    </row>
    <row r="517" spans="2:9">
      <c r="B517" s="17"/>
      <c r="C517" s="121"/>
      <c r="D517" s="121"/>
      <c r="E517" s="1"/>
      <c r="I517" s="1"/>
    </row>
    <row r="518" spans="2:9">
      <c r="B518" s="17"/>
      <c r="C518" s="121"/>
      <c r="D518" s="121"/>
      <c r="E518" s="1"/>
      <c r="I518" s="1"/>
    </row>
    <row r="519" spans="2:9">
      <c r="B519" s="17"/>
      <c r="C519" s="121"/>
      <c r="D519" s="121"/>
      <c r="E519" s="1"/>
      <c r="I519" s="1"/>
    </row>
    <row r="520" spans="2:9" ht="16.5" customHeight="1">
      <c r="B520" s="17"/>
      <c r="C520" s="121"/>
      <c r="D520" s="121"/>
      <c r="E520" s="1"/>
      <c r="I520" s="1"/>
    </row>
    <row r="521" spans="2:9">
      <c r="B521" s="17"/>
      <c r="C521" s="121"/>
      <c r="D521" s="121"/>
      <c r="E521" s="1"/>
      <c r="I521" s="1"/>
    </row>
    <row r="522" spans="2:9">
      <c r="B522" s="17"/>
      <c r="C522" s="121"/>
      <c r="D522" s="121"/>
      <c r="E522" s="1"/>
      <c r="I522" s="1"/>
    </row>
    <row r="523" spans="2:9">
      <c r="B523" s="17"/>
      <c r="C523" s="121"/>
      <c r="D523" s="121"/>
      <c r="E523" s="1"/>
      <c r="I523" s="1"/>
    </row>
    <row r="524" spans="2:9">
      <c r="B524" s="17"/>
      <c r="C524" s="121"/>
      <c r="D524" s="121"/>
      <c r="E524" s="1"/>
      <c r="I524" s="1"/>
    </row>
    <row r="525" spans="2:9">
      <c r="B525" s="17"/>
      <c r="C525" s="121"/>
      <c r="D525" s="121"/>
      <c r="E525" s="1"/>
      <c r="I525" s="1"/>
    </row>
    <row r="526" spans="2:9">
      <c r="B526" s="17"/>
      <c r="C526" s="121"/>
      <c r="D526" s="121"/>
      <c r="E526" s="1"/>
      <c r="I526" s="1"/>
    </row>
    <row r="527" spans="2:9">
      <c r="B527" s="17"/>
      <c r="C527" s="121"/>
      <c r="D527" s="121"/>
      <c r="E527" s="1"/>
      <c r="I527" s="1"/>
    </row>
    <row r="528" spans="2:9">
      <c r="B528" s="17"/>
      <c r="C528" s="121"/>
      <c r="D528" s="121"/>
      <c r="E528" s="1"/>
      <c r="I528" s="1"/>
    </row>
    <row r="529" spans="2:9">
      <c r="B529" s="17"/>
      <c r="C529" s="121"/>
      <c r="D529" s="121"/>
      <c r="E529" s="1"/>
      <c r="I529" s="1"/>
    </row>
    <row r="530" spans="2:9">
      <c r="B530" s="17"/>
      <c r="C530" s="121"/>
      <c r="D530" s="121"/>
      <c r="E530" s="1"/>
      <c r="I530" s="1"/>
    </row>
    <row r="531" spans="2:9">
      <c r="B531" s="17"/>
      <c r="C531" s="121"/>
      <c r="D531" s="121"/>
      <c r="E531" s="1"/>
      <c r="I531" s="1"/>
    </row>
    <row r="532" spans="2:9">
      <c r="B532" s="17"/>
      <c r="C532" s="121"/>
      <c r="D532" s="121"/>
      <c r="E532" s="1"/>
      <c r="I532" s="1"/>
    </row>
    <row r="533" spans="2:9">
      <c r="B533" s="17"/>
      <c r="C533" s="121"/>
      <c r="D533" s="121"/>
      <c r="E533" s="1"/>
      <c r="I533" s="1"/>
    </row>
    <row r="534" spans="2:9">
      <c r="B534" s="17"/>
      <c r="C534" s="121"/>
      <c r="D534" s="121"/>
      <c r="E534" s="1"/>
      <c r="I534" s="1"/>
    </row>
    <row r="535" spans="2:9">
      <c r="B535" s="17"/>
      <c r="C535" s="121"/>
      <c r="D535" s="121"/>
      <c r="E535" s="1"/>
      <c r="I535" s="1"/>
    </row>
    <row r="536" spans="2:9">
      <c r="B536" s="17"/>
      <c r="C536" s="121"/>
      <c r="D536" s="121"/>
      <c r="E536" s="1"/>
      <c r="I536" s="1"/>
    </row>
    <row r="537" spans="2:9">
      <c r="B537" s="17"/>
      <c r="C537" s="121"/>
      <c r="D537" s="121"/>
      <c r="E537" s="1"/>
      <c r="I537" s="1"/>
    </row>
    <row r="538" spans="2:9">
      <c r="B538" s="17"/>
      <c r="C538" s="121"/>
      <c r="D538" s="121"/>
      <c r="E538" s="1"/>
      <c r="I538" s="1"/>
    </row>
    <row r="539" spans="2:9">
      <c r="B539" s="17"/>
      <c r="C539" s="121"/>
      <c r="D539" s="121"/>
      <c r="E539" s="1"/>
      <c r="I539" s="1"/>
    </row>
    <row r="540" spans="2:9">
      <c r="B540" s="17"/>
      <c r="C540" s="121"/>
      <c r="D540" s="121"/>
      <c r="E540" s="1"/>
      <c r="I540" s="1"/>
    </row>
    <row r="541" spans="2:9">
      <c r="B541" s="17"/>
      <c r="C541" s="121"/>
      <c r="D541" s="121"/>
      <c r="E541" s="1"/>
      <c r="I541" s="1"/>
    </row>
    <row r="542" spans="2:9">
      <c r="B542" s="17"/>
      <c r="C542" s="121"/>
      <c r="D542" s="121"/>
      <c r="E542" s="1"/>
      <c r="I542" s="1"/>
    </row>
    <row r="543" spans="2:9">
      <c r="B543" s="17"/>
      <c r="C543" s="121"/>
      <c r="D543" s="121"/>
      <c r="E543" s="1"/>
      <c r="I543" s="1"/>
    </row>
    <row r="544" spans="2:9">
      <c r="B544" s="17"/>
      <c r="C544" s="121"/>
      <c r="D544" s="121"/>
      <c r="E544" s="1"/>
      <c r="I544" s="1"/>
    </row>
    <row r="545" spans="2:9">
      <c r="B545" s="17"/>
      <c r="C545" s="121"/>
      <c r="D545" s="121"/>
      <c r="E545" s="1"/>
      <c r="I545" s="1"/>
    </row>
    <row r="546" spans="2:9">
      <c r="B546" s="17"/>
      <c r="C546" s="121"/>
      <c r="D546" s="121"/>
      <c r="E546" s="1"/>
      <c r="I546" s="1"/>
    </row>
    <row r="547" spans="2:9" ht="53.25" customHeight="1">
      <c r="B547" s="17"/>
      <c r="C547" s="121"/>
      <c r="D547" s="121"/>
      <c r="E547" s="1"/>
      <c r="I547" s="1"/>
    </row>
    <row r="548" spans="2:9" ht="13.5" customHeight="1">
      <c r="B548" s="17"/>
      <c r="C548" s="121"/>
      <c r="D548" s="121"/>
      <c r="E548" s="1"/>
      <c r="I548" s="1"/>
    </row>
    <row r="549" spans="2:9">
      <c r="B549" s="17"/>
      <c r="C549" s="121"/>
      <c r="D549" s="121"/>
      <c r="E549" s="1"/>
      <c r="I549" s="1"/>
    </row>
    <row r="550" spans="2:9">
      <c r="B550" s="17"/>
      <c r="C550" s="121"/>
      <c r="D550" s="121"/>
      <c r="E550" s="1"/>
      <c r="I550" s="1"/>
    </row>
    <row r="551" spans="2:9" ht="66.75" customHeight="1">
      <c r="B551" s="17"/>
      <c r="C551" s="121"/>
      <c r="D551" s="121"/>
      <c r="E551" s="1"/>
      <c r="I551" s="1"/>
    </row>
    <row r="552" spans="2:9" ht="14.25" customHeight="1">
      <c r="B552" s="17"/>
      <c r="C552" s="121"/>
      <c r="D552" s="121"/>
      <c r="E552" s="1"/>
      <c r="I552" s="1"/>
    </row>
    <row r="553" spans="2:9">
      <c r="B553" s="17"/>
      <c r="C553" s="121"/>
      <c r="D553" s="121"/>
      <c r="E553" s="1"/>
      <c r="I553" s="1"/>
    </row>
    <row r="554" spans="2:9">
      <c r="B554" s="17"/>
      <c r="C554" s="121"/>
      <c r="D554" s="121"/>
      <c r="E554" s="1"/>
      <c r="I554" s="1"/>
    </row>
    <row r="555" spans="2:9">
      <c r="B555" s="17"/>
      <c r="C555" s="121"/>
      <c r="D555" s="121"/>
      <c r="E555" s="1"/>
      <c r="I555" s="1"/>
    </row>
    <row r="556" spans="2:9" ht="12.75" customHeight="1">
      <c r="B556" s="17"/>
      <c r="C556" s="121"/>
      <c r="D556" s="121"/>
      <c r="E556" s="1"/>
      <c r="I556" s="1"/>
    </row>
    <row r="557" spans="2:9">
      <c r="B557" s="17"/>
      <c r="C557" s="121"/>
      <c r="D557" s="121"/>
      <c r="E557" s="1"/>
      <c r="I557" s="1"/>
    </row>
    <row r="558" spans="2:9">
      <c r="B558" s="17"/>
      <c r="C558" s="121"/>
      <c r="D558" s="121"/>
      <c r="E558" s="1"/>
      <c r="I558" s="1"/>
    </row>
    <row r="559" spans="2:9">
      <c r="B559" s="17"/>
      <c r="C559" s="121"/>
      <c r="D559" s="121"/>
      <c r="E559" s="1"/>
      <c r="I559" s="1"/>
    </row>
    <row r="560" spans="2:9">
      <c r="B560" s="17"/>
      <c r="C560" s="121"/>
      <c r="D560" s="121"/>
      <c r="E560" s="1"/>
      <c r="I560" s="1"/>
    </row>
    <row r="561" spans="2:9">
      <c r="B561" s="17"/>
      <c r="C561" s="121"/>
      <c r="D561" s="121"/>
      <c r="E561" s="1"/>
      <c r="I561" s="1"/>
    </row>
    <row r="562" spans="2:9">
      <c r="B562" s="17"/>
      <c r="C562" s="121"/>
      <c r="D562" s="121"/>
      <c r="E562" s="1"/>
      <c r="I562" s="1"/>
    </row>
    <row r="563" spans="2:9">
      <c r="B563" s="17"/>
      <c r="C563" s="121"/>
      <c r="D563" s="121"/>
      <c r="E563" s="1"/>
      <c r="I563" s="1"/>
    </row>
    <row r="564" spans="2:9">
      <c r="B564" s="17"/>
      <c r="C564" s="121"/>
      <c r="D564" s="121"/>
      <c r="E564" s="1"/>
      <c r="I564" s="1"/>
    </row>
    <row r="565" spans="2:9">
      <c r="B565" s="17"/>
      <c r="C565" s="121"/>
      <c r="D565" s="121"/>
      <c r="E565" s="1"/>
      <c r="I565" s="1"/>
    </row>
    <row r="566" spans="2:9">
      <c r="B566" s="17"/>
      <c r="C566" s="121"/>
      <c r="D566" s="121"/>
      <c r="E566" s="1"/>
      <c r="I566" s="1"/>
    </row>
    <row r="567" spans="2:9">
      <c r="B567" s="17"/>
      <c r="C567" s="121"/>
      <c r="D567" s="121"/>
      <c r="E567" s="1"/>
      <c r="I567" s="1"/>
    </row>
    <row r="568" spans="2:9">
      <c r="B568" s="17"/>
      <c r="C568" s="121"/>
      <c r="D568" s="121"/>
      <c r="E568" s="1"/>
      <c r="I568" s="1"/>
    </row>
    <row r="569" spans="2:9">
      <c r="B569" s="17"/>
      <c r="C569" s="121"/>
      <c r="D569" s="121"/>
      <c r="E569" s="1"/>
      <c r="I569" s="1"/>
    </row>
    <row r="570" spans="2:9">
      <c r="B570" s="17"/>
      <c r="C570" s="121"/>
      <c r="D570" s="121"/>
      <c r="E570" s="1"/>
      <c r="I570" s="1"/>
    </row>
    <row r="571" spans="2:9">
      <c r="B571" s="17"/>
      <c r="C571" s="121"/>
      <c r="D571" s="121"/>
      <c r="E571" s="1"/>
      <c r="I571" s="1"/>
    </row>
    <row r="572" spans="2:9" ht="55.5" customHeight="1">
      <c r="B572" s="17"/>
      <c r="C572" s="121"/>
      <c r="D572" s="121"/>
      <c r="E572" s="1"/>
      <c r="I572" s="1"/>
    </row>
    <row r="573" spans="2:9">
      <c r="B573" s="17"/>
      <c r="C573" s="121"/>
      <c r="D573" s="121"/>
      <c r="E573" s="1"/>
      <c r="I573" s="1"/>
    </row>
    <row r="574" spans="2:9">
      <c r="B574" s="17"/>
      <c r="C574" s="121"/>
      <c r="D574" s="121"/>
      <c r="E574" s="1"/>
      <c r="I574" s="1"/>
    </row>
    <row r="575" spans="2:9">
      <c r="B575" s="17"/>
      <c r="C575" s="121"/>
      <c r="D575" s="121"/>
      <c r="E575" s="1"/>
      <c r="I575" s="1"/>
    </row>
    <row r="576" spans="2:9">
      <c r="B576" s="17"/>
      <c r="C576" s="121"/>
      <c r="D576" s="121"/>
      <c r="E576" s="1"/>
      <c r="I576" s="1"/>
    </row>
    <row r="577" spans="2:9">
      <c r="B577" s="17"/>
      <c r="C577" s="121"/>
      <c r="D577" s="121"/>
      <c r="E577" s="1"/>
      <c r="I577" s="1"/>
    </row>
    <row r="578" spans="2:9">
      <c r="B578" s="17"/>
      <c r="C578" s="121"/>
      <c r="D578" s="121"/>
      <c r="E578" s="1"/>
      <c r="I578" s="1"/>
    </row>
    <row r="579" spans="2:9" ht="12.75" customHeight="1">
      <c r="B579" s="17"/>
      <c r="C579" s="121"/>
      <c r="D579" s="121"/>
      <c r="E579" s="1"/>
      <c r="I579" s="1"/>
    </row>
    <row r="580" spans="2:9">
      <c r="B580" s="17"/>
      <c r="C580" s="121"/>
      <c r="D580" s="121"/>
      <c r="E580" s="1"/>
      <c r="I580" s="1"/>
    </row>
    <row r="581" spans="2:9">
      <c r="B581" s="17"/>
      <c r="C581" s="121"/>
      <c r="D581" s="121"/>
      <c r="E581" s="1"/>
      <c r="I581" s="1"/>
    </row>
    <row r="582" spans="2:9">
      <c r="B582" s="17"/>
      <c r="C582" s="121"/>
      <c r="D582" s="121"/>
      <c r="E582" s="1"/>
      <c r="I582" s="1"/>
    </row>
    <row r="583" spans="2:9">
      <c r="B583" s="17"/>
      <c r="C583" s="121"/>
      <c r="D583" s="121"/>
      <c r="E583" s="1"/>
      <c r="I583" s="1"/>
    </row>
    <row r="584" spans="2:9">
      <c r="B584" s="17"/>
      <c r="C584" s="121"/>
      <c r="D584" s="121"/>
      <c r="E584" s="1"/>
      <c r="I584" s="1"/>
    </row>
    <row r="585" spans="2:9">
      <c r="B585" s="17"/>
      <c r="C585" s="121"/>
      <c r="D585" s="121"/>
      <c r="E585" s="1"/>
      <c r="I585" s="1"/>
    </row>
    <row r="586" spans="2:9">
      <c r="B586" s="17"/>
      <c r="C586" s="121"/>
      <c r="D586" s="121"/>
      <c r="E586" s="1"/>
      <c r="I586" s="1"/>
    </row>
    <row r="587" spans="2:9">
      <c r="B587" s="17"/>
      <c r="C587" s="121"/>
      <c r="D587" s="121"/>
      <c r="E587" s="1"/>
      <c r="I587" s="1"/>
    </row>
    <row r="588" spans="2:9">
      <c r="B588" s="17"/>
      <c r="C588" s="121"/>
      <c r="D588" s="121"/>
      <c r="E588" s="1"/>
      <c r="I588" s="1"/>
    </row>
    <row r="589" spans="2:9">
      <c r="B589" s="17"/>
      <c r="C589" s="121"/>
      <c r="D589" s="121"/>
      <c r="E589" s="1"/>
      <c r="I589" s="1"/>
    </row>
    <row r="590" spans="2:9">
      <c r="B590" s="17"/>
      <c r="C590" s="121"/>
      <c r="D590" s="121"/>
      <c r="E590" s="1"/>
      <c r="I590" s="1"/>
    </row>
    <row r="591" spans="2:9">
      <c r="B591" s="17"/>
      <c r="C591" s="121"/>
      <c r="D591" s="121"/>
      <c r="E591" s="1"/>
      <c r="I591" s="1"/>
    </row>
    <row r="592" spans="2:9">
      <c r="B592" s="17"/>
      <c r="C592" s="121"/>
      <c r="D592" s="121"/>
      <c r="E592" s="1"/>
      <c r="I592" s="1"/>
    </row>
    <row r="593" spans="2:9">
      <c r="B593" s="17"/>
      <c r="C593" s="121"/>
      <c r="D593" s="121"/>
      <c r="E593" s="1"/>
      <c r="I593" s="1"/>
    </row>
    <row r="594" spans="2:9" ht="15.75" customHeight="1">
      <c r="B594" s="17"/>
      <c r="C594" s="121"/>
      <c r="D594" s="121"/>
      <c r="E594" s="1"/>
      <c r="I594" s="1"/>
    </row>
    <row r="595" spans="2:9">
      <c r="B595" s="17"/>
      <c r="C595" s="121"/>
      <c r="D595" s="121"/>
      <c r="E595" s="1"/>
      <c r="I595" s="1"/>
    </row>
    <row r="596" spans="2:9">
      <c r="B596" s="17"/>
      <c r="C596" s="121"/>
      <c r="D596" s="121"/>
      <c r="E596" s="1"/>
      <c r="I596" s="1"/>
    </row>
    <row r="597" spans="2:9" ht="13.5" customHeight="1">
      <c r="B597" s="17"/>
      <c r="C597" s="121"/>
      <c r="D597" s="121"/>
      <c r="E597" s="1"/>
      <c r="I597" s="1"/>
    </row>
    <row r="598" spans="2:9">
      <c r="B598" s="17"/>
      <c r="C598" s="121"/>
      <c r="D598" s="121"/>
      <c r="E598" s="1"/>
      <c r="I598" s="1"/>
    </row>
    <row r="599" spans="2:9">
      <c r="B599" s="17"/>
      <c r="C599" s="121"/>
      <c r="D599" s="121"/>
      <c r="E599" s="1"/>
      <c r="I599" s="1"/>
    </row>
    <row r="600" spans="2:9">
      <c r="B600" s="17"/>
      <c r="C600" s="121"/>
      <c r="D600" s="121"/>
      <c r="E600" s="1"/>
      <c r="I600" s="1"/>
    </row>
    <row r="601" spans="2:9">
      <c r="B601" s="17"/>
      <c r="C601" s="121"/>
      <c r="D601" s="121"/>
      <c r="E601" s="1"/>
      <c r="I601" s="1"/>
    </row>
    <row r="602" spans="2:9">
      <c r="B602" s="17"/>
      <c r="C602" s="121"/>
      <c r="D602" s="121"/>
      <c r="E602" s="1"/>
      <c r="I602" s="1"/>
    </row>
    <row r="603" spans="2:9">
      <c r="B603" s="17"/>
      <c r="C603" s="121"/>
      <c r="D603" s="121"/>
      <c r="E603" s="1"/>
      <c r="I603" s="1"/>
    </row>
    <row r="604" spans="2:9">
      <c r="B604" s="17"/>
      <c r="C604" s="121"/>
      <c r="D604" s="121"/>
      <c r="E604" s="1"/>
      <c r="I604" s="1"/>
    </row>
    <row r="605" spans="2:9">
      <c r="B605" s="17"/>
      <c r="C605" s="121"/>
      <c r="D605" s="121"/>
      <c r="E605" s="1"/>
      <c r="I605" s="1"/>
    </row>
    <row r="606" spans="2:9">
      <c r="B606" s="17"/>
      <c r="C606" s="121"/>
      <c r="D606" s="121"/>
      <c r="E606" s="1"/>
      <c r="I606" s="1"/>
    </row>
    <row r="607" spans="2:9">
      <c r="B607" s="17"/>
      <c r="C607" s="121"/>
      <c r="D607" s="121"/>
      <c r="E607" s="1"/>
      <c r="I607" s="1"/>
    </row>
    <row r="608" spans="2:9">
      <c r="B608" s="17"/>
      <c r="C608" s="121"/>
      <c r="D608" s="121"/>
      <c r="E608" s="1"/>
      <c r="I608" s="1"/>
    </row>
    <row r="609" spans="2:9">
      <c r="B609" s="17"/>
      <c r="C609" s="121"/>
      <c r="D609" s="121"/>
      <c r="E609" s="1"/>
      <c r="I609" s="1"/>
    </row>
    <row r="610" spans="2:9">
      <c r="B610" s="17"/>
      <c r="C610" s="121"/>
      <c r="D610" s="121"/>
      <c r="E610" s="1"/>
      <c r="I610" s="1"/>
    </row>
    <row r="611" spans="2:9">
      <c r="B611" s="17"/>
      <c r="C611" s="121"/>
      <c r="D611" s="121"/>
      <c r="E611" s="1"/>
      <c r="I611" s="1"/>
    </row>
    <row r="612" spans="2:9">
      <c r="B612" s="17"/>
      <c r="C612" s="121"/>
      <c r="D612" s="121"/>
      <c r="E612" s="1"/>
      <c r="I612" s="1"/>
    </row>
    <row r="613" spans="2:9">
      <c r="B613" s="17"/>
      <c r="C613" s="121"/>
      <c r="D613" s="121"/>
      <c r="E613" s="1"/>
      <c r="I613" s="1"/>
    </row>
    <row r="614" spans="2:9">
      <c r="B614" s="17"/>
      <c r="C614" s="121"/>
      <c r="D614" s="121"/>
      <c r="E614" s="1"/>
      <c r="I614" s="1"/>
    </row>
    <row r="615" spans="2:9">
      <c r="B615" s="17"/>
      <c r="C615" s="121"/>
      <c r="D615" s="121"/>
      <c r="E615" s="1"/>
      <c r="I615" s="1"/>
    </row>
    <row r="616" spans="2:9">
      <c r="B616" s="17"/>
      <c r="C616" s="121"/>
      <c r="D616" s="121"/>
      <c r="E616" s="1"/>
      <c r="I616" s="1"/>
    </row>
    <row r="617" spans="2:9">
      <c r="B617" s="17"/>
      <c r="C617" s="121"/>
      <c r="D617" s="121"/>
      <c r="E617" s="1"/>
      <c r="I617" s="1"/>
    </row>
    <row r="618" spans="2:9">
      <c r="B618" s="17"/>
      <c r="C618" s="121"/>
      <c r="D618" s="121"/>
      <c r="E618" s="1"/>
      <c r="I618" s="1"/>
    </row>
    <row r="619" spans="2:9">
      <c r="B619" s="17"/>
      <c r="C619" s="121"/>
      <c r="D619" s="121"/>
      <c r="E619" s="1"/>
      <c r="I619" s="1"/>
    </row>
    <row r="620" spans="2:9" ht="28.5" customHeight="1">
      <c r="B620" s="17"/>
      <c r="C620" s="121"/>
      <c r="D620" s="121"/>
      <c r="E620" s="1"/>
      <c r="I620" s="1"/>
    </row>
    <row r="621" spans="2:9" ht="15.75" customHeight="1">
      <c r="B621" s="17"/>
      <c r="C621" s="121"/>
      <c r="D621" s="121"/>
      <c r="E621" s="1"/>
      <c r="I621" s="1"/>
    </row>
    <row r="622" spans="2:9" ht="14.25" customHeight="1">
      <c r="B622" s="17"/>
      <c r="C622" s="121"/>
      <c r="D622" s="121"/>
      <c r="E622" s="1"/>
      <c r="I622" s="1"/>
    </row>
    <row r="623" spans="2:9">
      <c r="B623" s="17"/>
      <c r="C623" s="121"/>
      <c r="D623" s="121"/>
      <c r="E623" s="1"/>
      <c r="I623" s="1"/>
    </row>
    <row r="624" spans="2:9">
      <c r="B624" s="17"/>
      <c r="C624" s="121"/>
      <c r="D624" s="121"/>
      <c r="E624" s="1"/>
      <c r="I624" s="1"/>
    </row>
    <row r="625" spans="2:9">
      <c r="B625" s="17"/>
      <c r="C625" s="121"/>
      <c r="D625" s="121"/>
      <c r="E625" s="1"/>
      <c r="I625" s="1"/>
    </row>
    <row r="626" spans="2:9">
      <c r="B626" s="17"/>
      <c r="C626" s="121"/>
      <c r="D626" s="121"/>
      <c r="E626" s="1"/>
      <c r="I626" s="1"/>
    </row>
    <row r="627" spans="2:9">
      <c r="B627" s="17"/>
      <c r="C627" s="121"/>
      <c r="D627" s="121"/>
      <c r="E627" s="1"/>
      <c r="I627" s="1"/>
    </row>
    <row r="628" spans="2:9">
      <c r="B628" s="17"/>
      <c r="C628" s="121"/>
      <c r="D628" s="121"/>
      <c r="E628" s="1"/>
      <c r="I628" s="1"/>
    </row>
    <row r="629" spans="2:9">
      <c r="B629" s="17"/>
      <c r="C629" s="121"/>
      <c r="D629" s="121"/>
      <c r="E629" s="1"/>
      <c r="I629" s="1"/>
    </row>
    <row r="630" spans="2:9">
      <c r="B630" s="17"/>
      <c r="C630" s="121"/>
      <c r="D630" s="121"/>
      <c r="E630" s="1"/>
      <c r="I630" s="1"/>
    </row>
    <row r="631" spans="2:9">
      <c r="B631" s="17"/>
      <c r="C631" s="121"/>
      <c r="D631" s="121"/>
      <c r="E631" s="1"/>
      <c r="I631" s="1"/>
    </row>
    <row r="632" spans="2:9">
      <c r="B632" s="17"/>
      <c r="C632" s="121"/>
      <c r="D632" s="121"/>
      <c r="E632" s="1"/>
      <c r="I632" s="1"/>
    </row>
    <row r="633" spans="2:9">
      <c r="B633" s="17"/>
      <c r="C633" s="121"/>
      <c r="D633" s="121"/>
      <c r="E633" s="1"/>
      <c r="I633" s="1"/>
    </row>
    <row r="634" spans="2:9">
      <c r="B634" s="17"/>
      <c r="C634" s="121"/>
      <c r="D634" s="121"/>
      <c r="E634" s="1"/>
      <c r="I634" s="1"/>
    </row>
    <row r="635" spans="2:9">
      <c r="B635" s="17"/>
      <c r="C635" s="121"/>
      <c r="D635" s="121"/>
      <c r="E635" s="1"/>
      <c r="I635" s="1"/>
    </row>
    <row r="636" spans="2:9">
      <c r="B636" s="17"/>
      <c r="C636" s="121"/>
      <c r="D636" s="121"/>
      <c r="E636" s="1"/>
      <c r="I636" s="1"/>
    </row>
    <row r="637" spans="2:9">
      <c r="B637" s="17"/>
      <c r="C637" s="121"/>
      <c r="D637" s="121"/>
      <c r="E637" s="1"/>
      <c r="I637" s="1"/>
    </row>
    <row r="638" spans="2:9">
      <c r="B638" s="17"/>
      <c r="C638" s="121"/>
      <c r="D638" s="121"/>
      <c r="E638" s="1"/>
      <c r="I638" s="1"/>
    </row>
    <row r="639" spans="2:9">
      <c r="B639" s="17"/>
      <c r="C639" s="121"/>
      <c r="D639" s="121"/>
      <c r="E639" s="1"/>
      <c r="I639" s="1"/>
    </row>
    <row r="640" spans="2:9">
      <c r="B640" s="17"/>
      <c r="C640" s="121"/>
      <c r="D640" s="121"/>
      <c r="E640" s="1"/>
      <c r="I640" s="1"/>
    </row>
    <row r="641" spans="2:9">
      <c r="B641" s="17"/>
      <c r="C641" s="121"/>
      <c r="D641" s="121"/>
      <c r="E641" s="1"/>
      <c r="I641" s="1"/>
    </row>
    <row r="642" spans="2:9">
      <c r="B642" s="17"/>
      <c r="C642" s="121"/>
      <c r="D642" s="121"/>
      <c r="E642" s="1"/>
      <c r="I642" s="1"/>
    </row>
    <row r="643" spans="2:9" ht="15" customHeight="1">
      <c r="B643" s="17"/>
      <c r="C643" s="121"/>
      <c r="D643" s="121"/>
      <c r="E643" s="1"/>
      <c r="I643" s="1"/>
    </row>
    <row r="644" spans="2:9" ht="12.75" customHeight="1">
      <c r="B644" s="17"/>
      <c r="C644" s="121"/>
      <c r="D644" s="121"/>
      <c r="E644" s="1"/>
      <c r="I644" s="1"/>
    </row>
    <row r="645" spans="2:9" ht="14.25" customHeight="1">
      <c r="B645" s="17"/>
      <c r="C645" s="121"/>
      <c r="D645" s="121"/>
      <c r="E645" s="1"/>
      <c r="I645" s="1"/>
    </row>
    <row r="646" spans="2:9" ht="13.5" customHeight="1">
      <c r="B646" s="17"/>
      <c r="C646" s="121"/>
      <c r="D646" s="121"/>
      <c r="E646" s="1"/>
      <c r="I646" s="1"/>
    </row>
    <row r="647" spans="2:9" ht="12.75" customHeight="1">
      <c r="B647" s="17"/>
      <c r="C647" s="121"/>
      <c r="D647" s="121"/>
      <c r="E647" s="1"/>
      <c r="I647" s="1"/>
    </row>
    <row r="648" spans="2:9" ht="13.5" customHeight="1">
      <c r="B648" s="17"/>
      <c r="C648" s="121"/>
      <c r="D648" s="121"/>
      <c r="E648" s="1"/>
      <c r="I648" s="1"/>
    </row>
    <row r="649" spans="2:9">
      <c r="B649" s="17"/>
      <c r="C649" s="121"/>
      <c r="D649" s="121"/>
      <c r="E649" s="1"/>
      <c r="I649" s="1"/>
    </row>
    <row r="650" spans="2:9" ht="15.75" customHeight="1">
      <c r="B650" s="17"/>
      <c r="C650" s="121"/>
      <c r="D650" s="121"/>
      <c r="E650" s="1"/>
      <c r="I650" s="1"/>
    </row>
    <row r="651" spans="2:9">
      <c r="B651" s="17"/>
      <c r="C651" s="121"/>
      <c r="D651" s="121"/>
      <c r="E651" s="1"/>
      <c r="I651" s="1"/>
    </row>
    <row r="652" spans="2:9">
      <c r="B652" s="17"/>
      <c r="C652" s="121"/>
      <c r="D652" s="121"/>
      <c r="E652" s="1"/>
      <c r="I652" s="1"/>
    </row>
    <row r="653" spans="2:9">
      <c r="B653" s="17"/>
      <c r="C653" s="121"/>
      <c r="D653" s="121"/>
      <c r="E653" s="1"/>
      <c r="I653" s="1"/>
    </row>
    <row r="654" spans="2:9">
      <c r="B654" s="17"/>
      <c r="C654" s="121"/>
      <c r="D654" s="121"/>
      <c r="E654" s="1"/>
      <c r="I654" s="1"/>
    </row>
    <row r="655" spans="2:9">
      <c r="B655" s="17"/>
      <c r="C655" s="121"/>
      <c r="D655" s="121"/>
      <c r="E655" s="1"/>
      <c r="I655" s="1"/>
    </row>
    <row r="656" spans="2:9">
      <c r="B656" s="17"/>
      <c r="C656" s="121"/>
      <c r="D656" s="121"/>
      <c r="E656" s="1"/>
      <c r="I656" s="1"/>
    </row>
    <row r="657" spans="2:9">
      <c r="B657" s="17"/>
      <c r="C657" s="121"/>
      <c r="D657" s="121"/>
      <c r="E657" s="1"/>
      <c r="I657" s="1"/>
    </row>
    <row r="658" spans="2:9" ht="13.5" customHeight="1">
      <c r="B658" s="17"/>
      <c r="C658" s="121"/>
      <c r="D658" s="121"/>
      <c r="E658" s="1"/>
      <c r="I658" s="1"/>
    </row>
    <row r="659" spans="2:9">
      <c r="B659" s="17"/>
      <c r="C659" s="121"/>
      <c r="D659" s="121"/>
      <c r="E659" s="1"/>
      <c r="I659" s="1"/>
    </row>
    <row r="660" spans="2:9">
      <c r="B660" s="17"/>
      <c r="C660" s="121"/>
      <c r="D660" s="121"/>
      <c r="E660" s="1"/>
      <c r="I660" s="1"/>
    </row>
    <row r="661" spans="2:9">
      <c r="B661" s="17"/>
      <c r="C661" s="121"/>
      <c r="D661" s="121"/>
      <c r="E661" s="1"/>
      <c r="I661" s="1"/>
    </row>
    <row r="662" spans="2:9">
      <c r="B662" s="17"/>
      <c r="C662" s="121"/>
      <c r="D662" s="121"/>
      <c r="E662" s="1"/>
      <c r="I662" s="1"/>
    </row>
    <row r="663" spans="2:9">
      <c r="B663" s="17"/>
      <c r="C663" s="121"/>
      <c r="D663" s="121"/>
      <c r="E663" s="1"/>
      <c r="I663" s="1"/>
    </row>
    <row r="664" spans="2:9">
      <c r="B664" s="17"/>
      <c r="C664" s="121"/>
      <c r="D664" s="121"/>
      <c r="E664" s="1"/>
      <c r="I664" s="1"/>
    </row>
    <row r="665" spans="2:9">
      <c r="B665" s="17"/>
      <c r="C665" s="121"/>
      <c r="D665" s="121"/>
      <c r="E665" s="1"/>
      <c r="I665" s="1"/>
    </row>
    <row r="666" spans="2:9" ht="12.75" customHeight="1">
      <c r="B666" s="17"/>
      <c r="C666" s="121"/>
      <c r="D666" s="121"/>
      <c r="E666" s="1"/>
      <c r="I666" s="1"/>
    </row>
    <row r="667" spans="2:9" ht="14.25" customHeight="1">
      <c r="B667" s="17"/>
      <c r="C667" s="121"/>
      <c r="D667" s="121"/>
      <c r="E667" s="1"/>
      <c r="I667" s="1"/>
    </row>
    <row r="668" spans="2:9">
      <c r="B668" s="17"/>
      <c r="C668" s="121"/>
      <c r="D668" s="121"/>
      <c r="E668" s="1"/>
      <c r="I668" s="1"/>
    </row>
    <row r="669" spans="2:9">
      <c r="B669" s="17"/>
      <c r="C669" s="121"/>
      <c r="D669" s="121"/>
      <c r="E669" s="1"/>
      <c r="I669" s="1"/>
    </row>
    <row r="670" spans="2:9" ht="13.5" customHeight="1">
      <c r="B670" s="17"/>
      <c r="C670" s="121"/>
      <c r="D670" s="121"/>
      <c r="E670" s="1"/>
      <c r="I670" s="1"/>
    </row>
    <row r="671" spans="2:9" ht="14.25" customHeight="1">
      <c r="B671" s="17"/>
      <c r="C671" s="121"/>
      <c r="D671" s="121"/>
      <c r="E671" s="1"/>
      <c r="I671" s="1"/>
    </row>
    <row r="672" spans="2:9" ht="13.5" customHeight="1">
      <c r="B672" s="17"/>
      <c r="C672" s="121"/>
      <c r="D672" s="121"/>
      <c r="E672" s="1"/>
      <c r="I672" s="1"/>
    </row>
    <row r="673" spans="2:9" ht="13.5" customHeight="1">
      <c r="B673" s="17"/>
      <c r="C673" s="121"/>
      <c r="D673" s="121"/>
      <c r="E673" s="1"/>
      <c r="I673" s="1"/>
    </row>
    <row r="674" spans="2:9">
      <c r="B674" s="17"/>
      <c r="C674" s="121"/>
      <c r="D674" s="121"/>
      <c r="E674" s="1"/>
      <c r="I674" s="1"/>
    </row>
    <row r="675" spans="2:9" ht="11.25" customHeight="1">
      <c r="B675" s="17"/>
      <c r="C675" s="121"/>
      <c r="D675" s="121"/>
      <c r="E675" s="1"/>
      <c r="I675" s="1"/>
    </row>
    <row r="676" spans="2:9">
      <c r="B676" s="17"/>
      <c r="C676" s="121"/>
      <c r="D676" s="121"/>
      <c r="E676" s="1"/>
      <c r="I676" s="1"/>
    </row>
    <row r="677" spans="2:9">
      <c r="B677" s="17"/>
      <c r="C677" s="121"/>
      <c r="D677" s="121"/>
      <c r="E677" s="1"/>
      <c r="I677" s="1"/>
    </row>
    <row r="678" spans="2:9" ht="13.5" customHeight="1">
      <c r="B678" s="17"/>
      <c r="C678" s="121"/>
      <c r="D678" s="121"/>
      <c r="E678" s="1"/>
      <c r="I678" s="1"/>
    </row>
    <row r="679" spans="2:9">
      <c r="B679" s="17"/>
      <c r="C679" s="121"/>
      <c r="D679" s="121"/>
      <c r="E679" s="1"/>
      <c r="I679" s="1"/>
    </row>
    <row r="680" spans="2:9">
      <c r="B680" s="17"/>
      <c r="C680" s="121"/>
      <c r="D680" s="121"/>
      <c r="E680" s="1"/>
      <c r="I680" s="1"/>
    </row>
    <row r="681" spans="2:9">
      <c r="B681" s="17"/>
      <c r="C681" s="121"/>
      <c r="D681" s="121"/>
      <c r="E681" s="1"/>
      <c r="I681" s="1"/>
    </row>
    <row r="682" spans="2:9">
      <c r="B682" s="17"/>
      <c r="C682" s="121"/>
      <c r="D682" s="121"/>
      <c r="E682" s="1"/>
      <c r="I682" s="1"/>
    </row>
    <row r="683" spans="2:9">
      <c r="B683" s="17"/>
      <c r="C683" s="121"/>
      <c r="D683" s="121"/>
      <c r="E683" s="1"/>
      <c r="I683" s="1"/>
    </row>
    <row r="684" spans="2:9">
      <c r="B684" s="17"/>
      <c r="C684" s="121"/>
      <c r="D684" s="121"/>
      <c r="E684" s="1"/>
      <c r="I684" s="1"/>
    </row>
    <row r="685" spans="2:9">
      <c r="B685" s="17"/>
      <c r="C685" s="121"/>
      <c r="D685" s="121"/>
      <c r="E685" s="1"/>
      <c r="I685" s="1"/>
    </row>
    <row r="686" spans="2:9">
      <c r="B686" s="17"/>
      <c r="C686" s="121"/>
      <c r="D686" s="121"/>
      <c r="E686" s="1"/>
      <c r="I686" s="1"/>
    </row>
    <row r="687" spans="2:9">
      <c r="B687" s="17"/>
      <c r="C687" s="121"/>
      <c r="D687" s="121"/>
      <c r="E687" s="1"/>
      <c r="I687" s="1"/>
    </row>
    <row r="688" spans="2:9">
      <c r="B688" s="17"/>
      <c r="C688" s="121"/>
      <c r="D688" s="121"/>
      <c r="E688" s="1"/>
      <c r="I688" s="1"/>
    </row>
    <row r="689" spans="2:9" ht="12" customHeight="1">
      <c r="B689" s="17"/>
      <c r="C689" s="121"/>
      <c r="D689" s="121"/>
      <c r="E689" s="1"/>
      <c r="I689" s="1"/>
    </row>
    <row r="690" spans="2:9" ht="145.5" customHeight="1">
      <c r="B690" s="17"/>
      <c r="C690" s="121"/>
      <c r="D690" s="121"/>
      <c r="E690" s="1"/>
      <c r="I690" s="1"/>
    </row>
    <row r="691" spans="2:9">
      <c r="B691" s="17"/>
      <c r="C691" s="121"/>
      <c r="D691" s="121"/>
      <c r="E691" s="1"/>
      <c r="I691" s="1"/>
    </row>
    <row r="692" spans="2:9">
      <c r="B692" s="17"/>
      <c r="C692" s="121"/>
      <c r="D692" s="121"/>
      <c r="E692" s="1"/>
      <c r="I692" s="1"/>
    </row>
    <row r="693" spans="2:9" ht="12" customHeight="1">
      <c r="B693" s="17"/>
      <c r="C693" s="121"/>
      <c r="D693" s="121"/>
      <c r="E693" s="1"/>
      <c r="I693" s="1"/>
    </row>
    <row r="694" spans="2:9">
      <c r="B694" s="17"/>
      <c r="C694" s="121"/>
      <c r="D694" s="121"/>
      <c r="E694" s="1"/>
      <c r="I694" s="1"/>
    </row>
    <row r="695" spans="2:9">
      <c r="B695" s="17"/>
      <c r="C695" s="121"/>
      <c r="D695" s="121"/>
      <c r="E695" s="1"/>
      <c r="I695" s="1"/>
    </row>
    <row r="696" spans="2:9">
      <c r="B696" s="17"/>
      <c r="C696" s="121"/>
      <c r="D696" s="121"/>
      <c r="E696" s="1"/>
      <c r="I696" s="1"/>
    </row>
    <row r="697" spans="2:9">
      <c r="B697" s="17"/>
      <c r="C697" s="121"/>
      <c r="D697" s="121"/>
      <c r="E697" s="1"/>
      <c r="I697" s="1"/>
    </row>
    <row r="698" spans="2:9">
      <c r="B698" s="17"/>
      <c r="C698" s="121"/>
      <c r="D698" s="121"/>
      <c r="E698" s="1"/>
      <c r="I698" s="1"/>
    </row>
    <row r="699" spans="2:9" ht="11.25" customHeight="1">
      <c r="B699" s="17"/>
      <c r="C699" s="121"/>
      <c r="D699" s="121"/>
      <c r="E699" s="1"/>
      <c r="I699" s="1"/>
    </row>
    <row r="700" spans="2:9">
      <c r="B700" s="17"/>
      <c r="C700" s="121"/>
      <c r="D700" s="121"/>
      <c r="E700" s="1"/>
      <c r="I700" s="1"/>
    </row>
    <row r="701" spans="2:9">
      <c r="B701" s="17"/>
      <c r="C701" s="121"/>
      <c r="D701" s="121"/>
      <c r="E701" s="1"/>
      <c r="I701" s="1"/>
    </row>
    <row r="702" spans="2:9">
      <c r="B702" s="17"/>
      <c r="C702" s="121"/>
      <c r="D702" s="121"/>
      <c r="E702" s="1"/>
      <c r="I702" s="1"/>
    </row>
    <row r="703" spans="2:9">
      <c r="B703" s="17"/>
      <c r="C703" s="121"/>
      <c r="D703" s="121"/>
      <c r="E703" s="1"/>
      <c r="I703" s="1"/>
    </row>
    <row r="704" spans="2:9">
      <c r="B704" s="17"/>
      <c r="C704" s="121"/>
      <c r="D704" s="121"/>
      <c r="E704" s="1"/>
      <c r="I704" s="1"/>
    </row>
    <row r="705" spans="2:9">
      <c r="B705" s="17"/>
      <c r="C705" s="121"/>
      <c r="D705" s="121"/>
      <c r="E705" s="1"/>
      <c r="I705" s="1"/>
    </row>
    <row r="706" spans="2:9" ht="12.75" customHeight="1">
      <c r="B706" s="17"/>
      <c r="C706" s="121"/>
      <c r="D706" s="121"/>
      <c r="E706" s="1"/>
      <c r="I706" s="1"/>
    </row>
    <row r="707" spans="2:9" ht="13.5" customHeight="1">
      <c r="B707" s="17"/>
      <c r="C707" s="121"/>
      <c r="D707" s="121"/>
      <c r="E707" s="1"/>
      <c r="I707" s="1"/>
    </row>
    <row r="708" spans="2:9" ht="12.75" customHeight="1">
      <c r="B708" s="17"/>
      <c r="C708" s="121"/>
      <c r="D708" s="121"/>
      <c r="E708" s="1"/>
      <c r="I708" s="1"/>
    </row>
    <row r="709" spans="2:9">
      <c r="B709" s="17"/>
      <c r="C709" s="121"/>
      <c r="D709" s="121"/>
      <c r="E709" s="1"/>
      <c r="I709" s="1"/>
    </row>
    <row r="710" spans="2:9" ht="12.75" customHeight="1">
      <c r="B710" s="17"/>
      <c r="C710" s="121"/>
      <c r="D710" s="121"/>
      <c r="E710" s="1"/>
      <c r="I710" s="1"/>
    </row>
    <row r="711" spans="2:9" ht="15" customHeight="1">
      <c r="B711" s="17"/>
      <c r="C711" s="121"/>
      <c r="D711" s="121"/>
      <c r="E711" s="1"/>
      <c r="I711" s="1"/>
    </row>
    <row r="712" spans="2:9">
      <c r="B712" s="17"/>
      <c r="C712" s="121"/>
      <c r="D712" s="121"/>
      <c r="E712" s="1"/>
      <c r="I712" s="1"/>
    </row>
    <row r="713" spans="2:9" ht="28.5" customHeight="1">
      <c r="B713" s="17"/>
      <c r="C713" s="121"/>
      <c r="D713" s="121"/>
      <c r="E713" s="1"/>
      <c r="I713" s="1"/>
    </row>
    <row r="714" spans="2:9" ht="14.25" customHeight="1">
      <c r="B714" s="17"/>
      <c r="C714" s="121"/>
      <c r="D714" s="121"/>
      <c r="E714" s="1"/>
      <c r="I714" s="1"/>
    </row>
    <row r="715" spans="2:9" ht="27" customHeight="1">
      <c r="B715" s="17"/>
      <c r="C715" s="121"/>
      <c r="D715" s="121"/>
      <c r="E715" s="1"/>
      <c r="I715" s="1"/>
    </row>
    <row r="716" spans="2:9">
      <c r="B716" s="17"/>
      <c r="C716" s="121"/>
      <c r="D716" s="121"/>
      <c r="E716" s="1"/>
      <c r="I716" s="1"/>
    </row>
    <row r="717" spans="2:9">
      <c r="B717" s="17"/>
      <c r="C717" s="121"/>
      <c r="D717" s="121"/>
      <c r="E717" s="1"/>
      <c r="I717" s="1"/>
    </row>
    <row r="718" spans="2:9" ht="53.25" customHeight="1">
      <c r="B718" s="17"/>
      <c r="C718" s="121"/>
      <c r="D718" s="121"/>
      <c r="E718" s="1"/>
      <c r="I718" s="1"/>
    </row>
    <row r="719" spans="2:9">
      <c r="B719" s="17"/>
      <c r="C719" s="121"/>
      <c r="D719" s="121"/>
      <c r="E719" s="1"/>
      <c r="I719" s="1"/>
    </row>
    <row r="720" spans="2:9">
      <c r="B720" s="17"/>
      <c r="C720" s="121"/>
      <c r="D720" s="121"/>
      <c r="E720" s="1"/>
      <c r="I720" s="1"/>
    </row>
    <row r="721" spans="2:9">
      <c r="B721" s="17"/>
      <c r="C721" s="121"/>
      <c r="D721" s="121"/>
      <c r="E721" s="1"/>
      <c r="I721" s="1"/>
    </row>
    <row r="722" spans="2:9">
      <c r="B722" s="17"/>
      <c r="C722" s="121"/>
      <c r="D722" s="121"/>
      <c r="E722" s="1"/>
      <c r="I722" s="1"/>
    </row>
    <row r="723" spans="2:9">
      <c r="B723" s="17"/>
      <c r="C723" s="121"/>
      <c r="D723" s="121"/>
      <c r="E723" s="1"/>
      <c r="I723" s="1"/>
    </row>
    <row r="724" spans="2:9">
      <c r="B724" s="17"/>
      <c r="C724" s="121"/>
      <c r="D724" s="121"/>
      <c r="E724" s="1"/>
      <c r="I724" s="1"/>
    </row>
    <row r="725" spans="2:9">
      <c r="B725" s="17"/>
      <c r="C725" s="121"/>
      <c r="D725" s="121"/>
      <c r="E725" s="1"/>
      <c r="I725" s="1"/>
    </row>
    <row r="726" spans="2:9">
      <c r="B726" s="17"/>
      <c r="C726" s="121"/>
      <c r="D726" s="121"/>
      <c r="E726" s="1"/>
      <c r="I726" s="1"/>
    </row>
    <row r="727" spans="2:9">
      <c r="B727" s="17"/>
      <c r="C727" s="121"/>
      <c r="D727" s="121"/>
      <c r="E727" s="1"/>
      <c r="I727" s="1"/>
    </row>
    <row r="728" spans="2:9">
      <c r="B728" s="17"/>
      <c r="C728" s="121"/>
      <c r="D728" s="121"/>
      <c r="E728" s="1"/>
      <c r="I728" s="1"/>
    </row>
    <row r="729" spans="2:9">
      <c r="B729" s="17"/>
      <c r="C729" s="121"/>
      <c r="D729" s="121"/>
      <c r="E729" s="1"/>
      <c r="I729" s="1"/>
    </row>
    <row r="730" spans="2:9">
      <c r="B730" s="17"/>
      <c r="C730" s="121"/>
      <c r="D730" s="121"/>
      <c r="E730" s="1"/>
      <c r="I730" s="1"/>
    </row>
    <row r="731" spans="2:9">
      <c r="B731" s="1"/>
      <c r="C731" s="121"/>
      <c r="D731" s="121"/>
      <c r="E731" s="1"/>
      <c r="I731" s="1"/>
    </row>
    <row r="732" spans="2:9">
      <c r="B732" s="1"/>
      <c r="C732" s="121"/>
      <c r="D732" s="121"/>
      <c r="E732" s="1"/>
      <c r="I732" s="1"/>
    </row>
    <row r="733" spans="2:9">
      <c r="B733" s="1"/>
      <c r="C733" s="121"/>
      <c r="D733" s="121"/>
      <c r="E733" s="1"/>
      <c r="I733" s="1"/>
    </row>
    <row r="734" spans="2:9">
      <c r="B734" s="1"/>
      <c r="C734" s="121"/>
      <c r="D734" s="121"/>
      <c r="E734" s="1"/>
      <c r="I734" s="1"/>
    </row>
    <row r="735" spans="2:9">
      <c r="B735" s="1"/>
      <c r="C735" s="121"/>
      <c r="D735" s="121"/>
      <c r="E735" s="1"/>
      <c r="I735" s="1"/>
    </row>
    <row r="736" spans="2:9">
      <c r="B736" s="1"/>
      <c r="C736" s="121"/>
      <c r="D736" s="121"/>
      <c r="E736" s="1"/>
      <c r="I736" s="1"/>
    </row>
    <row r="737" spans="2:9">
      <c r="B737" s="1"/>
      <c r="C737" s="121"/>
      <c r="D737" s="121"/>
      <c r="E737" s="1"/>
      <c r="I737" s="1"/>
    </row>
    <row r="738" spans="2:9" ht="15" customHeight="1">
      <c r="B738" s="1"/>
      <c r="C738" s="121"/>
      <c r="D738" s="121"/>
      <c r="E738" s="1"/>
      <c r="I738" s="1"/>
    </row>
    <row r="739" spans="2:9">
      <c r="B739" s="1"/>
      <c r="C739" s="121"/>
      <c r="D739" s="121"/>
      <c r="E739" s="1"/>
      <c r="I739" s="1"/>
    </row>
    <row r="740" spans="2:9">
      <c r="B740" s="1"/>
      <c r="C740" s="121"/>
      <c r="D740" s="121"/>
      <c r="E740" s="1"/>
      <c r="I740" s="1"/>
    </row>
    <row r="741" spans="2:9">
      <c r="B741" s="1"/>
      <c r="C741" s="121"/>
      <c r="D741" s="121"/>
      <c r="E741" s="1"/>
      <c r="I741" s="1"/>
    </row>
    <row r="742" spans="2:9">
      <c r="B742" s="17"/>
      <c r="C742" s="121"/>
      <c r="D742" s="121"/>
      <c r="E742" s="1"/>
      <c r="I742" s="1"/>
    </row>
    <row r="743" spans="2:9">
      <c r="B743" s="17"/>
      <c r="C743" s="121"/>
      <c r="D743" s="121"/>
      <c r="E743" s="1"/>
      <c r="I743" s="1"/>
    </row>
    <row r="744" spans="2:9">
      <c r="B744" s="17"/>
      <c r="C744" s="121"/>
      <c r="D744" s="121"/>
      <c r="E744" s="1"/>
      <c r="I744" s="1"/>
    </row>
    <row r="745" spans="2:9">
      <c r="B745" s="17"/>
      <c r="C745" s="121"/>
      <c r="D745" s="121"/>
      <c r="E745" s="1"/>
      <c r="I745" s="1"/>
    </row>
    <row r="746" spans="2:9">
      <c r="B746" s="17"/>
      <c r="C746" s="121"/>
      <c r="D746" s="121"/>
      <c r="E746" s="1"/>
      <c r="I746" s="1"/>
    </row>
    <row r="747" spans="2:9" ht="12" customHeight="1">
      <c r="B747" s="17"/>
      <c r="C747" s="121"/>
      <c r="D747" s="121"/>
      <c r="E747" s="1"/>
      <c r="I747" s="1"/>
    </row>
    <row r="748" spans="2:9" ht="12" customHeight="1">
      <c r="B748" s="17"/>
      <c r="C748" s="121"/>
      <c r="D748" s="121"/>
      <c r="E748" s="1"/>
      <c r="I748" s="1"/>
    </row>
    <row r="749" spans="2:9" ht="12" customHeight="1">
      <c r="B749" s="17"/>
      <c r="C749" s="121"/>
      <c r="D749" s="121"/>
      <c r="E749" s="1"/>
      <c r="I749" s="1"/>
    </row>
    <row r="750" spans="2:9" ht="14.25" customHeight="1">
      <c r="B750" s="17"/>
      <c r="C750" s="121"/>
      <c r="D750" s="121"/>
      <c r="E750" s="1"/>
      <c r="I750" s="1"/>
    </row>
    <row r="751" spans="2:9" ht="14.25" customHeight="1">
      <c r="B751" s="17"/>
      <c r="C751" s="121"/>
      <c r="D751" s="121"/>
      <c r="E751" s="1"/>
      <c r="I751" s="1"/>
    </row>
    <row r="752" spans="2:9" ht="52.5" customHeight="1">
      <c r="B752" s="17"/>
      <c r="C752" s="121"/>
      <c r="D752" s="121"/>
      <c r="E752" s="1"/>
      <c r="I752" s="1"/>
    </row>
    <row r="753" spans="2:9">
      <c r="B753" s="17"/>
      <c r="C753" s="121"/>
      <c r="D753" s="121"/>
      <c r="E753" s="1"/>
      <c r="I753" s="1"/>
    </row>
    <row r="754" spans="2:9">
      <c r="B754" s="17"/>
      <c r="C754" s="121"/>
      <c r="D754" s="121"/>
      <c r="E754" s="1"/>
      <c r="I754" s="1"/>
    </row>
    <row r="755" spans="2:9" ht="12.75" customHeight="1">
      <c r="B755" s="17"/>
      <c r="C755" s="121"/>
      <c r="D755" s="121"/>
      <c r="E755" s="1"/>
      <c r="I755" s="1"/>
    </row>
    <row r="756" spans="2:9" ht="12.75" customHeight="1">
      <c r="B756" s="17"/>
      <c r="C756" s="121"/>
      <c r="D756" s="121"/>
      <c r="E756" s="1"/>
      <c r="I756" s="1"/>
    </row>
    <row r="757" spans="2:9">
      <c r="B757" s="17"/>
      <c r="C757" s="121"/>
      <c r="D757" s="121"/>
      <c r="E757" s="1"/>
      <c r="I757" s="1"/>
    </row>
    <row r="758" spans="2:9" ht="25.5" customHeight="1">
      <c r="B758" s="17"/>
      <c r="C758" s="121"/>
      <c r="D758" s="121"/>
      <c r="E758" s="1"/>
      <c r="I758" s="1"/>
    </row>
    <row r="759" spans="2:9" ht="63" customHeight="1">
      <c r="B759" s="17"/>
      <c r="C759" s="121"/>
      <c r="D759" s="121"/>
      <c r="E759" s="1"/>
      <c r="I759" s="1"/>
    </row>
    <row r="760" spans="2:9" ht="13.5" customHeight="1">
      <c r="B760" s="17"/>
      <c r="C760" s="121"/>
      <c r="D760" s="121"/>
      <c r="E760" s="1"/>
      <c r="I760" s="1"/>
    </row>
    <row r="761" spans="2:9" ht="13.5" customHeight="1">
      <c r="B761" s="17"/>
      <c r="C761" s="121"/>
      <c r="D761" s="121"/>
      <c r="E761" s="1"/>
      <c r="I761" s="1"/>
    </row>
    <row r="762" spans="2:9">
      <c r="B762" s="17"/>
      <c r="C762" s="121"/>
      <c r="D762" s="121"/>
      <c r="E762" s="1"/>
      <c r="I762" s="1"/>
    </row>
    <row r="763" spans="2:9">
      <c r="B763" s="17"/>
      <c r="C763" s="121"/>
      <c r="D763" s="121"/>
      <c r="E763" s="1"/>
      <c r="I763" s="1"/>
    </row>
    <row r="764" spans="2:9">
      <c r="B764" s="17"/>
      <c r="C764" s="121"/>
      <c r="D764" s="121"/>
      <c r="E764" s="1"/>
      <c r="I764" s="1"/>
    </row>
    <row r="765" spans="2:9">
      <c r="B765" s="17"/>
      <c r="C765" s="121"/>
      <c r="D765" s="121"/>
      <c r="E765" s="1"/>
      <c r="I765" s="1"/>
    </row>
    <row r="766" spans="2:9" ht="13.5" customHeight="1">
      <c r="B766" s="17"/>
      <c r="C766" s="121"/>
      <c r="D766" s="121"/>
      <c r="E766" s="1"/>
      <c r="I766" s="1"/>
    </row>
    <row r="767" spans="2:9" ht="27" customHeight="1">
      <c r="B767" s="17"/>
      <c r="C767" s="121"/>
      <c r="D767" s="121"/>
      <c r="E767" s="1"/>
      <c r="I767" s="1"/>
    </row>
    <row r="768" spans="2:9">
      <c r="B768" s="17"/>
      <c r="C768" s="121"/>
      <c r="D768" s="121"/>
      <c r="E768" s="1"/>
      <c r="I768" s="1"/>
    </row>
    <row r="769" spans="2:9">
      <c r="B769" s="17"/>
      <c r="C769" s="121"/>
      <c r="D769" s="121"/>
      <c r="E769" s="1"/>
      <c r="I769" s="1"/>
    </row>
    <row r="770" spans="2:9">
      <c r="B770" s="17"/>
      <c r="C770" s="121"/>
      <c r="D770" s="121"/>
      <c r="E770" s="1"/>
      <c r="I770" s="1"/>
    </row>
    <row r="771" spans="2:9">
      <c r="B771" s="17"/>
      <c r="C771" s="121"/>
      <c r="D771" s="121"/>
      <c r="E771" s="1"/>
      <c r="I771" s="1"/>
    </row>
    <row r="772" spans="2:9">
      <c r="B772" s="17"/>
      <c r="C772" s="121"/>
      <c r="D772" s="121"/>
      <c r="E772" s="1"/>
      <c r="I772" s="1"/>
    </row>
    <row r="773" spans="2:9">
      <c r="B773" s="17"/>
      <c r="C773" s="121"/>
      <c r="D773" s="121"/>
      <c r="E773" s="1"/>
      <c r="I773" s="1"/>
    </row>
    <row r="774" spans="2:9">
      <c r="B774" s="17"/>
      <c r="C774" s="121"/>
      <c r="D774" s="121"/>
      <c r="E774" s="1"/>
      <c r="I774" s="1"/>
    </row>
    <row r="775" spans="2:9">
      <c r="B775" s="17"/>
      <c r="C775" s="121"/>
      <c r="D775" s="121"/>
      <c r="E775" s="1"/>
      <c r="I775" s="1"/>
    </row>
    <row r="776" spans="2:9">
      <c r="B776" s="17"/>
      <c r="C776" s="121"/>
      <c r="D776" s="121"/>
      <c r="E776" s="1"/>
      <c r="I776" s="1"/>
    </row>
    <row r="777" spans="2:9" ht="14.25" customHeight="1">
      <c r="B777" s="17"/>
      <c r="C777" s="121"/>
      <c r="D777" s="121"/>
      <c r="E777" s="1"/>
      <c r="I777" s="1"/>
    </row>
    <row r="778" spans="2:9">
      <c r="B778" s="17"/>
      <c r="C778" s="121"/>
      <c r="D778" s="121"/>
      <c r="E778" s="1"/>
      <c r="I778" s="1"/>
    </row>
    <row r="779" spans="2:9" ht="90.75" customHeight="1">
      <c r="B779" s="17"/>
      <c r="C779" s="121"/>
      <c r="D779" s="121"/>
      <c r="E779" s="1"/>
      <c r="I779" s="1"/>
    </row>
    <row r="780" spans="2:9">
      <c r="B780" s="17"/>
      <c r="C780" s="121"/>
      <c r="D780" s="121"/>
      <c r="E780" s="1"/>
      <c r="I780" s="1"/>
    </row>
    <row r="781" spans="2:9" ht="13.5" customHeight="1">
      <c r="B781" s="17"/>
      <c r="C781" s="121"/>
      <c r="D781" s="121"/>
      <c r="E781" s="1"/>
      <c r="I781" s="1"/>
    </row>
    <row r="782" spans="2:9">
      <c r="B782" s="17"/>
      <c r="C782" s="121"/>
      <c r="D782" s="121"/>
      <c r="E782" s="1"/>
      <c r="I782" s="1"/>
    </row>
    <row r="783" spans="2:9" ht="26.25" customHeight="1">
      <c r="B783" s="17"/>
      <c r="C783" s="121"/>
      <c r="D783" s="121"/>
      <c r="E783" s="1"/>
      <c r="I783" s="1"/>
    </row>
    <row r="784" spans="2:9" ht="12" customHeight="1">
      <c r="B784" s="17"/>
      <c r="C784" s="121"/>
      <c r="D784" s="121"/>
      <c r="E784" s="1"/>
      <c r="I784" s="1"/>
    </row>
    <row r="785" spans="2:9" ht="13.5" customHeight="1">
      <c r="B785" s="17"/>
      <c r="C785" s="121"/>
      <c r="D785" s="121"/>
      <c r="E785" s="1"/>
      <c r="I785" s="1"/>
    </row>
    <row r="786" spans="2:9">
      <c r="B786" s="17"/>
      <c r="C786" s="121"/>
      <c r="D786" s="121"/>
      <c r="E786" s="1"/>
      <c r="I786" s="1"/>
    </row>
    <row r="787" spans="2:9">
      <c r="B787" s="17"/>
      <c r="C787" s="121"/>
      <c r="D787" s="121"/>
      <c r="E787" s="1"/>
      <c r="I787" s="1"/>
    </row>
    <row r="788" spans="2:9" ht="25.5" customHeight="1">
      <c r="B788" s="17"/>
      <c r="C788" s="121"/>
      <c r="D788" s="121"/>
      <c r="E788" s="1"/>
      <c r="I788" s="1"/>
    </row>
    <row r="789" spans="2:9">
      <c r="B789" s="17"/>
      <c r="C789" s="121"/>
      <c r="D789" s="121"/>
      <c r="E789" s="1"/>
      <c r="I789" s="1"/>
    </row>
    <row r="790" spans="2:9">
      <c r="B790" s="17"/>
      <c r="C790" s="121"/>
      <c r="D790" s="121"/>
      <c r="E790" s="1"/>
      <c r="I790" s="1"/>
    </row>
    <row r="791" spans="2:9">
      <c r="B791" s="17"/>
      <c r="C791" s="121"/>
      <c r="D791" s="121"/>
      <c r="E791" s="1"/>
      <c r="I791" s="1"/>
    </row>
    <row r="792" spans="2:9">
      <c r="B792" s="17"/>
      <c r="C792" s="121"/>
      <c r="D792" s="121"/>
      <c r="E792" s="1"/>
      <c r="I792" s="1"/>
    </row>
    <row r="793" spans="2:9">
      <c r="B793" s="17"/>
      <c r="C793" s="121"/>
      <c r="D793" s="121"/>
      <c r="E793" s="1"/>
      <c r="I793" s="1"/>
    </row>
    <row r="794" spans="2:9">
      <c r="B794" s="17"/>
      <c r="C794" s="121"/>
      <c r="D794" s="121"/>
      <c r="E794" s="1"/>
      <c r="I794" s="1"/>
    </row>
    <row r="795" spans="2:9">
      <c r="B795" s="17"/>
      <c r="C795" s="121"/>
      <c r="D795" s="121"/>
      <c r="E795" s="1"/>
      <c r="I795" s="1"/>
    </row>
    <row r="796" spans="2:9">
      <c r="B796" s="17"/>
      <c r="C796" s="121"/>
      <c r="D796" s="121"/>
      <c r="E796" s="1"/>
      <c r="I796" s="1"/>
    </row>
    <row r="797" spans="2:9">
      <c r="B797" s="17"/>
      <c r="C797" s="121"/>
      <c r="D797" s="121"/>
      <c r="E797" s="1"/>
      <c r="I797" s="1"/>
    </row>
    <row r="798" spans="2:9">
      <c r="B798" s="17"/>
      <c r="C798" s="121"/>
      <c r="D798" s="121"/>
      <c r="E798" s="1"/>
      <c r="I798" s="1"/>
    </row>
    <row r="799" spans="2:9">
      <c r="B799" s="17"/>
      <c r="C799" s="121"/>
      <c r="D799" s="121"/>
      <c r="E799" s="1"/>
      <c r="I799" s="1"/>
    </row>
    <row r="800" spans="2:9">
      <c r="B800" s="17"/>
      <c r="C800" s="121"/>
      <c r="D800" s="121"/>
      <c r="E800" s="1"/>
      <c r="I800" s="1"/>
    </row>
    <row r="801" spans="2:9">
      <c r="B801" s="17"/>
      <c r="C801" s="121"/>
      <c r="D801" s="121"/>
      <c r="E801" s="1"/>
      <c r="I801" s="1"/>
    </row>
    <row r="802" spans="2:9">
      <c r="B802" s="17"/>
      <c r="C802" s="121"/>
      <c r="D802" s="121"/>
      <c r="E802" s="1"/>
      <c r="I802" s="1"/>
    </row>
    <row r="803" spans="2:9">
      <c r="B803" s="17"/>
      <c r="C803" s="121"/>
      <c r="D803" s="121"/>
      <c r="E803" s="1"/>
      <c r="I803" s="1"/>
    </row>
    <row r="804" spans="2:9">
      <c r="B804" s="17"/>
      <c r="C804" s="121"/>
      <c r="D804" s="121"/>
      <c r="E804" s="1"/>
      <c r="I804" s="1"/>
    </row>
    <row r="805" spans="2:9">
      <c r="B805" s="17"/>
      <c r="C805" s="121"/>
      <c r="D805" s="121"/>
      <c r="E805" s="1"/>
      <c r="I805" s="1"/>
    </row>
    <row r="806" spans="2:9">
      <c r="B806" s="17"/>
      <c r="C806" s="121"/>
      <c r="D806" s="121"/>
      <c r="E806" s="1"/>
      <c r="I806" s="1"/>
    </row>
    <row r="807" spans="2:9" ht="42" customHeight="1">
      <c r="B807" s="17"/>
      <c r="C807" s="121"/>
      <c r="D807" s="121"/>
      <c r="E807" s="1"/>
      <c r="I807" s="1"/>
    </row>
    <row r="808" spans="2:9">
      <c r="B808" s="17"/>
      <c r="C808" s="121"/>
      <c r="D808" s="121"/>
      <c r="E808" s="1"/>
      <c r="I808" s="1"/>
    </row>
    <row r="809" spans="2:9">
      <c r="B809" s="17"/>
      <c r="C809" s="121"/>
      <c r="D809" s="121"/>
      <c r="E809" s="1"/>
      <c r="I809" s="1"/>
    </row>
    <row r="810" spans="2:9">
      <c r="B810" s="17"/>
      <c r="C810" s="121"/>
      <c r="D810" s="121"/>
      <c r="E810" s="1"/>
      <c r="I810" s="1"/>
    </row>
    <row r="811" spans="2:9">
      <c r="B811" s="17"/>
      <c r="C811" s="121"/>
      <c r="D811" s="121"/>
      <c r="E811" s="1"/>
      <c r="I811" s="1"/>
    </row>
    <row r="812" spans="2:9">
      <c r="B812" s="17"/>
      <c r="C812" s="121"/>
      <c r="D812" s="121"/>
      <c r="E812" s="1"/>
      <c r="I812" s="1"/>
    </row>
    <row r="813" spans="2:9">
      <c r="B813" s="17"/>
      <c r="C813" s="121"/>
      <c r="D813" s="121"/>
      <c r="E813" s="1"/>
      <c r="I813" s="1"/>
    </row>
    <row r="814" spans="2:9">
      <c r="B814" s="17"/>
      <c r="C814" s="121"/>
      <c r="D814" s="121"/>
      <c r="E814" s="1"/>
      <c r="I814" s="1"/>
    </row>
    <row r="815" spans="2:9" ht="14.25" customHeight="1">
      <c r="B815" s="17"/>
      <c r="C815" s="121"/>
      <c r="D815" s="121"/>
      <c r="E815" s="1"/>
      <c r="I815" s="1"/>
    </row>
    <row r="816" spans="2:9" ht="12.75" customHeight="1">
      <c r="B816" s="17"/>
      <c r="C816" s="121"/>
      <c r="D816" s="121"/>
      <c r="E816" s="1"/>
      <c r="I816" s="1"/>
    </row>
    <row r="817" spans="2:9" ht="15" customHeight="1">
      <c r="B817" s="17"/>
      <c r="C817" s="121"/>
      <c r="D817" s="121"/>
      <c r="E817" s="1"/>
      <c r="I817" s="1"/>
    </row>
    <row r="818" spans="2:9">
      <c r="B818" s="17"/>
      <c r="C818" s="121"/>
      <c r="D818" s="121"/>
      <c r="E818" s="1"/>
      <c r="I818" s="1"/>
    </row>
    <row r="819" spans="2:9">
      <c r="B819" s="17"/>
      <c r="C819" s="121"/>
      <c r="D819" s="121"/>
      <c r="E819" s="1"/>
      <c r="I819" s="1"/>
    </row>
    <row r="820" spans="2:9">
      <c r="B820" s="17"/>
      <c r="C820" s="121"/>
      <c r="D820" s="121"/>
      <c r="E820" s="1"/>
      <c r="I820" s="1"/>
    </row>
    <row r="821" spans="2:9">
      <c r="B821" s="17"/>
      <c r="C821" s="121"/>
      <c r="D821" s="121"/>
      <c r="E821" s="1"/>
      <c r="I821" s="1"/>
    </row>
    <row r="822" spans="2:9" ht="15" customHeight="1">
      <c r="B822" s="17"/>
      <c r="C822" s="121"/>
      <c r="D822" s="121"/>
      <c r="E822" s="1"/>
      <c r="I822" s="1"/>
    </row>
    <row r="823" spans="2:9" ht="213.75" customHeight="1">
      <c r="B823" s="17"/>
      <c r="C823" s="121"/>
      <c r="D823" s="121"/>
      <c r="E823" s="1"/>
      <c r="I823" s="1"/>
    </row>
    <row r="824" spans="2:9">
      <c r="B824" s="17"/>
      <c r="C824" s="121"/>
      <c r="D824" s="121"/>
      <c r="E824" s="1"/>
      <c r="I824" s="1"/>
    </row>
    <row r="825" spans="2:9">
      <c r="B825" s="17"/>
      <c r="C825" s="121"/>
      <c r="D825" s="121"/>
      <c r="E825" s="1"/>
      <c r="I825" s="1"/>
    </row>
    <row r="826" spans="2:9">
      <c r="B826" s="17"/>
      <c r="C826" s="121"/>
      <c r="D826" s="121"/>
      <c r="E826" s="1"/>
      <c r="I826" s="1"/>
    </row>
    <row r="827" spans="2:9">
      <c r="B827" s="17"/>
      <c r="C827" s="121"/>
      <c r="D827" s="121"/>
      <c r="E827" s="1"/>
      <c r="I827" s="1"/>
    </row>
    <row r="828" spans="2:9">
      <c r="B828" s="17"/>
      <c r="C828" s="121"/>
      <c r="D828" s="121"/>
      <c r="E828" s="1"/>
      <c r="I828" s="1"/>
    </row>
    <row r="829" spans="2:9">
      <c r="B829" s="17"/>
      <c r="C829" s="121"/>
      <c r="D829" s="121"/>
      <c r="E829" s="1"/>
      <c r="I829" s="1"/>
    </row>
    <row r="830" spans="2:9">
      <c r="B830" s="17"/>
      <c r="C830" s="121"/>
      <c r="D830" s="121"/>
      <c r="E830" s="1"/>
      <c r="I830" s="1"/>
    </row>
    <row r="831" spans="2:9">
      <c r="B831" s="17"/>
      <c r="C831" s="121"/>
      <c r="D831" s="121"/>
      <c r="E831" s="1"/>
      <c r="I831" s="1"/>
    </row>
    <row r="832" spans="2:9">
      <c r="B832" s="17"/>
      <c r="C832" s="121"/>
      <c r="D832" s="121"/>
      <c r="E832" s="1"/>
      <c r="I832" s="1"/>
    </row>
    <row r="833" spans="2:9">
      <c r="B833" s="17"/>
      <c r="C833" s="121"/>
      <c r="D833" s="121"/>
      <c r="E833" s="1"/>
      <c r="I833" s="1"/>
    </row>
    <row r="834" spans="2:9" ht="27" customHeight="1">
      <c r="B834" s="17"/>
      <c r="C834" s="121"/>
      <c r="D834" s="121"/>
      <c r="E834" s="1"/>
      <c r="I834" s="1"/>
    </row>
    <row r="835" spans="2:9">
      <c r="B835" s="17"/>
      <c r="C835" s="121"/>
      <c r="D835" s="121"/>
      <c r="E835" s="1"/>
      <c r="I835" s="1"/>
    </row>
    <row r="836" spans="2:9">
      <c r="B836" s="17"/>
      <c r="C836" s="121"/>
      <c r="D836" s="121"/>
      <c r="E836" s="1"/>
      <c r="I836" s="1"/>
    </row>
    <row r="837" spans="2:9">
      <c r="B837" s="17"/>
      <c r="C837" s="121"/>
      <c r="D837" s="121"/>
      <c r="E837" s="1"/>
      <c r="I837" s="1"/>
    </row>
    <row r="838" spans="2:9">
      <c r="B838" s="17"/>
      <c r="C838" s="121"/>
      <c r="D838" s="121"/>
      <c r="E838" s="1"/>
      <c r="I838" s="1"/>
    </row>
    <row r="839" spans="2:9">
      <c r="B839" s="17"/>
      <c r="C839" s="121"/>
      <c r="D839" s="121"/>
      <c r="E839" s="1"/>
      <c r="I839" s="1"/>
    </row>
    <row r="840" spans="2:9">
      <c r="B840" s="17"/>
      <c r="C840" s="121"/>
      <c r="D840" s="121"/>
      <c r="E840" s="1"/>
      <c r="I840" s="1"/>
    </row>
    <row r="841" spans="2:9">
      <c r="B841" s="17"/>
      <c r="C841" s="121"/>
      <c r="D841" s="121"/>
      <c r="E841" s="1"/>
      <c r="I841" s="1"/>
    </row>
    <row r="842" spans="2:9">
      <c r="B842" s="17"/>
      <c r="C842" s="121"/>
      <c r="D842" s="121"/>
      <c r="E842" s="1"/>
      <c r="I842" s="1"/>
    </row>
    <row r="843" spans="2:9">
      <c r="B843" s="17"/>
      <c r="C843" s="121"/>
      <c r="D843" s="121"/>
      <c r="E843" s="1"/>
      <c r="I843" s="1"/>
    </row>
    <row r="844" spans="2:9">
      <c r="B844" s="17"/>
      <c r="C844" s="121"/>
      <c r="D844" s="121"/>
      <c r="E844" s="1"/>
      <c r="I844" s="1"/>
    </row>
    <row r="845" spans="2:9">
      <c r="B845" s="17"/>
      <c r="C845" s="121"/>
      <c r="D845" s="121"/>
      <c r="E845" s="1"/>
      <c r="I845" s="1"/>
    </row>
    <row r="846" spans="2:9">
      <c r="B846" s="92"/>
      <c r="C846" s="121"/>
      <c r="D846" s="38"/>
      <c r="E846" s="13"/>
      <c r="F846" s="13"/>
      <c r="I846" s="1"/>
    </row>
    <row r="847" spans="2:9">
      <c r="I847" s="1"/>
    </row>
    <row r="848" spans="2:9">
      <c r="I848" s="1"/>
    </row>
    <row r="849" spans="9:9">
      <c r="I849" s="1"/>
    </row>
    <row r="850" spans="9:9">
      <c r="I850" s="1"/>
    </row>
    <row r="851" spans="9:9">
      <c r="I851" s="1"/>
    </row>
    <row r="852" spans="9:9">
      <c r="I852" s="1"/>
    </row>
    <row r="853" spans="9:9">
      <c r="I853" s="1"/>
    </row>
    <row r="854" spans="9:9">
      <c r="I854" s="1"/>
    </row>
    <row r="855" spans="9:9">
      <c r="I855" s="1"/>
    </row>
    <row r="856" spans="9:9">
      <c r="I856" s="1"/>
    </row>
    <row r="857" spans="9:9">
      <c r="I857" s="1"/>
    </row>
    <row r="858" spans="9:9">
      <c r="I858" s="1"/>
    </row>
    <row r="859" spans="9:9">
      <c r="I859" s="1"/>
    </row>
    <row r="860" spans="9:9">
      <c r="I860" s="1"/>
    </row>
    <row r="861" spans="9:9">
      <c r="I861" s="1"/>
    </row>
    <row r="862" spans="9:9">
      <c r="I862" s="1"/>
    </row>
    <row r="863" spans="9:9">
      <c r="I863" s="1"/>
    </row>
    <row r="864" spans="9:9">
      <c r="I864" s="1"/>
    </row>
    <row r="865" spans="9:9">
      <c r="I865" s="1"/>
    </row>
    <row r="866" spans="9:9">
      <c r="I866" s="1"/>
    </row>
    <row r="867" spans="9:9">
      <c r="I867" s="1"/>
    </row>
    <row r="868" spans="9:9">
      <c r="I868" s="1"/>
    </row>
    <row r="869" spans="9:9">
      <c r="I869" s="1"/>
    </row>
    <row r="870" spans="9:9">
      <c r="I870" s="1"/>
    </row>
    <row r="871" spans="9:9">
      <c r="I871" s="1"/>
    </row>
    <row r="872" spans="9:9">
      <c r="I872" s="1"/>
    </row>
    <row r="873" spans="9:9">
      <c r="I873" s="1"/>
    </row>
    <row r="874" spans="9:9" ht="78" customHeight="1">
      <c r="I874" s="1"/>
    </row>
    <row r="875" spans="9:9">
      <c r="I875" s="1"/>
    </row>
    <row r="876" spans="9:9">
      <c r="I876" s="1"/>
    </row>
    <row r="877" spans="9:9">
      <c r="I877" s="1"/>
    </row>
    <row r="878" spans="9:9">
      <c r="I878" s="1"/>
    </row>
    <row r="879" spans="9:9">
      <c r="I879" s="1"/>
    </row>
    <row r="880" spans="9:9">
      <c r="I880" s="1"/>
    </row>
    <row r="881" spans="9:9">
      <c r="I881" s="1"/>
    </row>
    <row r="882" spans="9:9">
      <c r="I882" s="1"/>
    </row>
    <row r="883" spans="9:9">
      <c r="I883" s="1"/>
    </row>
    <row r="884" spans="9:9">
      <c r="I884" s="1"/>
    </row>
    <row r="885" spans="9:9">
      <c r="I885" s="1"/>
    </row>
    <row r="886" spans="9:9">
      <c r="I886" s="1"/>
    </row>
    <row r="887" spans="9:9">
      <c r="I887" s="1"/>
    </row>
    <row r="888" spans="9:9">
      <c r="I888" s="1"/>
    </row>
    <row r="889" spans="9:9">
      <c r="I889" s="1"/>
    </row>
    <row r="890" spans="9:9">
      <c r="I890" s="1"/>
    </row>
    <row r="891" spans="9:9">
      <c r="I891" s="1"/>
    </row>
    <row r="892" spans="9:9">
      <c r="I892" s="1"/>
    </row>
    <row r="893" spans="9:9">
      <c r="I893" s="1"/>
    </row>
    <row r="894" spans="9:9">
      <c r="I894" s="1"/>
    </row>
    <row r="895" spans="9:9">
      <c r="I895" s="1"/>
    </row>
    <row r="896" spans="9:9">
      <c r="I896" s="1"/>
    </row>
    <row r="897" spans="9:9">
      <c r="I897" s="1"/>
    </row>
    <row r="898" spans="9:9" ht="13.5" thickBot="1">
      <c r="I898" s="1"/>
    </row>
  </sheetData>
  <sheetProtection algorithmName="SHA-512" hashValue="xnhM4zM9JP9m7q7agNoz08I7udBWWur6pRW9ybFzauKmkgc7RySivyzYVYV4lLt3uCHRxRx3u/FMRNFTiOc91Q==" saltValue="1KdYOQ6UfkfVhUgvFfguvA==" spinCount="100000" sheet="1" objects="1" scenarios="1" formatCells="0" formatColumns="0" formatRows="0"/>
  <mergeCells count="4">
    <mergeCell ref="A1:A2"/>
    <mergeCell ref="B1:B2"/>
    <mergeCell ref="C1:E1"/>
    <mergeCell ref="F1:F2"/>
  </mergeCells>
  <pageMargins left="0.94488188976377963" right="0.23622047244094491" top="0.39370078740157483" bottom="0.39370078740157483" header="0.51181102362204722" footer="0.51181102362204722"/>
  <pageSetup paperSize="9" firstPageNumber="12" fitToHeight="0" orientation="portrait" useFirstPageNumber="1" horizontalDpi="300" verticalDpi="300" r:id="rId1"/>
  <headerFooter alignWithMargins="0"/>
  <rowBreaks count="1" manualBreakCount="1">
    <brk id="130"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82803-7253-42D8-8589-0FD82B6EAA3E}">
  <sheetPr>
    <tabColor rgb="FFFFFF00"/>
    <pageSetUpPr fitToPage="1"/>
  </sheetPr>
  <dimension ref="A1:I842"/>
  <sheetViews>
    <sheetView view="pageBreakPreview" topLeftCell="A16" zoomScaleNormal="100" zoomScaleSheetLayoutView="100" workbookViewId="0">
      <selection activeCell="E24" sqref="E24"/>
    </sheetView>
  </sheetViews>
  <sheetFormatPr defaultColWidth="9.28515625" defaultRowHeight="12.75"/>
  <cols>
    <col min="1" max="1" width="7.7109375" style="1" customWidth="1"/>
    <col min="2" max="2" width="41.5703125" style="16" customWidth="1"/>
    <col min="3" max="3" width="8.28515625" style="123" customWidth="1"/>
    <col min="4" max="4" width="8.7109375" style="126" customWidth="1"/>
    <col min="5" max="5" width="12.28515625" style="17" customWidth="1"/>
    <col min="6" max="6" width="14.5703125" style="1" customWidth="1"/>
    <col min="7" max="8" width="9.28515625" style="1" customWidth="1"/>
    <col min="9" max="9" width="9.5703125" style="17" customWidth="1"/>
    <col min="10" max="16384" width="9.28515625" style="1"/>
  </cols>
  <sheetData>
    <row r="1" spans="1:9" ht="16.5" customHeight="1">
      <c r="A1" s="1139" t="s">
        <v>255</v>
      </c>
      <c r="B1" s="1133" t="s">
        <v>274</v>
      </c>
      <c r="C1" s="1135" t="s">
        <v>249</v>
      </c>
      <c r="D1" s="1135"/>
      <c r="E1" s="1136"/>
      <c r="F1" s="1129" t="s">
        <v>259</v>
      </c>
      <c r="G1" s="19"/>
      <c r="H1" s="19"/>
      <c r="I1" s="13"/>
    </row>
    <row r="2" spans="1:9" ht="22.5" customHeight="1" thickBot="1">
      <c r="A2" s="1140"/>
      <c r="B2" s="1134"/>
      <c r="C2" s="64" t="s">
        <v>256</v>
      </c>
      <c r="D2" s="64" t="s">
        <v>257</v>
      </c>
      <c r="E2" s="66" t="s">
        <v>258</v>
      </c>
      <c r="F2" s="1130"/>
      <c r="G2" s="19"/>
      <c r="H2" s="19"/>
      <c r="I2" s="13"/>
    </row>
    <row r="3" spans="1:9" ht="12" customHeight="1">
      <c r="A3" s="752"/>
      <c r="B3" s="271"/>
      <c r="C3" s="272"/>
      <c r="D3" s="753"/>
      <c r="E3" s="754"/>
      <c r="F3" s="754"/>
      <c r="G3" s="19"/>
      <c r="H3" s="19"/>
      <c r="I3" s="13"/>
    </row>
    <row r="4" spans="1:9" ht="15" customHeight="1">
      <c r="A4" s="755" t="s">
        <v>79</v>
      </c>
      <c r="B4" s="756" t="s">
        <v>128</v>
      </c>
      <c r="C4" s="757"/>
      <c r="D4" s="753"/>
      <c r="E4" s="758"/>
      <c r="F4" s="754"/>
      <c r="G4" s="19"/>
      <c r="H4" s="19"/>
      <c r="I4" s="13"/>
    </row>
    <row r="5" spans="1:9" ht="12.75" customHeight="1">
      <c r="A5" s="759"/>
      <c r="B5" s="756"/>
      <c r="C5" s="757"/>
      <c r="D5" s="753"/>
      <c r="E5" s="758"/>
      <c r="F5" s="754"/>
      <c r="G5" s="19"/>
      <c r="H5" s="19"/>
      <c r="I5" s="13"/>
    </row>
    <row r="6" spans="1:9" ht="103.5" customHeight="1">
      <c r="A6" s="759"/>
      <c r="B6" s="760" t="s">
        <v>126</v>
      </c>
      <c r="C6" s="757"/>
      <c r="D6" s="753"/>
      <c r="E6" s="758"/>
      <c r="F6" s="654"/>
      <c r="G6" s="19"/>
      <c r="H6" s="19"/>
      <c r="I6" s="13"/>
    </row>
    <row r="7" spans="1:9" ht="12.75" customHeight="1">
      <c r="A7" s="761"/>
      <c r="B7" s="762"/>
      <c r="C7" s="763"/>
      <c r="D7" s="273"/>
      <c r="E7" s="758"/>
      <c r="F7" s="654"/>
      <c r="G7" s="19"/>
      <c r="H7" s="19"/>
      <c r="I7" s="13"/>
    </row>
    <row r="8" spans="1:9" ht="12.75" customHeight="1">
      <c r="A8" s="759"/>
      <c r="B8" s="764" t="s">
        <v>58</v>
      </c>
      <c r="C8" s="757"/>
      <c r="D8" s="753"/>
      <c r="E8" s="758"/>
      <c r="F8" s="654"/>
      <c r="I8" s="13"/>
    </row>
    <row r="9" spans="1:9" ht="24.75" customHeight="1">
      <c r="A9" s="752"/>
      <c r="B9" s="765" t="s">
        <v>1354</v>
      </c>
      <c r="C9" s="272"/>
      <c r="D9" s="753"/>
      <c r="E9" s="754"/>
      <c r="F9" s="654"/>
      <c r="I9" s="13"/>
    </row>
    <row r="10" spans="1:9" ht="225">
      <c r="A10" s="752"/>
      <c r="B10" s="765" t="s">
        <v>1355</v>
      </c>
      <c r="C10" s="272"/>
      <c r="D10" s="753"/>
      <c r="E10" s="754"/>
      <c r="F10" s="654"/>
      <c r="I10" s="13"/>
    </row>
    <row r="11" spans="1:9" ht="108.75" customHeight="1">
      <c r="A11" s="752"/>
      <c r="B11" s="765" t="s">
        <v>1356</v>
      </c>
      <c r="C11" s="272"/>
      <c r="D11" s="753"/>
      <c r="E11" s="754"/>
      <c r="F11" s="654"/>
      <c r="G11" s="26"/>
      <c r="H11" s="12"/>
      <c r="I11" s="13"/>
    </row>
    <row r="12" spans="1:9" ht="123.75" customHeight="1">
      <c r="A12" s="752"/>
      <c r="B12" s="765" t="s">
        <v>1357</v>
      </c>
      <c r="C12" s="272"/>
      <c r="D12" s="753"/>
      <c r="E12" s="754"/>
      <c r="F12" s="654"/>
      <c r="G12" s="26"/>
      <c r="H12" s="12"/>
      <c r="I12" s="13"/>
    </row>
    <row r="13" spans="1:9" ht="16.5" customHeight="1">
      <c r="A13" s="752"/>
      <c r="B13" s="765"/>
      <c r="C13" s="272"/>
      <c r="D13" s="753"/>
      <c r="E13" s="754"/>
      <c r="F13" s="654"/>
      <c r="G13" s="26"/>
      <c r="H13" s="12"/>
      <c r="I13" s="13"/>
    </row>
    <row r="14" spans="1:9" ht="17.25" customHeight="1">
      <c r="A14" s="761" t="s">
        <v>154</v>
      </c>
      <c r="B14" s="762" t="s">
        <v>294</v>
      </c>
      <c r="C14" s="272"/>
      <c r="D14" s="753"/>
      <c r="E14" s="754"/>
      <c r="F14" s="654"/>
      <c r="G14" s="26"/>
      <c r="H14" s="12"/>
      <c r="I14" s="13"/>
    </row>
    <row r="15" spans="1:9" ht="118.5" customHeight="1">
      <c r="A15" s="752"/>
      <c r="B15" s="766" t="s">
        <v>1358</v>
      </c>
      <c r="C15" s="272"/>
      <c r="D15" s="767"/>
      <c r="E15" s="754"/>
      <c r="F15" s="654"/>
      <c r="G15" s="26"/>
      <c r="H15" s="12"/>
      <c r="I15" s="13"/>
    </row>
    <row r="16" spans="1:9" ht="14.25" customHeight="1">
      <c r="A16" s="752"/>
      <c r="B16" s="766" t="s">
        <v>156</v>
      </c>
      <c r="C16" s="272" t="s">
        <v>127</v>
      </c>
      <c r="D16" s="753">
        <v>2400</v>
      </c>
      <c r="E16" s="270"/>
      <c r="F16" s="654">
        <f>ROUND(D16*E16,2)</f>
        <v>0</v>
      </c>
      <c r="G16" s="26"/>
      <c r="H16" s="12"/>
      <c r="I16" s="13"/>
    </row>
    <row r="17" spans="1:9" ht="14.25" customHeight="1">
      <c r="A17" s="752"/>
      <c r="B17" s="766"/>
      <c r="C17" s="272"/>
      <c r="D17" s="753"/>
      <c r="E17" s="754"/>
      <c r="F17" s="654"/>
      <c r="G17" s="26"/>
      <c r="H17" s="12"/>
      <c r="I17" s="13"/>
    </row>
    <row r="18" spans="1:9" ht="29.25" customHeight="1">
      <c r="A18" s="761" t="s">
        <v>101</v>
      </c>
      <c r="B18" s="762" t="s">
        <v>374</v>
      </c>
      <c r="C18" s="272"/>
      <c r="D18" s="273"/>
      <c r="E18" s="754"/>
      <c r="F18" s="654"/>
      <c r="I18" s="1"/>
    </row>
    <row r="19" spans="1:9" ht="52.5" customHeight="1">
      <c r="A19" s="761"/>
      <c r="B19" s="768" t="s">
        <v>1498</v>
      </c>
      <c r="C19" s="1147"/>
      <c r="D19" s="1147"/>
      <c r="E19" s="753"/>
      <c r="F19" s="654"/>
      <c r="G19" s="29"/>
      <c r="H19" s="12"/>
      <c r="I19" s="13"/>
    </row>
    <row r="20" spans="1:9" ht="26.25" customHeight="1">
      <c r="A20" s="761"/>
      <c r="B20" s="769" t="s">
        <v>10</v>
      </c>
      <c r="C20" s="272" t="s">
        <v>127</v>
      </c>
      <c r="D20" s="273">
        <v>2400</v>
      </c>
      <c r="E20" s="270"/>
      <c r="F20" s="654">
        <f>ROUND(D20*E20,2)</f>
        <v>0</v>
      </c>
      <c r="G20" s="29"/>
      <c r="H20" s="12"/>
      <c r="I20" s="13"/>
    </row>
    <row r="21" spans="1:9" ht="13.5" customHeight="1">
      <c r="A21" s="761"/>
      <c r="B21" s="762"/>
      <c r="C21" s="763"/>
      <c r="D21" s="753"/>
      <c r="E21" s="753"/>
      <c r="F21" s="654"/>
      <c r="I21" s="1"/>
    </row>
    <row r="22" spans="1:9" ht="13.5" customHeight="1">
      <c r="A22" s="761" t="s">
        <v>155</v>
      </c>
      <c r="B22" s="762" t="s">
        <v>375</v>
      </c>
      <c r="C22" s="272"/>
      <c r="D22" s="273"/>
      <c r="E22" s="754"/>
      <c r="F22" s="654"/>
      <c r="G22" s="29"/>
      <c r="H22" s="12"/>
      <c r="I22" s="13"/>
    </row>
    <row r="23" spans="1:9" ht="115.5" customHeight="1">
      <c r="A23" s="755"/>
      <c r="B23" s="769" t="s">
        <v>1499</v>
      </c>
      <c r="C23" s="1146"/>
      <c r="D23" s="1146"/>
      <c r="E23" s="754"/>
      <c r="F23" s="654"/>
      <c r="G23" s="29"/>
      <c r="H23" s="12"/>
      <c r="I23" s="13"/>
    </row>
    <row r="24" spans="1:9" ht="28.5" customHeight="1">
      <c r="A24" s="755"/>
      <c r="B24" s="769" t="s">
        <v>148</v>
      </c>
      <c r="C24" s="272" t="s">
        <v>127</v>
      </c>
      <c r="D24" s="273">
        <v>2400</v>
      </c>
      <c r="E24" s="770"/>
      <c r="F24" s="654">
        <f>ROUND(D24*E24,2)</f>
        <v>0</v>
      </c>
      <c r="G24" s="29"/>
      <c r="H24" s="12"/>
      <c r="I24" s="13"/>
    </row>
    <row r="25" spans="1:9" ht="28.5" customHeight="1">
      <c r="A25" s="755"/>
      <c r="B25" s="769"/>
      <c r="C25" s="272"/>
      <c r="D25" s="273"/>
      <c r="E25" s="753"/>
      <c r="F25" s="654"/>
      <c r="G25" s="29"/>
      <c r="H25" s="12"/>
      <c r="I25" s="13"/>
    </row>
    <row r="26" spans="1:9" ht="15.75" customHeight="1" thickBot="1">
      <c r="A26" s="771" t="s">
        <v>79</v>
      </c>
      <c r="B26" s="772" t="s">
        <v>129</v>
      </c>
      <c r="C26" s="773"/>
      <c r="D26" s="774"/>
      <c r="E26" s="774"/>
      <c r="F26" s="775">
        <f>ROUND(SUM(F15:F25),2)</f>
        <v>0</v>
      </c>
      <c r="I26" s="1"/>
    </row>
    <row r="27" spans="1:9" ht="15.75" customHeight="1">
      <c r="B27" s="17"/>
      <c r="C27" s="121"/>
      <c r="D27" s="121"/>
      <c r="E27" s="1"/>
      <c r="I27" s="1"/>
    </row>
    <row r="28" spans="1:9" ht="13.5" customHeight="1">
      <c r="B28" s="17"/>
      <c r="C28" s="121"/>
      <c r="D28" s="121"/>
      <c r="E28" s="1"/>
      <c r="G28" s="29"/>
      <c r="H28" s="12"/>
      <c r="I28" s="13"/>
    </row>
    <row r="29" spans="1:9" ht="18" customHeight="1">
      <c r="B29" s="17"/>
      <c r="C29" s="121"/>
      <c r="D29" s="121"/>
      <c r="E29" s="1"/>
      <c r="G29" s="29"/>
      <c r="H29" s="12"/>
      <c r="I29" s="13"/>
    </row>
    <row r="30" spans="1:9" ht="28.5" customHeight="1">
      <c r="B30" s="17"/>
      <c r="C30" s="121"/>
      <c r="D30" s="121"/>
      <c r="E30" s="1"/>
      <c r="G30" s="29"/>
      <c r="H30" s="12"/>
      <c r="I30" s="13"/>
    </row>
    <row r="31" spans="1:9" ht="13.5" customHeight="1">
      <c r="B31" s="17"/>
      <c r="C31" s="121"/>
      <c r="D31" s="121"/>
      <c r="E31" s="1"/>
      <c r="I31" s="1"/>
    </row>
    <row r="32" spans="1:9" ht="13.5" customHeight="1">
      <c r="B32" s="17"/>
      <c r="C32" s="121"/>
      <c r="D32" s="121"/>
      <c r="E32" s="1"/>
      <c r="G32" s="29"/>
      <c r="H32" s="12"/>
      <c r="I32" s="13"/>
    </row>
    <row r="33" spans="2:9" ht="60" customHeight="1">
      <c r="B33" s="17"/>
      <c r="C33" s="121"/>
      <c r="D33" s="121"/>
      <c r="E33" s="1"/>
      <c r="I33" s="1"/>
    </row>
    <row r="34" spans="2:9" ht="28.5" customHeight="1">
      <c r="B34" s="17"/>
      <c r="C34" s="121"/>
      <c r="D34" s="121"/>
      <c r="E34" s="1"/>
      <c r="G34" s="29"/>
      <c r="H34" s="12"/>
      <c r="I34" s="13"/>
    </row>
    <row r="35" spans="2:9" ht="28.5" customHeight="1">
      <c r="B35" s="17"/>
      <c r="C35" s="121"/>
      <c r="D35" s="121"/>
      <c r="E35" s="1"/>
      <c r="G35" s="29"/>
      <c r="H35" s="12"/>
      <c r="I35" s="13"/>
    </row>
    <row r="36" spans="2:9" ht="28.5" customHeight="1">
      <c r="B36" s="17"/>
      <c r="C36" s="121"/>
      <c r="D36" s="121"/>
      <c r="E36" s="1"/>
      <c r="G36" s="29"/>
      <c r="H36" s="12"/>
      <c r="I36" s="13"/>
    </row>
    <row r="37" spans="2:9" ht="78.75" customHeight="1">
      <c r="B37" s="17"/>
      <c r="C37" s="121"/>
      <c r="D37" s="121"/>
      <c r="E37" s="1"/>
      <c r="G37" s="29"/>
      <c r="H37" s="12"/>
      <c r="I37" s="13"/>
    </row>
    <row r="38" spans="2:9" ht="82.5" customHeight="1">
      <c r="B38" s="17"/>
      <c r="C38" s="121"/>
      <c r="D38" s="121"/>
      <c r="E38" s="1"/>
      <c r="G38" s="29"/>
      <c r="H38" s="12"/>
      <c r="I38" s="13"/>
    </row>
    <row r="39" spans="2:9" ht="134.25" customHeight="1">
      <c r="B39" s="17"/>
      <c r="C39" s="121"/>
      <c r="D39" s="121"/>
      <c r="E39" s="1"/>
      <c r="G39" s="29"/>
      <c r="H39" s="12"/>
      <c r="I39" s="13"/>
    </row>
    <row r="40" spans="2:9" ht="134.25" customHeight="1">
      <c r="B40" s="17"/>
      <c r="C40" s="121"/>
      <c r="D40" s="121"/>
      <c r="E40" s="1"/>
      <c r="G40" s="29"/>
      <c r="H40" s="12"/>
      <c r="I40" s="13"/>
    </row>
    <row r="41" spans="2:9" ht="69.75" customHeight="1">
      <c r="B41" s="17"/>
      <c r="C41" s="121"/>
      <c r="D41" s="121"/>
      <c r="E41" s="1"/>
      <c r="G41" s="29"/>
      <c r="H41" s="12"/>
      <c r="I41" s="13"/>
    </row>
    <row r="42" spans="2:9" ht="28.5" customHeight="1">
      <c r="B42" s="17"/>
      <c r="C42" s="121"/>
      <c r="D42" s="121"/>
      <c r="E42" s="1"/>
      <c r="G42" s="29"/>
      <c r="H42" s="12"/>
      <c r="I42" s="13"/>
    </row>
    <row r="43" spans="2:9" ht="13.5" customHeight="1">
      <c r="B43" s="17"/>
      <c r="C43" s="121"/>
      <c r="D43" s="121"/>
      <c r="E43" s="1"/>
      <c r="I43" s="1"/>
    </row>
    <row r="44" spans="2:9">
      <c r="B44" s="17"/>
      <c r="C44" s="121"/>
      <c r="D44" s="121"/>
      <c r="E44" s="1"/>
      <c r="I44" s="1"/>
    </row>
    <row r="45" spans="2:9" ht="55.5" customHeight="1">
      <c r="B45" s="17"/>
      <c r="C45" s="121"/>
      <c r="D45" s="121"/>
      <c r="E45" s="1"/>
      <c r="I45" s="1"/>
    </row>
    <row r="46" spans="2:9">
      <c r="B46" s="17"/>
      <c r="C46" s="121"/>
      <c r="D46" s="121"/>
      <c r="E46" s="1"/>
      <c r="I46" s="1"/>
    </row>
    <row r="47" spans="2:9" ht="14.25" customHeight="1">
      <c r="B47" s="17"/>
      <c r="C47" s="121"/>
      <c r="D47" s="121"/>
      <c r="E47" s="1"/>
      <c r="I47" s="1"/>
    </row>
    <row r="48" spans="2:9">
      <c r="B48" s="17"/>
      <c r="C48" s="121"/>
      <c r="D48" s="121"/>
      <c r="E48" s="1"/>
      <c r="I48" s="1"/>
    </row>
    <row r="49" spans="2:9" ht="14.25" customHeight="1">
      <c r="B49" s="17"/>
      <c r="C49" s="121"/>
      <c r="D49" s="121"/>
      <c r="E49" s="1"/>
      <c r="I49" s="1"/>
    </row>
    <row r="50" spans="2:9">
      <c r="B50" s="17"/>
      <c r="C50" s="121"/>
      <c r="D50" s="121"/>
      <c r="E50" s="1"/>
      <c r="I50" s="1"/>
    </row>
    <row r="51" spans="2:9" ht="17.25" customHeight="1">
      <c r="B51" s="17"/>
      <c r="C51" s="121"/>
      <c r="D51" s="121"/>
      <c r="E51" s="1"/>
      <c r="I51" s="1"/>
    </row>
    <row r="52" spans="2:9">
      <c r="B52" s="17"/>
      <c r="C52" s="121"/>
      <c r="D52" s="121"/>
      <c r="E52" s="1"/>
      <c r="I52" s="1"/>
    </row>
    <row r="53" spans="2:9" ht="12.75" customHeight="1">
      <c r="B53" s="17"/>
      <c r="C53" s="121"/>
      <c r="D53" s="121"/>
      <c r="E53" s="1"/>
      <c r="I53" s="1"/>
    </row>
    <row r="54" spans="2:9">
      <c r="B54" s="17"/>
      <c r="C54" s="121"/>
      <c r="D54" s="121"/>
      <c r="E54" s="1"/>
      <c r="I54" s="1"/>
    </row>
    <row r="55" spans="2:9" ht="13.5" customHeight="1">
      <c r="B55" s="17"/>
      <c r="C55" s="121"/>
      <c r="D55" s="121"/>
      <c r="E55" s="1"/>
      <c r="I55" s="1"/>
    </row>
    <row r="56" spans="2:9">
      <c r="B56" s="17"/>
      <c r="C56" s="121"/>
      <c r="D56" s="121"/>
      <c r="E56" s="1"/>
      <c r="I56" s="1"/>
    </row>
    <row r="57" spans="2:9" ht="26.25" customHeight="1">
      <c r="B57" s="17"/>
      <c r="C57" s="121"/>
      <c r="D57" s="121"/>
      <c r="E57" s="1"/>
      <c r="I57" s="1"/>
    </row>
    <row r="58" spans="2:9">
      <c r="B58" s="17"/>
      <c r="C58" s="121"/>
      <c r="D58" s="121"/>
      <c r="E58" s="1"/>
      <c r="I58" s="1"/>
    </row>
    <row r="59" spans="2:9" ht="12.75" customHeight="1">
      <c r="B59" s="17"/>
      <c r="C59" s="121"/>
      <c r="D59" s="121"/>
      <c r="E59" s="1"/>
      <c r="I59" s="1"/>
    </row>
    <row r="60" spans="2:9" ht="51" customHeight="1">
      <c r="B60" s="17"/>
      <c r="C60" s="121"/>
      <c r="D60" s="121"/>
      <c r="E60" s="1"/>
      <c r="I60" s="1"/>
    </row>
    <row r="61" spans="2:9">
      <c r="B61" s="17"/>
      <c r="C61" s="121"/>
      <c r="D61" s="121"/>
      <c r="E61" s="1"/>
      <c r="I61" s="1"/>
    </row>
    <row r="62" spans="2:9">
      <c r="B62" s="17"/>
      <c r="C62" s="121"/>
      <c r="D62" s="121"/>
      <c r="E62" s="1"/>
      <c r="I62" s="1"/>
    </row>
    <row r="63" spans="2:9" ht="12.75" customHeight="1">
      <c r="B63" s="17"/>
      <c r="C63" s="121"/>
      <c r="D63" s="121"/>
      <c r="E63" s="1"/>
      <c r="I63" s="1"/>
    </row>
    <row r="64" spans="2:9" ht="43.5" customHeight="1">
      <c r="B64" s="17"/>
      <c r="C64" s="121"/>
      <c r="D64" s="121"/>
      <c r="E64" s="1"/>
      <c r="I64" s="1"/>
    </row>
    <row r="65" spans="2:9">
      <c r="B65" s="17"/>
      <c r="C65" s="121"/>
      <c r="D65" s="121"/>
      <c r="E65" s="1"/>
      <c r="I65" s="1"/>
    </row>
    <row r="66" spans="2:9">
      <c r="B66" s="17"/>
      <c r="C66" s="121"/>
      <c r="D66" s="121"/>
      <c r="E66" s="1"/>
      <c r="I66" s="1"/>
    </row>
    <row r="67" spans="2:9">
      <c r="B67" s="17"/>
      <c r="C67" s="121"/>
      <c r="D67" s="121"/>
      <c r="E67" s="1"/>
      <c r="I67" s="1"/>
    </row>
    <row r="68" spans="2:9" ht="53.25" customHeight="1">
      <c r="B68" s="17"/>
      <c r="C68" s="121"/>
      <c r="D68" s="121"/>
      <c r="E68" s="1"/>
      <c r="I68" s="1"/>
    </row>
    <row r="69" spans="2:9" ht="13.5" customHeight="1">
      <c r="B69" s="17"/>
      <c r="C69" s="121"/>
      <c r="D69" s="121"/>
      <c r="E69" s="1"/>
      <c r="I69" s="1"/>
    </row>
    <row r="70" spans="2:9" ht="15" customHeight="1">
      <c r="B70" s="17"/>
      <c r="C70" s="121"/>
      <c r="D70" s="121"/>
      <c r="E70" s="1"/>
      <c r="I70" s="1"/>
    </row>
    <row r="71" spans="2:9">
      <c r="B71" s="17"/>
      <c r="C71" s="121"/>
      <c r="D71" s="121"/>
      <c r="E71" s="1"/>
      <c r="I71" s="1"/>
    </row>
    <row r="72" spans="2:9" ht="88.5" customHeight="1">
      <c r="B72" s="17"/>
      <c r="C72" s="121"/>
      <c r="D72" s="121"/>
      <c r="E72" s="1"/>
      <c r="I72" s="1"/>
    </row>
    <row r="73" spans="2:9">
      <c r="B73" s="17"/>
      <c r="C73" s="121"/>
      <c r="D73" s="121"/>
      <c r="E73" s="1"/>
      <c r="I73" s="1"/>
    </row>
    <row r="74" spans="2:9">
      <c r="B74" s="17"/>
      <c r="C74" s="121"/>
      <c r="D74" s="121"/>
      <c r="E74" s="1"/>
      <c r="I74" s="1"/>
    </row>
    <row r="75" spans="2:9">
      <c r="B75" s="17"/>
      <c r="C75" s="121"/>
      <c r="D75" s="121"/>
      <c r="E75" s="1"/>
      <c r="I75" s="1"/>
    </row>
    <row r="76" spans="2:9" ht="50.25" customHeight="1">
      <c r="B76" s="17"/>
      <c r="C76" s="121"/>
      <c r="D76" s="121"/>
      <c r="E76" s="1"/>
      <c r="I76" s="1"/>
    </row>
    <row r="77" spans="2:9" ht="15.75" customHeight="1">
      <c r="B77" s="17"/>
      <c r="C77" s="121"/>
      <c r="D77" s="121"/>
      <c r="E77" s="1"/>
      <c r="I77" s="1"/>
    </row>
    <row r="78" spans="2:9" ht="14.25" customHeight="1">
      <c r="B78" s="17"/>
      <c r="C78" s="121"/>
      <c r="D78" s="121"/>
      <c r="E78" s="1"/>
      <c r="I78" s="1"/>
    </row>
    <row r="79" spans="2:9" ht="14.25" customHeight="1">
      <c r="B79" s="17"/>
      <c r="C79" s="121"/>
      <c r="D79" s="121"/>
      <c r="E79" s="1"/>
      <c r="I79" s="1"/>
    </row>
    <row r="80" spans="2:9" ht="15" customHeight="1">
      <c r="B80" s="17"/>
      <c r="C80" s="121"/>
      <c r="D80" s="121"/>
      <c r="E80" s="1"/>
      <c r="I80" s="1"/>
    </row>
    <row r="81" spans="2:9" ht="15" customHeight="1">
      <c r="B81" s="17"/>
      <c r="C81" s="121"/>
      <c r="D81" s="121"/>
      <c r="E81" s="1"/>
      <c r="I81" s="1"/>
    </row>
    <row r="82" spans="2:9" ht="15" customHeight="1">
      <c r="B82" s="17"/>
      <c r="C82" s="121"/>
      <c r="D82" s="121"/>
      <c r="E82" s="1"/>
      <c r="I82" s="1"/>
    </row>
    <row r="83" spans="2:9" ht="13.5" customHeight="1">
      <c r="B83" s="17"/>
      <c r="C83" s="121"/>
      <c r="D83" s="121"/>
      <c r="E83" s="1"/>
      <c r="I83" s="1"/>
    </row>
    <row r="84" spans="2:9" ht="78.75" customHeight="1">
      <c r="B84" s="17"/>
      <c r="C84" s="121"/>
      <c r="D84" s="121"/>
      <c r="E84" s="1"/>
      <c r="I84" s="1"/>
    </row>
    <row r="85" spans="2:9" ht="24" customHeight="1">
      <c r="B85" s="17"/>
      <c r="C85" s="121"/>
      <c r="D85" s="121"/>
      <c r="E85" s="1"/>
      <c r="I85" s="1"/>
    </row>
    <row r="86" spans="2:9" ht="15" customHeight="1">
      <c r="B86" s="17"/>
      <c r="C86" s="121"/>
      <c r="D86" s="121"/>
      <c r="E86" s="1"/>
      <c r="I86" s="1"/>
    </row>
    <row r="87" spans="2:9" ht="213" customHeight="1">
      <c r="B87" s="17"/>
      <c r="C87" s="121"/>
      <c r="D87" s="121"/>
      <c r="E87" s="1"/>
      <c r="I87" s="1"/>
    </row>
    <row r="88" spans="2:9">
      <c r="B88" s="17"/>
      <c r="C88" s="121"/>
      <c r="D88" s="121"/>
      <c r="E88" s="1"/>
      <c r="I88" s="1"/>
    </row>
    <row r="89" spans="2:9">
      <c r="B89" s="17"/>
      <c r="C89" s="121"/>
      <c r="D89" s="121"/>
      <c r="E89" s="1"/>
      <c r="I89" s="1"/>
    </row>
    <row r="90" spans="2:9" ht="140.25" customHeight="1">
      <c r="B90" s="17"/>
      <c r="C90" s="121"/>
      <c r="D90" s="121"/>
      <c r="E90" s="1"/>
      <c r="I90" s="1"/>
    </row>
    <row r="91" spans="2:9" ht="82.5" customHeight="1">
      <c r="B91" s="17"/>
      <c r="C91" s="121"/>
      <c r="D91" s="121"/>
      <c r="E91" s="1"/>
      <c r="I91" s="1"/>
    </row>
    <row r="92" spans="2:9">
      <c r="B92" s="17"/>
      <c r="C92" s="121"/>
      <c r="D92" s="121"/>
      <c r="E92" s="1"/>
      <c r="I92" s="1"/>
    </row>
    <row r="93" spans="2:9">
      <c r="B93" s="17"/>
      <c r="C93" s="121"/>
      <c r="D93" s="121"/>
      <c r="E93" s="1"/>
      <c r="I93" s="1"/>
    </row>
    <row r="94" spans="2:9" ht="53.25" customHeight="1">
      <c r="B94" s="17"/>
      <c r="C94" s="121"/>
      <c r="D94" s="121"/>
      <c r="E94" s="1"/>
      <c r="I94" s="1"/>
    </row>
    <row r="95" spans="2:9">
      <c r="B95" s="17"/>
      <c r="C95" s="121"/>
      <c r="D95" s="121"/>
      <c r="E95" s="1"/>
      <c r="I95" s="1"/>
    </row>
    <row r="96" spans="2:9">
      <c r="B96" s="17"/>
      <c r="C96" s="121"/>
      <c r="D96" s="121"/>
      <c r="E96" s="1"/>
      <c r="I96" s="1"/>
    </row>
    <row r="97" spans="2:9">
      <c r="B97" s="17"/>
      <c r="C97" s="121"/>
      <c r="D97" s="121"/>
      <c r="E97" s="1"/>
      <c r="I97" s="1"/>
    </row>
    <row r="98" spans="2:9">
      <c r="B98" s="17"/>
      <c r="C98" s="121"/>
      <c r="D98" s="121"/>
      <c r="E98" s="1"/>
      <c r="I98" s="1"/>
    </row>
    <row r="99" spans="2:9" ht="13.5" customHeight="1">
      <c r="B99" s="17"/>
      <c r="C99" s="121"/>
      <c r="D99" s="121"/>
      <c r="E99" s="1"/>
      <c r="I99" s="1"/>
    </row>
    <row r="100" spans="2:9" ht="12.75" customHeight="1">
      <c r="B100" s="17"/>
      <c r="C100" s="121"/>
      <c r="D100" s="121"/>
      <c r="E100" s="1"/>
      <c r="I100" s="1"/>
    </row>
    <row r="101" spans="2:9" ht="15" customHeight="1">
      <c r="B101" s="17"/>
      <c r="C101" s="121"/>
      <c r="D101" s="121"/>
      <c r="E101" s="1"/>
      <c r="I101" s="1"/>
    </row>
    <row r="102" spans="2:9">
      <c r="B102" s="17"/>
      <c r="C102" s="121"/>
      <c r="D102" s="121"/>
      <c r="E102" s="1"/>
      <c r="I102" s="1"/>
    </row>
    <row r="103" spans="2:9" ht="12" customHeight="1">
      <c r="B103" s="17"/>
      <c r="C103" s="121"/>
      <c r="D103" s="121"/>
      <c r="E103" s="1"/>
      <c r="I103" s="1"/>
    </row>
    <row r="104" spans="2:9">
      <c r="B104" s="17"/>
      <c r="C104" s="121"/>
      <c r="D104" s="121"/>
      <c r="E104" s="1"/>
      <c r="I104" s="1"/>
    </row>
    <row r="105" spans="2:9">
      <c r="B105" s="17"/>
      <c r="C105" s="121"/>
      <c r="D105" s="121"/>
      <c r="E105" s="1"/>
      <c r="I105" s="1"/>
    </row>
    <row r="106" spans="2:9" ht="37.5" customHeight="1">
      <c r="B106" s="17"/>
      <c r="C106" s="121"/>
      <c r="D106" s="121"/>
      <c r="E106" s="1"/>
      <c r="I106" s="1"/>
    </row>
    <row r="107" spans="2:9" ht="12.75" customHeight="1">
      <c r="B107" s="17"/>
      <c r="C107" s="121"/>
      <c r="D107" s="121"/>
      <c r="E107" s="1"/>
      <c r="I107" s="1"/>
    </row>
    <row r="108" spans="2:9">
      <c r="B108" s="17"/>
      <c r="C108" s="121"/>
      <c r="D108" s="121"/>
      <c r="E108" s="1"/>
      <c r="I108" s="1"/>
    </row>
    <row r="109" spans="2:9" ht="13.5" customHeight="1">
      <c r="B109" s="17"/>
      <c r="C109" s="121"/>
      <c r="D109" s="121"/>
      <c r="E109" s="1"/>
      <c r="I109" s="1"/>
    </row>
    <row r="110" spans="2:9" ht="90" customHeight="1">
      <c r="B110" s="17"/>
      <c r="C110" s="121"/>
      <c r="D110" s="121"/>
      <c r="E110" s="1"/>
      <c r="I110" s="1"/>
    </row>
    <row r="111" spans="2:9">
      <c r="B111" s="17"/>
      <c r="C111" s="121"/>
      <c r="D111" s="121"/>
      <c r="E111" s="1"/>
      <c r="I111" s="1"/>
    </row>
    <row r="112" spans="2:9">
      <c r="B112" s="17"/>
      <c r="C112" s="121"/>
      <c r="D112" s="121"/>
      <c r="E112" s="1"/>
      <c r="I112" s="1"/>
    </row>
    <row r="113" spans="2:9" ht="15.75" customHeight="1">
      <c r="B113" s="17"/>
      <c r="C113" s="121"/>
      <c r="D113" s="121"/>
      <c r="E113" s="1"/>
      <c r="I113" s="1"/>
    </row>
    <row r="114" spans="2:9">
      <c r="B114" s="17"/>
      <c r="C114" s="121"/>
      <c r="D114" s="121"/>
      <c r="E114" s="1"/>
      <c r="I114" s="1"/>
    </row>
    <row r="115" spans="2:9">
      <c r="B115" s="17"/>
      <c r="C115" s="121"/>
      <c r="D115" s="121"/>
      <c r="E115" s="1"/>
      <c r="I115" s="1"/>
    </row>
    <row r="116" spans="2:9">
      <c r="B116" s="17"/>
      <c r="C116" s="121"/>
      <c r="D116" s="121"/>
      <c r="E116" s="1"/>
      <c r="I116" s="1"/>
    </row>
    <row r="117" spans="2:9" ht="14.25" customHeight="1">
      <c r="B117" s="17"/>
      <c r="C117" s="121"/>
      <c r="D117" s="121"/>
      <c r="E117" s="1"/>
      <c r="I117" s="1"/>
    </row>
    <row r="118" spans="2:9" ht="66.75" customHeight="1">
      <c r="B118" s="17"/>
      <c r="C118" s="121"/>
      <c r="D118" s="121"/>
      <c r="E118" s="1"/>
      <c r="I118" s="1"/>
    </row>
    <row r="119" spans="2:9">
      <c r="B119" s="17"/>
      <c r="C119" s="121"/>
      <c r="D119" s="121"/>
      <c r="E119" s="1"/>
      <c r="I119" s="1"/>
    </row>
    <row r="120" spans="2:9">
      <c r="B120" s="17"/>
      <c r="C120" s="121"/>
      <c r="D120" s="121"/>
      <c r="E120" s="1"/>
      <c r="I120" s="1"/>
    </row>
    <row r="121" spans="2:9">
      <c r="B121" s="17"/>
      <c r="C121" s="121"/>
      <c r="D121" s="121"/>
      <c r="E121" s="1"/>
      <c r="I121" s="1"/>
    </row>
    <row r="122" spans="2:9" ht="66" customHeight="1">
      <c r="B122" s="17"/>
      <c r="C122" s="121"/>
      <c r="D122" s="121"/>
      <c r="E122" s="1"/>
      <c r="I122" s="1"/>
    </row>
    <row r="123" spans="2:9">
      <c r="B123" s="17"/>
      <c r="C123" s="121"/>
      <c r="D123" s="121"/>
      <c r="E123" s="1"/>
      <c r="I123" s="1"/>
    </row>
    <row r="124" spans="2:9">
      <c r="B124" s="17"/>
      <c r="C124" s="121"/>
      <c r="D124" s="121"/>
      <c r="E124" s="1"/>
      <c r="I124" s="1"/>
    </row>
    <row r="125" spans="2:9">
      <c r="B125" s="17"/>
      <c r="C125" s="121"/>
      <c r="D125" s="121"/>
      <c r="E125" s="1"/>
      <c r="I125" s="1"/>
    </row>
    <row r="126" spans="2:9">
      <c r="B126" s="17"/>
      <c r="C126" s="121"/>
      <c r="D126" s="121"/>
      <c r="E126" s="1"/>
      <c r="I126" s="1"/>
    </row>
    <row r="127" spans="2:9">
      <c r="B127" s="17"/>
      <c r="C127" s="121"/>
      <c r="D127" s="121"/>
      <c r="E127" s="1"/>
      <c r="I127" s="1"/>
    </row>
    <row r="128" spans="2:9">
      <c r="B128" s="17"/>
      <c r="C128" s="121"/>
      <c r="D128" s="121"/>
      <c r="E128" s="1"/>
      <c r="I128" s="1"/>
    </row>
    <row r="129" spans="2:9">
      <c r="B129" s="17"/>
      <c r="C129" s="121"/>
      <c r="D129" s="121"/>
      <c r="E129" s="1"/>
      <c r="I129" s="1"/>
    </row>
    <row r="130" spans="2:9">
      <c r="B130" s="17"/>
      <c r="C130" s="121"/>
      <c r="D130" s="121"/>
      <c r="E130" s="1"/>
      <c r="I130" s="1"/>
    </row>
    <row r="131" spans="2:9">
      <c r="B131" s="17"/>
      <c r="C131" s="121"/>
      <c r="D131" s="121"/>
      <c r="E131" s="1"/>
      <c r="I131" s="1"/>
    </row>
    <row r="132" spans="2:9">
      <c r="B132" s="17"/>
      <c r="C132" s="121"/>
      <c r="D132" s="121"/>
      <c r="E132" s="1"/>
      <c r="I132" s="1"/>
    </row>
    <row r="133" spans="2:9">
      <c r="B133" s="17"/>
      <c r="C133" s="121"/>
      <c r="D133" s="121"/>
      <c r="E133" s="1"/>
      <c r="I133" s="1"/>
    </row>
    <row r="134" spans="2:9">
      <c r="B134" s="17"/>
      <c r="C134" s="121"/>
      <c r="D134" s="121"/>
      <c r="E134" s="1"/>
      <c r="I134" s="1"/>
    </row>
    <row r="135" spans="2:9">
      <c r="B135" s="17"/>
      <c r="C135" s="121"/>
      <c r="D135" s="121"/>
      <c r="E135" s="1"/>
      <c r="I135" s="1"/>
    </row>
    <row r="136" spans="2:9">
      <c r="B136" s="17"/>
      <c r="C136" s="121"/>
      <c r="D136" s="121"/>
      <c r="E136" s="1"/>
      <c r="I136" s="1"/>
    </row>
    <row r="137" spans="2:9">
      <c r="B137" s="17"/>
      <c r="C137" s="121"/>
      <c r="D137" s="121"/>
      <c r="E137" s="1"/>
      <c r="I137" s="1"/>
    </row>
    <row r="138" spans="2:9">
      <c r="B138" s="17"/>
      <c r="C138" s="121"/>
      <c r="D138" s="121"/>
      <c r="E138" s="1"/>
      <c r="I138" s="1"/>
    </row>
    <row r="139" spans="2:9">
      <c r="B139" s="17"/>
      <c r="C139" s="121"/>
      <c r="D139" s="121"/>
      <c r="E139" s="1"/>
      <c r="I139" s="1"/>
    </row>
    <row r="140" spans="2:9">
      <c r="B140" s="17"/>
      <c r="C140" s="121"/>
      <c r="D140" s="121"/>
      <c r="E140" s="1"/>
      <c r="I140" s="1"/>
    </row>
    <row r="141" spans="2:9">
      <c r="B141" s="17"/>
      <c r="C141" s="121"/>
      <c r="D141" s="121"/>
      <c r="E141" s="1"/>
      <c r="I141" s="1"/>
    </row>
    <row r="142" spans="2:9">
      <c r="B142" s="17"/>
      <c r="C142" s="121"/>
      <c r="D142" s="121"/>
      <c r="E142" s="1"/>
      <c r="I142" s="1"/>
    </row>
    <row r="143" spans="2:9">
      <c r="B143" s="17"/>
      <c r="C143" s="121"/>
      <c r="D143" s="121"/>
      <c r="E143" s="1"/>
      <c r="I143" s="1"/>
    </row>
    <row r="144" spans="2:9">
      <c r="B144" s="17"/>
      <c r="C144" s="121"/>
      <c r="D144" s="121"/>
      <c r="E144" s="1"/>
      <c r="I144" s="1"/>
    </row>
    <row r="145" spans="2:9">
      <c r="B145" s="17"/>
      <c r="C145" s="121"/>
      <c r="D145" s="121"/>
      <c r="E145" s="1"/>
      <c r="I145" s="1"/>
    </row>
    <row r="146" spans="2:9" ht="37.5" customHeight="1">
      <c r="B146" s="17"/>
      <c r="C146" s="121"/>
      <c r="D146" s="121"/>
      <c r="E146" s="1"/>
      <c r="I146" s="1"/>
    </row>
    <row r="147" spans="2:9">
      <c r="B147" s="17"/>
      <c r="C147" s="121"/>
      <c r="D147" s="121"/>
      <c r="E147" s="1"/>
      <c r="I147" s="1"/>
    </row>
    <row r="148" spans="2:9">
      <c r="B148" s="17"/>
      <c r="C148" s="121"/>
      <c r="D148" s="121"/>
      <c r="E148" s="1"/>
      <c r="I148" s="1"/>
    </row>
    <row r="149" spans="2:9">
      <c r="B149" s="17"/>
      <c r="C149" s="121"/>
      <c r="D149" s="121"/>
      <c r="E149" s="1"/>
      <c r="I149" s="1"/>
    </row>
    <row r="150" spans="2:9">
      <c r="B150" s="17"/>
      <c r="C150" s="121"/>
      <c r="D150" s="121"/>
      <c r="E150" s="1"/>
      <c r="I150" s="1"/>
    </row>
    <row r="151" spans="2:9">
      <c r="B151" s="17"/>
      <c r="C151" s="121"/>
      <c r="D151" s="121"/>
      <c r="E151" s="1"/>
      <c r="I151" s="1"/>
    </row>
    <row r="152" spans="2:9">
      <c r="B152" s="17"/>
      <c r="C152" s="121"/>
      <c r="D152" s="121"/>
      <c r="E152" s="1"/>
      <c r="I152" s="1"/>
    </row>
    <row r="153" spans="2:9">
      <c r="B153" s="17"/>
      <c r="C153" s="121"/>
      <c r="D153" s="121"/>
      <c r="E153" s="1"/>
      <c r="I153" s="1"/>
    </row>
    <row r="154" spans="2:9" ht="40.5" customHeight="1">
      <c r="B154" s="17"/>
      <c r="C154" s="121"/>
      <c r="D154" s="121"/>
      <c r="E154" s="1"/>
      <c r="I154" s="1"/>
    </row>
    <row r="155" spans="2:9">
      <c r="B155" s="17"/>
      <c r="C155" s="121"/>
      <c r="D155" s="121"/>
      <c r="E155" s="1"/>
      <c r="I155" s="1"/>
    </row>
    <row r="156" spans="2:9">
      <c r="B156" s="17"/>
      <c r="C156" s="121"/>
      <c r="D156" s="121"/>
      <c r="E156" s="1"/>
      <c r="I156" s="1"/>
    </row>
    <row r="157" spans="2:9">
      <c r="B157" s="17"/>
      <c r="C157" s="121"/>
      <c r="D157" s="121"/>
      <c r="E157" s="1"/>
      <c r="I157" s="1"/>
    </row>
    <row r="158" spans="2:9" ht="53.25" customHeight="1">
      <c r="B158" s="17"/>
      <c r="C158" s="121"/>
      <c r="D158" s="121"/>
      <c r="E158" s="1"/>
      <c r="I158" s="1"/>
    </row>
    <row r="159" spans="2:9">
      <c r="B159" s="17"/>
      <c r="C159" s="121"/>
      <c r="D159" s="121"/>
      <c r="E159" s="1"/>
      <c r="I159" s="1"/>
    </row>
    <row r="160" spans="2:9">
      <c r="B160" s="17"/>
      <c r="C160" s="121"/>
      <c r="D160" s="121"/>
      <c r="E160" s="1"/>
      <c r="I160" s="1"/>
    </row>
    <row r="161" spans="2:9" ht="15" customHeight="1">
      <c r="B161" s="17"/>
      <c r="C161" s="121"/>
      <c r="D161" s="121"/>
      <c r="E161" s="1"/>
      <c r="I161" s="1"/>
    </row>
    <row r="162" spans="2:9">
      <c r="B162" s="17"/>
      <c r="C162" s="121"/>
      <c r="D162" s="121"/>
      <c r="E162" s="1"/>
      <c r="I162" s="1"/>
    </row>
    <row r="163" spans="2:9">
      <c r="B163" s="17"/>
      <c r="C163" s="121"/>
      <c r="D163" s="121"/>
      <c r="E163" s="1"/>
      <c r="I163" s="1"/>
    </row>
    <row r="164" spans="2:9" ht="14.25" customHeight="1">
      <c r="B164" s="17"/>
      <c r="C164" s="121"/>
      <c r="D164" s="121"/>
      <c r="E164" s="1"/>
      <c r="I164" s="1"/>
    </row>
    <row r="165" spans="2:9">
      <c r="B165" s="17"/>
      <c r="C165" s="121"/>
      <c r="D165" s="121"/>
      <c r="E165" s="1"/>
      <c r="I165" s="1"/>
    </row>
    <row r="166" spans="2:9">
      <c r="B166" s="17"/>
      <c r="C166" s="121"/>
      <c r="D166" s="121"/>
      <c r="E166" s="1"/>
      <c r="I166" s="1"/>
    </row>
    <row r="167" spans="2:9">
      <c r="B167" s="17"/>
      <c r="C167" s="121"/>
      <c r="D167" s="121"/>
      <c r="E167" s="1"/>
      <c r="I167" s="1"/>
    </row>
    <row r="168" spans="2:9">
      <c r="B168" s="17"/>
      <c r="C168" s="121"/>
      <c r="D168" s="121"/>
      <c r="E168" s="1"/>
      <c r="I168" s="1"/>
    </row>
    <row r="169" spans="2:9">
      <c r="B169" s="17"/>
      <c r="C169" s="121"/>
      <c r="D169" s="121"/>
      <c r="E169" s="1"/>
      <c r="I169" s="1"/>
    </row>
    <row r="170" spans="2:9">
      <c r="B170" s="17"/>
      <c r="C170" s="121"/>
      <c r="D170" s="121"/>
      <c r="E170" s="1"/>
      <c r="I170" s="1"/>
    </row>
    <row r="171" spans="2:9">
      <c r="B171" s="17"/>
      <c r="C171" s="121"/>
      <c r="D171" s="121"/>
      <c r="E171" s="1"/>
      <c r="I171" s="1"/>
    </row>
    <row r="172" spans="2:9">
      <c r="B172" s="17"/>
      <c r="C172" s="121"/>
      <c r="D172" s="121"/>
      <c r="E172" s="1"/>
      <c r="I172" s="1"/>
    </row>
    <row r="173" spans="2:9">
      <c r="B173" s="17"/>
      <c r="C173" s="121"/>
      <c r="D173" s="121"/>
      <c r="E173" s="1"/>
      <c r="I173" s="1"/>
    </row>
    <row r="174" spans="2:9" ht="12.75" customHeight="1">
      <c r="B174" s="17"/>
      <c r="C174" s="121"/>
      <c r="D174" s="121"/>
      <c r="E174" s="1"/>
      <c r="I174" s="1"/>
    </row>
    <row r="175" spans="2:9">
      <c r="B175" s="17"/>
      <c r="C175" s="121"/>
      <c r="D175" s="121"/>
      <c r="E175" s="1"/>
      <c r="I175" s="1"/>
    </row>
    <row r="176" spans="2:9" ht="14.25" customHeight="1">
      <c r="B176" s="17"/>
      <c r="C176" s="121"/>
      <c r="D176" s="121"/>
      <c r="E176" s="1"/>
      <c r="I176" s="1"/>
    </row>
    <row r="177" spans="2:9">
      <c r="B177" s="17"/>
      <c r="C177" s="121"/>
      <c r="D177" s="121"/>
      <c r="E177" s="1"/>
      <c r="I177" s="1"/>
    </row>
    <row r="178" spans="2:9" ht="51" customHeight="1">
      <c r="B178" s="17"/>
      <c r="C178" s="121"/>
      <c r="D178" s="121"/>
      <c r="E178" s="1"/>
      <c r="I178" s="1"/>
    </row>
    <row r="179" spans="2:9" ht="12.75" customHeight="1">
      <c r="B179" s="17"/>
      <c r="C179" s="121"/>
      <c r="D179" s="121"/>
      <c r="E179" s="1"/>
      <c r="I179" s="1"/>
    </row>
    <row r="180" spans="2:9">
      <c r="B180" s="17"/>
      <c r="C180" s="121"/>
      <c r="D180" s="121"/>
      <c r="E180" s="1"/>
      <c r="I180" s="1"/>
    </row>
    <row r="181" spans="2:9">
      <c r="B181" s="17"/>
      <c r="C181" s="121"/>
      <c r="D181" s="121"/>
      <c r="E181" s="1"/>
      <c r="I181" s="1"/>
    </row>
    <row r="182" spans="2:9">
      <c r="B182" s="17"/>
      <c r="C182" s="121"/>
      <c r="D182" s="121"/>
      <c r="E182" s="1"/>
      <c r="I182" s="1"/>
    </row>
    <row r="183" spans="2:9">
      <c r="B183" s="17"/>
      <c r="C183" s="121"/>
      <c r="D183" s="121"/>
      <c r="E183" s="1"/>
      <c r="I183" s="1"/>
    </row>
    <row r="184" spans="2:9">
      <c r="B184" s="17"/>
      <c r="C184" s="121"/>
      <c r="D184" s="121"/>
      <c r="E184" s="1"/>
      <c r="I184" s="1"/>
    </row>
    <row r="185" spans="2:9">
      <c r="B185" s="17"/>
      <c r="C185" s="121"/>
      <c r="D185" s="121"/>
      <c r="E185" s="1"/>
      <c r="I185" s="1"/>
    </row>
    <row r="186" spans="2:9">
      <c r="B186" s="17"/>
      <c r="C186" s="121"/>
      <c r="D186" s="121"/>
      <c r="E186" s="1"/>
      <c r="I186" s="1"/>
    </row>
    <row r="187" spans="2:9">
      <c r="B187" s="17"/>
      <c r="C187" s="121"/>
      <c r="D187" s="121"/>
      <c r="E187" s="1"/>
      <c r="I187" s="1"/>
    </row>
    <row r="188" spans="2:9" ht="15" customHeight="1">
      <c r="B188" s="17"/>
      <c r="C188" s="121"/>
      <c r="D188" s="121"/>
      <c r="E188" s="1"/>
      <c r="I188" s="1"/>
    </row>
    <row r="189" spans="2:9">
      <c r="B189" s="17"/>
      <c r="C189" s="121"/>
      <c r="D189" s="121"/>
      <c r="E189" s="1"/>
      <c r="I189" s="1"/>
    </row>
    <row r="190" spans="2:9" ht="147.75" customHeight="1">
      <c r="B190" s="17"/>
      <c r="C190" s="121"/>
      <c r="D190" s="121"/>
      <c r="E190" s="1"/>
      <c r="I190" s="1"/>
    </row>
    <row r="191" spans="2:9" ht="82.5" customHeight="1">
      <c r="B191" s="17"/>
      <c r="C191" s="121"/>
      <c r="D191" s="121"/>
      <c r="E191" s="1"/>
      <c r="I191" s="1"/>
    </row>
    <row r="192" spans="2:9" ht="12.75" customHeight="1">
      <c r="B192" s="17"/>
      <c r="C192" s="121"/>
      <c r="D192" s="121"/>
      <c r="E192" s="1"/>
      <c r="I192" s="1"/>
    </row>
    <row r="193" spans="2:9" ht="106.5" customHeight="1">
      <c r="B193" s="17"/>
      <c r="C193" s="121"/>
      <c r="D193" s="121"/>
      <c r="E193" s="1"/>
      <c r="I193" s="1"/>
    </row>
    <row r="194" spans="2:9" ht="227.25" customHeight="1">
      <c r="B194" s="17"/>
      <c r="C194" s="121"/>
      <c r="D194" s="121"/>
      <c r="E194" s="1"/>
      <c r="I194" s="1"/>
    </row>
    <row r="195" spans="2:9" ht="135" customHeight="1">
      <c r="B195" s="17"/>
      <c r="C195" s="121"/>
      <c r="D195" s="121"/>
      <c r="E195" s="1"/>
      <c r="I195" s="1"/>
    </row>
    <row r="196" spans="2:9" ht="81" customHeight="1">
      <c r="B196" s="17"/>
      <c r="C196" s="121"/>
      <c r="D196" s="121"/>
      <c r="E196" s="1"/>
      <c r="I196" s="1"/>
    </row>
    <row r="197" spans="2:9" ht="14.25" customHeight="1">
      <c r="B197" s="17"/>
      <c r="C197" s="121"/>
      <c r="D197" s="121"/>
      <c r="E197" s="1"/>
      <c r="I197" s="1"/>
    </row>
    <row r="198" spans="2:9" ht="13.5" customHeight="1">
      <c r="B198" s="17"/>
      <c r="C198" s="121"/>
      <c r="D198" s="121"/>
      <c r="E198" s="1"/>
      <c r="I198" s="1"/>
    </row>
    <row r="199" spans="2:9" ht="39" customHeight="1">
      <c r="B199" s="17"/>
      <c r="C199" s="121"/>
      <c r="D199" s="121"/>
      <c r="E199" s="1"/>
      <c r="I199" s="1"/>
    </row>
    <row r="200" spans="2:9" ht="27" customHeight="1">
      <c r="B200" s="17"/>
      <c r="C200" s="121"/>
      <c r="D200" s="121"/>
      <c r="E200" s="1"/>
      <c r="I200" s="1"/>
    </row>
    <row r="201" spans="2:9">
      <c r="B201" s="17"/>
      <c r="C201" s="121"/>
      <c r="D201" s="121"/>
      <c r="E201" s="1"/>
      <c r="I201" s="1"/>
    </row>
    <row r="202" spans="2:9">
      <c r="B202" s="17"/>
      <c r="C202" s="121"/>
      <c r="D202" s="121"/>
      <c r="E202" s="1"/>
      <c r="I202" s="1"/>
    </row>
    <row r="203" spans="2:9">
      <c r="B203" s="17"/>
      <c r="C203" s="121"/>
      <c r="D203" s="121"/>
      <c r="E203" s="1"/>
      <c r="I203" s="1"/>
    </row>
    <row r="204" spans="2:9">
      <c r="B204" s="17"/>
      <c r="C204" s="121"/>
      <c r="D204" s="121"/>
      <c r="E204" s="1"/>
      <c r="I204" s="1"/>
    </row>
    <row r="205" spans="2:9">
      <c r="B205" s="17"/>
      <c r="C205" s="121"/>
      <c r="D205" s="121"/>
      <c r="E205" s="1"/>
      <c r="I205" s="1"/>
    </row>
    <row r="206" spans="2:9">
      <c r="B206" s="17"/>
      <c r="C206" s="121"/>
      <c r="D206" s="121"/>
      <c r="E206" s="1"/>
      <c r="I206" s="1"/>
    </row>
    <row r="207" spans="2:9">
      <c r="B207" s="17"/>
      <c r="C207" s="121"/>
      <c r="D207" s="121"/>
      <c r="E207" s="1"/>
      <c r="I207" s="1"/>
    </row>
    <row r="208" spans="2:9">
      <c r="B208" s="17"/>
      <c r="C208" s="121"/>
      <c r="D208" s="121"/>
      <c r="E208" s="1"/>
      <c r="I208" s="1"/>
    </row>
    <row r="209" spans="2:9" ht="12.75" customHeight="1">
      <c r="B209" s="17"/>
      <c r="C209" s="121"/>
      <c r="D209" s="121"/>
      <c r="E209" s="1"/>
      <c r="I209" s="1"/>
    </row>
    <row r="210" spans="2:9">
      <c r="B210" s="17"/>
      <c r="C210" s="121"/>
      <c r="D210" s="121"/>
      <c r="E210" s="1"/>
      <c r="I210" s="1"/>
    </row>
    <row r="211" spans="2:9">
      <c r="B211" s="17"/>
      <c r="C211" s="121"/>
      <c r="D211" s="121"/>
      <c r="E211" s="1"/>
      <c r="I211" s="1"/>
    </row>
    <row r="212" spans="2:9" ht="156.75" customHeight="1">
      <c r="B212" s="17"/>
      <c r="C212" s="121"/>
      <c r="D212" s="121"/>
      <c r="E212" s="1"/>
      <c r="I212" s="1"/>
    </row>
    <row r="213" spans="2:9" ht="169.5" customHeight="1">
      <c r="B213" s="17"/>
      <c r="C213" s="121"/>
      <c r="D213" s="121"/>
      <c r="E213" s="1"/>
      <c r="I213" s="1"/>
    </row>
    <row r="214" spans="2:9" ht="12.75" customHeight="1">
      <c r="B214" s="17"/>
      <c r="C214" s="121"/>
      <c r="D214" s="121"/>
      <c r="E214" s="1"/>
      <c r="I214" s="1"/>
    </row>
    <row r="215" spans="2:9" ht="168.75" customHeight="1">
      <c r="B215" s="17"/>
      <c r="C215" s="121"/>
      <c r="D215" s="121"/>
      <c r="E215" s="1"/>
      <c r="I215" s="1"/>
    </row>
    <row r="216" spans="2:9" ht="113.25" customHeight="1">
      <c r="B216" s="17"/>
      <c r="C216" s="121"/>
      <c r="D216" s="121"/>
      <c r="E216" s="1"/>
      <c r="I216" s="1"/>
    </row>
    <row r="217" spans="2:9" ht="123.75" customHeight="1">
      <c r="B217" s="17"/>
      <c r="C217" s="121"/>
      <c r="D217" s="121"/>
      <c r="E217" s="1"/>
      <c r="I217" s="1"/>
    </row>
    <row r="218" spans="2:9" ht="191.25" customHeight="1">
      <c r="B218" s="17"/>
      <c r="C218" s="121"/>
      <c r="D218" s="121"/>
      <c r="E218" s="1"/>
      <c r="I218" s="1"/>
    </row>
    <row r="219" spans="2:9" ht="13.5" customHeight="1">
      <c r="B219" s="17"/>
      <c r="C219" s="121"/>
      <c r="D219" s="121"/>
      <c r="E219" s="1"/>
      <c r="I219" s="1"/>
    </row>
    <row r="220" spans="2:9" ht="28.5" customHeight="1">
      <c r="B220" s="17"/>
      <c r="C220" s="121"/>
      <c r="D220" s="121"/>
      <c r="E220" s="1"/>
      <c r="I220" s="1"/>
    </row>
    <row r="221" spans="2:9" ht="39" customHeight="1">
      <c r="B221" s="17"/>
      <c r="C221" s="121"/>
      <c r="D221" s="121"/>
      <c r="E221" s="1"/>
      <c r="I221" s="1"/>
    </row>
    <row r="222" spans="2:9">
      <c r="B222" s="17"/>
      <c r="C222" s="121"/>
      <c r="D222" s="121"/>
      <c r="E222" s="1"/>
      <c r="I222" s="1"/>
    </row>
    <row r="223" spans="2:9">
      <c r="B223" s="17"/>
      <c r="C223" s="121"/>
      <c r="D223" s="121"/>
      <c r="E223" s="1"/>
      <c r="I223" s="1"/>
    </row>
    <row r="224" spans="2:9">
      <c r="B224" s="17"/>
      <c r="C224" s="121"/>
      <c r="D224" s="121"/>
      <c r="E224" s="1"/>
      <c r="I224" s="1"/>
    </row>
    <row r="225" spans="2:9">
      <c r="B225" s="17"/>
      <c r="C225" s="121"/>
      <c r="D225" s="121"/>
      <c r="E225" s="1"/>
      <c r="I225" s="1"/>
    </row>
    <row r="226" spans="2:9">
      <c r="B226" s="17"/>
      <c r="C226" s="121"/>
      <c r="D226" s="121"/>
      <c r="E226" s="1"/>
      <c r="I226" s="1"/>
    </row>
    <row r="227" spans="2:9">
      <c r="B227" s="17"/>
      <c r="C227" s="121"/>
      <c r="D227" s="121"/>
      <c r="E227" s="1"/>
      <c r="I227" s="1"/>
    </row>
    <row r="228" spans="2:9">
      <c r="B228" s="17"/>
      <c r="C228" s="121"/>
      <c r="D228" s="121"/>
      <c r="E228" s="1"/>
      <c r="I228" s="1"/>
    </row>
    <row r="229" spans="2:9">
      <c r="B229" s="17"/>
      <c r="C229" s="121"/>
      <c r="D229" s="121"/>
      <c r="E229" s="1"/>
      <c r="I229" s="1"/>
    </row>
    <row r="230" spans="2:9">
      <c r="B230" s="17"/>
      <c r="C230" s="121"/>
      <c r="D230" s="121"/>
      <c r="E230" s="1"/>
      <c r="I230" s="1"/>
    </row>
    <row r="231" spans="2:9">
      <c r="B231" s="17"/>
      <c r="C231" s="121"/>
      <c r="D231" s="121"/>
      <c r="E231" s="1"/>
      <c r="I231" s="1"/>
    </row>
    <row r="232" spans="2:9">
      <c r="B232" s="17"/>
      <c r="C232" s="121"/>
      <c r="D232" s="121"/>
      <c r="E232" s="1"/>
      <c r="I232" s="1"/>
    </row>
    <row r="233" spans="2:9">
      <c r="B233" s="17"/>
      <c r="C233" s="121"/>
      <c r="D233" s="121"/>
      <c r="E233" s="1"/>
      <c r="I233" s="1"/>
    </row>
    <row r="234" spans="2:9">
      <c r="B234" s="17"/>
      <c r="C234" s="121"/>
      <c r="D234" s="121"/>
      <c r="E234" s="1"/>
      <c r="I234" s="1"/>
    </row>
    <row r="235" spans="2:9">
      <c r="B235" s="17"/>
      <c r="C235" s="121"/>
      <c r="D235" s="121"/>
      <c r="E235" s="1"/>
      <c r="I235" s="1"/>
    </row>
    <row r="236" spans="2:9">
      <c r="B236" s="17"/>
      <c r="C236" s="121"/>
      <c r="D236" s="121"/>
      <c r="E236" s="1"/>
      <c r="I236" s="1"/>
    </row>
    <row r="237" spans="2:9">
      <c r="B237" s="17"/>
      <c r="C237" s="121"/>
      <c r="D237" s="121"/>
      <c r="E237" s="1"/>
      <c r="I237" s="1"/>
    </row>
    <row r="238" spans="2:9">
      <c r="B238" s="17"/>
      <c r="C238" s="121"/>
      <c r="D238" s="121"/>
      <c r="E238" s="1"/>
      <c r="I238" s="1"/>
    </row>
    <row r="239" spans="2:9">
      <c r="B239" s="17"/>
      <c r="C239" s="121"/>
      <c r="D239" s="121"/>
      <c r="E239" s="1"/>
      <c r="I239" s="1"/>
    </row>
    <row r="240" spans="2:9">
      <c r="B240" s="17"/>
      <c r="C240" s="121"/>
      <c r="D240" s="121"/>
      <c r="E240" s="1"/>
      <c r="I240" s="1"/>
    </row>
    <row r="241" spans="2:9">
      <c r="B241" s="17"/>
      <c r="C241" s="121"/>
      <c r="D241" s="121"/>
      <c r="E241" s="1"/>
      <c r="I241" s="1"/>
    </row>
    <row r="242" spans="2:9">
      <c r="B242" s="17"/>
      <c r="C242" s="121"/>
      <c r="D242" s="121"/>
      <c r="E242" s="1"/>
      <c r="I242" s="1"/>
    </row>
    <row r="243" spans="2:9">
      <c r="B243" s="17"/>
      <c r="C243" s="121"/>
      <c r="D243" s="121"/>
      <c r="E243" s="1"/>
      <c r="I243" s="1"/>
    </row>
    <row r="244" spans="2:9" ht="13.5" customHeight="1">
      <c r="B244" s="17"/>
      <c r="C244" s="121"/>
      <c r="D244" s="121"/>
      <c r="E244" s="1"/>
      <c r="I244" s="1"/>
    </row>
    <row r="245" spans="2:9">
      <c r="B245" s="17"/>
      <c r="C245" s="121"/>
      <c r="D245" s="121"/>
      <c r="E245" s="1"/>
      <c r="I245" s="1"/>
    </row>
    <row r="246" spans="2:9">
      <c r="B246" s="17"/>
      <c r="C246" s="121"/>
      <c r="D246" s="121"/>
      <c r="E246" s="1"/>
      <c r="I246" s="1"/>
    </row>
    <row r="247" spans="2:9">
      <c r="B247" s="17"/>
      <c r="C247" s="121"/>
      <c r="D247" s="121"/>
      <c r="E247" s="1"/>
      <c r="I247" s="1"/>
    </row>
    <row r="248" spans="2:9">
      <c r="B248" s="17"/>
      <c r="C248" s="121"/>
      <c r="D248" s="121"/>
      <c r="E248" s="1"/>
      <c r="I248" s="1"/>
    </row>
    <row r="249" spans="2:9">
      <c r="B249" s="17"/>
      <c r="C249" s="121"/>
      <c r="D249" s="121"/>
      <c r="E249" s="1"/>
      <c r="I249" s="1"/>
    </row>
    <row r="250" spans="2:9">
      <c r="B250" s="17"/>
      <c r="C250" s="121"/>
      <c r="D250" s="121"/>
      <c r="E250" s="1"/>
      <c r="I250" s="1"/>
    </row>
    <row r="251" spans="2:9">
      <c r="B251" s="17"/>
      <c r="C251" s="121"/>
      <c r="D251" s="121"/>
      <c r="E251" s="1"/>
      <c r="I251" s="1"/>
    </row>
    <row r="252" spans="2:9">
      <c r="B252" s="17"/>
      <c r="C252" s="121"/>
      <c r="D252" s="121"/>
      <c r="E252" s="1"/>
      <c r="I252" s="1"/>
    </row>
    <row r="253" spans="2:9">
      <c r="B253" s="17"/>
      <c r="C253" s="121"/>
      <c r="D253" s="121"/>
      <c r="E253" s="1"/>
      <c r="I253" s="1"/>
    </row>
    <row r="254" spans="2:9">
      <c r="B254" s="17"/>
      <c r="C254" s="121"/>
      <c r="D254" s="121"/>
      <c r="E254" s="1"/>
      <c r="I254" s="1"/>
    </row>
    <row r="255" spans="2:9">
      <c r="B255" s="17"/>
      <c r="C255" s="121"/>
      <c r="D255" s="121"/>
      <c r="E255" s="1"/>
      <c r="I255" s="1"/>
    </row>
    <row r="256" spans="2:9">
      <c r="B256" s="17"/>
      <c r="C256" s="121"/>
      <c r="D256" s="121"/>
      <c r="E256" s="1"/>
      <c r="I256" s="1"/>
    </row>
    <row r="257" spans="2:9">
      <c r="B257" s="17"/>
      <c r="C257" s="121"/>
      <c r="D257" s="121"/>
      <c r="E257" s="1"/>
      <c r="I257" s="1"/>
    </row>
    <row r="258" spans="2:9">
      <c r="B258" s="17"/>
      <c r="C258" s="121"/>
      <c r="D258" s="121"/>
      <c r="E258" s="1"/>
      <c r="I258" s="1"/>
    </row>
    <row r="259" spans="2:9">
      <c r="B259" s="17"/>
      <c r="C259" s="121"/>
      <c r="D259" s="121"/>
      <c r="E259" s="1"/>
      <c r="I259" s="1"/>
    </row>
    <row r="260" spans="2:9">
      <c r="B260" s="17"/>
      <c r="C260" s="121"/>
      <c r="D260" s="121"/>
      <c r="E260" s="1"/>
      <c r="I260" s="1"/>
    </row>
    <row r="261" spans="2:9">
      <c r="B261" s="17"/>
      <c r="C261" s="121"/>
      <c r="D261" s="121"/>
      <c r="E261" s="1"/>
      <c r="I261" s="1"/>
    </row>
    <row r="262" spans="2:9">
      <c r="B262" s="17"/>
      <c r="C262" s="121"/>
      <c r="D262" s="121"/>
      <c r="E262" s="1"/>
      <c r="I262" s="1"/>
    </row>
    <row r="263" spans="2:9">
      <c r="B263" s="17"/>
      <c r="C263" s="121"/>
      <c r="D263" s="121"/>
      <c r="E263" s="1"/>
      <c r="I263" s="1"/>
    </row>
    <row r="264" spans="2:9">
      <c r="B264" s="17"/>
      <c r="C264" s="121"/>
      <c r="D264" s="121"/>
      <c r="E264" s="1"/>
      <c r="I264" s="1"/>
    </row>
    <row r="265" spans="2:9">
      <c r="B265" s="17"/>
      <c r="C265" s="121"/>
      <c r="D265" s="121"/>
      <c r="E265" s="1"/>
      <c r="I265" s="1"/>
    </row>
    <row r="266" spans="2:9">
      <c r="B266" s="17"/>
      <c r="C266" s="121"/>
      <c r="D266" s="121"/>
      <c r="E266" s="1"/>
      <c r="I266" s="1"/>
    </row>
    <row r="267" spans="2:9">
      <c r="B267" s="17"/>
      <c r="C267" s="121"/>
      <c r="D267" s="121"/>
      <c r="E267" s="1"/>
      <c r="I267" s="1"/>
    </row>
    <row r="268" spans="2:9">
      <c r="B268" s="17"/>
      <c r="C268" s="121"/>
      <c r="D268" s="121"/>
      <c r="E268" s="1"/>
      <c r="I268" s="1"/>
    </row>
    <row r="269" spans="2:9">
      <c r="B269" s="17"/>
      <c r="C269" s="121"/>
      <c r="D269" s="121"/>
      <c r="E269" s="1"/>
      <c r="I269" s="1"/>
    </row>
    <row r="270" spans="2:9">
      <c r="B270" s="17"/>
      <c r="C270" s="121"/>
      <c r="D270" s="121"/>
      <c r="E270" s="1"/>
      <c r="I270" s="1"/>
    </row>
    <row r="271" spans="2:9">
      <c r="B271" s="17"/>
      <c r="C271" s="121"/>
      <c r="D271" s="121"/>
      <c r="E271" s="1"/>
      <c r="I271" s="1"/>
    </row>
    <row r="272" spans="2:9">
      <c r="B272" s="17"/>
      <c r="C272" s="121"/>
      <c r="D272" s="121"/>
      <c r="E272" s="1"/>
      <c r="I272" s="1"/>
    </row>
    <row r="273" spans="2:9">
      <c r="B273" s="17"/>
      <c r="C273" s="121"/>
      <c r="D273" s="121"/>
      <c r="E273" s="1"/>
      <c r="I273" s="1"/>
    </row>
    <row r="274" spans="2:9">
      <c r="B274" s="17"/>
      <c r="C274" s="121"/>
      <c r="D274" s="121"/>
      <c r="E274" s="1"/>
      <c r="I274" s="1"/>
    </row>
    <row r="275" spans="2:9">
      <c r="B275" s="17"/>
      <c r="C275" s="121"/>
      <c r="D275" s="121"/>
      <c r="E275" s="1"/>
      <c r="I275" s="1"/>
    </row>
    <row r="276" spans="2:9">
      <c r="B276" s="17"/>
      <c r="C276" s="121"/>
      <c r="D276" s="121"/>
      <c r="E276" s="1"/>
      <c r="I276" s="1"/>
    </row>
    <row r="277" spans="2:9" ht="15" customHeight="1">
      <c r="B277" s="17"/>
      <c r="C277" s="121"/>
      <c r="D277" s="121"/>
      <c r="E277" s="1"/>
      <c r="I277" s="1"/>
    </row>
    <row r="278" spans="2:9">
      <c r="B278" s="17"/>
      <c r="C278" s="121"/>
      <c r="D278" s="121"/>
      <c r="E278" s="1"/>
      <c r="I278" s="1"/>
    </row>
    <row r="279" spans="2:9">
      <c r="B279" s="17"/>
      <c r="C279" s="121"/>
      <c r="D279" s="121"/>
      <c r="E279" s="1"/>
      <c r="I279" s="1"/>
    </row>
    <row r="280" spans="2:9">
      <c r="B280" s="17"/>
      <c r="C280" s="121"/>
      <c r="D280" s="121"/>
      <c r="E280" s="1"/>
      <c r="I280" s="1"/>
    </row>
    <row r="281" spans="2:9" ht="12.75" customHeight="1">
      <c r="B281" s="17"/>
      <c r="C281" s="121"/>
      <c r="D281" s="121"/>
      <c r="E281" s="1"/>
      <c r="I281" s="1"/>
    </row>
    <row r="282" spans="2:9" ht="12.75" customHeight="1">
      <c r="B282" s="17"/>
      <c r="C282" s="121"/>
      <c r="D282" s="121"/>
      <c r="E282" s="1"/>
      <c r="I282" s="1"/>
    </row>
    <row r="283" spans="2:9" ht="129" customHeight="1">
      <c r="B283" s="17"/>
      <c r="C283" s="121"/>
      <c r="D283" s="121"/>
      <c r="E283" s="1"/>
      <c r="I283" s="1"/>
    </row>
    <row r="284" spans="2:9" ht="180" customHeight="1">
      <c r="B284" s="17"/>
      <c r="C284" s="121"/>
      <c r="D284" s="121"/>
      <c r="E284" s="1"/>
      <c r="I284" s="1"/>
    </row>
    <row r="285" spans="2:9" ht="80.25" customHeight="1">
      <c r="B285" s="17"/>
      <c r="C285" s="121"/>
      <c r="D285" s="121"/>
      <c r="E285" s="1"/>
      <c r="I285" s="1"/>
    </row>
    <row r="286" spans="2:9" ht="103.5" customHeight="1">
      <c r="B286" s="17"/>
      <c r="C286" s="121"/>
      <c r="D286" s="121"/>
      <c r="E286" s="1"/>
      <c r="I286" s="1"/>
    </row>
    <row r="287" spans="2:9" ht="15" customHeight="1">
      <c r="B287" s="17"/>
      <c r="C287" s="121"/>
      <c r="D287" s="121"/>
      <c r="E287" s="1"/>
      <c r="I287" s="1"/>
    </row>
    <row r="288" spans="2:9">
      <c r="B288" s="17"/>
      <c r="C288" s="121"/>
      <c r="D288" s="121"/>
      <c r="E288" s="1"/>
      <c r="I288" s="1"/>
    </row>
    <row r="289" spans="2:9" ht="27" customHeight="1">
      <c r="B289" s="17"/>
      <c r="C289" s="121"/>
      <c r="D289" s="121"/>
      <c r="E289" s="1"/>
      <c r="I289" s="1"/>
    </row>
    <row r="290" spans="2:9" ht="13.5" customHeight="1">
      <c r="B290" s="17"/>
      <c r="C290" s="121"/>
      <c r="D290" s="121"/>
      <c r="E290" s="1"/>
      <c r="I290" s="1"/>
    </row>
    <row r="291" spans="2:9" ht="53.25" customHeight="1">
      <c r="B291" s="17"/>
      <c r="C291" s="121"/>
      <c r="D291" s="121"/>
      <c r="E291" s="1"/>
      <c r="I291" s="1"/>
    </row>
    <row r="292" spans="2:9" ht="12.75" customHeight="1">
      <c r="B292" s="17"/>
      <c r="C292" s="121"/>
      <c r="D292" s="121"/>
      <c r="E292" s="1"/>
      <c r="I292" s="1"/>
    </row>
    <row r="293" spans="2:9" ht="13.5" customHeight="1">
      <c r="B293" s="17"/>
      <c r="C293" s="121"/>
      <c r="D293" s="121"/>
      <c r="E293" s="1"/>
      <c r="I293" s="1"/>
    </row>
    <row r="294" spans="2:9">
      <c r="B294" s="17"/>
      <c r="C294" s="121"/>
      <c r="D294" s="121"/>
      <c r="E294" s="1"/>
      <c r="I294" s="1"/>
    </row>
    <row r="295" spans="2:9">
      <c r="B295" s="17"/>
      <c r="C295" s="121"/>
      <c r="D295" s="121"/>
      <c r="E295" s="1"/>
      <c r="I295" s="1"/>
    </row>
    <row r="296" spans="2:9" ht="27" customHeight="1">
      <c r="B296" s="17"/>
      <c r="C296" s="121"/>
      <c r="D296" s="121"/>
      <c r="E296" s="1"/>
      <c r="I296" s="1"/>
    </row>
    <row r="297" spans="2:9" ht="12.75" customHeight="1">
      <c r="B297" s="17"/>
      <c r="C297" s="121"/>
      <c r="D297" s="121"/>
      <c r="E297" s="1"/>
      <c r="I297" s="1"/>
    </row>
    <row r="298" spans="2:9" ht="12" customHeight="1">
      <c r="B298" s="17"/>
      <c r="C298" s="121"/>
      <c r="D298" s="121"/>
      <c r="E298" s="1"/>
      <c r="I298" s="1"/>
    </row>
    <row r="299" spans="2:9">
      <c r="B299" s="17"/>
      <c r="C299" s="121"/>
      <c r="D299" s="121"/>
      <c r="E299" s="1"/>
      <c r="I299" s="1"/>
    </row>
    <row r="300" spans="2:9" ht="13.5" customHeight="1">
      <c r="B300" s="17"/>
      <c r="C300" s="121"/>
      <c r="D300" s="121"/>
      <c r="E300" s="1"/>
      <c r="I300" s="1"/>
    </row>
    <row r="301" spans="2:9">
      <c r="B301" s="17"/>
      <c r="C301" s="121"/>
      <c r="D301" s="121"/>
      <c r="E301" s="1"/>
      <c r="I301" s="1"/>
    </row>
    <row r="302" spans="2:9" ht="15.75" customHeight="1">
      <c r="B302" s="17"/>
      <c r="C302" s="121"/>
      <c r="D302" s="121"/>
      <c r="E302" s="1"/>
      <c r="I302" s="1"/>
    </row>
    <row r="303" spans="2:9">
      <c r="B303" s="17"/>
      <c r="C303" s="121"/>
      <c r="D303" s="121"/>
      <c r="E303" s="1"/>
      <c r="I303" s="1"/>
    </row>
    <row r="304" spans="2:9">
      <c r="B304" s="17"/>
      <c r="C304" s="121"/>
      <c r="D304" s="121"/>
      <c r="E304" s="1"/>
      <c r="I304" s="1"/>
    </row>
    <row r="305" spans="2:9">
      <c r="B305" s="17"/>
      <c r="C305" s="121"/>
      <c r="D305" s="121"/>
      <c r="E305" s="1"/>
      <c r="I305" s="1"/>
    </row>
    <row r="306" spans="2:9" ht="14.25" customHeight="1">
      <c r="B306" s="17"/>
      <c r="C306" s="121"/>
      <c r="D306" s="121"/>
      <c r="E306" s="1"/>
      <c r="I306" s="1"/>
    </row>
    <row r="307" spans="2:9" ht="54" customHeight="1">
      <c r="B307" s="17"/>
      <c r="C307" s="121"/>
      <c r="D307" s="121"/>
      <c r="E307" s="1"/>
      <c r="I307" s="1"/>
    </row>
    <row r="308" spans="2:9">
      <c r="B308" s="17"/>
      <c r="C308" s="121"/>
      <c r="D308" s="121"/>
      <c r="E308" s="1"/>
      <c r="I308" s="1"/>
    </row>
    <row r="309" spans="2:9">
      <c r="B309" s="17"/>
      <c r="C309" s="121"/>
      <c r="D309" s="121"/>
      <c r="E309" s="1"/>
      <c r="I309" s="1"/>
    </row>
    <row r="310" spans="2:9" ht="15" customHeight="1">
      <c r="B310" s="17"/>
      <c r="C310" s="121"/>
      <c r="D310" s="121"/>
      <c r="E310" s="1"/>
      <c r="I310" s="1"/>
    </row>
    <row r="311" spans="2:9">
      <c r="B311" s="17"/>
      <c r="C311" s="121"/>
      <c r="D311" s="121"/>
      <c r="E311" s="1"/>
      <c r="I311" s="1"/>
    </row>
    <row r="312" spans="2:9">
      <c r="B312" s="17"/>
      <c r="C312" s="121"/>
      <c r="D312" s="121"/>
      <c r="E312" s="1"/>
      <c r="I312" s="1"/>
    </row>
    <row r="313" spans="2:9">
      <c r="B313" s="17"/>
      <c r="C313" s="121"/>
      <c r="D313" s="121"/>
      <c r="E313" s="1"/>
      <c r="I313" s="1"/>
    </row>
    <row r="314" spans="2:9" ht="27.75" customHeight="1">
      <c r="B314" s="17"/>
      <c r="C314" s="121"/>
      <c r="D314" s="121"/>
      <c r="E314" s="1"/>
      <c r="I314" s="1"/>
    </row>
    <row r="315" spans="2:9">
      <c r="B315" s="17"/>
      <c r="C315" s="121"/>
      <c r="D315" s="121"/>
      <c r="E315" s="1"/>
      <c r="I315" s="1"/>
    </row>
    <row r="316" spans="2:9">
      <c r="B316" s="17"/>
      <c r="C316" s="121"/>
      <c r="D316" s="121"/>
      <c r="E316" s="1"/>
      <c r="I316" s="1"/>
    </row>
    <row r="317" spans="2:9" ht="13.5" customHeight="1">
      <c r="B317" s="17"/>
      <c r="C317" s="121"/>
      <c r="D317" s="121"/>
      <c r="E317" s="1"/>
      <c r="I317" s="1"/>
    </row>
    <row r="318" spans="2:9">
      <c r="B318" s="17"/>
      <c r="C318" s="121"/>
      <c r="D318" s="121"/>
      <c r="E318" s="1"/>
      <c r="I318" s="1"/>
    </row>
    <row r="319" spans="2:9">
      <c r="B319" s="17"/>
      <c r="C319" s="121"/>
      <c r="D319" s="121"/>
      <c r="E319" s="1"/>
      <c r="I319" s="1"/>
    </row>
    <row r="320" spans="2:9">
      <c r="B320" s="17"/>
      <c r="C320" s="121"/>
      <c r="D320" s="121"/>
      <c r="E320" s="1"/>
      <c r="I320" s="1"/>
    </row>
    <row r="321" spans="2:9">
      <c r="B321" s="17"/>
      <c r="C321" s="121"/>
      <c r="D321" s="121"/>
      <c r="E321" s="1"/>
      <c r="I321" s="1"/>
    </row>
    <row r="322" spans="2:9" ht="12.75" customHeight="1">
      <c r="B322" s="17"/>
      <c r="C322" s="121"/>
      <c r="D322" s="121"/>
      <c r="E322" s="1"/>
      <c r="I322" s="1"/>
    </row>
    <row r="323" spans="2:9">
      <c r="B323" s="17"/>
      <c r="C323" s="121"/>
      <c r="D323" s="121"/>
      <c r="E323" s="1"/>
      <c r="I323" s="1"/>
    </row>
    <row r="324" spans="2:9">
      <c r="B324" s="17"/>
      <c r="C324" s="121"/>
      <c r="D324" s="121"/>
      <c r="E324" s="1"/>
      <c r="I324" s="1"/>
    </row>
    <row r="325" spans="2:9">
      <c r="B325" s="17"/>
      <c r="C325" s="121"/>
      <c r="D325" s="121"/>
      <c r="E325" s="1"/>
      <c r="I325" s="1"/>
    </row>
    <row r="326" spans="2:9">
      <c r="B326" s="17"/>
      <c r="C326" s="121"/>
      <c r="D326" s="121"/>
      <c r="E326" s="1"/>
      <c r="I326" s="1"/>
    </row>
    <row r="327" spans="2:9">
      <c r="B327" s="17"/>
      <c r="C327" s="121"/>
      <c r="D327" s="121"/>
      <c r="E327" s="1"/>
      <c r="I327" s="1"/>
    </row>
    <row r="328" spans="2:9">
      <c r="B328" s="17"/>
      <c r="C328" s="121"/>
      <c r="D328" s="121"/>
      <c r="E328" s="1"/>
      <c r="I328" s="1"/>
    </row>
    <row r="329" spans="2:9">
      <c r="B329" s="17"/>
      <c r="C329" s="121"/>
      <c r="D329" s="121"/>
      <c r="E329" s="1"/>
      <c r="I329" s="1"/>
    </row>
    <row r="330" spans="2:9" ht="15" customHeight="1">
      <c r="B330" s="17"/>
      <c r="C330" s="121"/>
      <c r="D330" s="121"/>
      <c r="E330" s="1"/>
      <c r="I330" s="1"/>
    </row>
    <row r="331" spans="2:9">
      <c r="B331" s="17"/>
      <c r="C331" s="121"/>
      <c r="D331" s="121"/>
      <c r="E331" s="1"/>
      <c r="I331" s="1"/>
    </row>
    <row r="332" spans="2:9">
      <c r="B332" s="17"/>
      <c r="C332" s="121"/>
      <c r="D332" s="121"/>
      <c r="E332" s="1"/>
      <c r="I332" s="1"/>
    </row>
    <row r="333" spans="2:9">
      <c r="B333" s="17"/>
      <c r="C333" s="121"/>
      <c r="D333" s="121"/>
      <c r="E333" s="1"/>
      <c r="I333" s="1"/>
    </row>
    <row r="334" spans="2:9">
      <c r="B334" s="17"/>
      <c r="C334" s="121"/>
      <c r="D334" s="121"/>
      <c r="E334" s="1"/>
      <c r="I334" s="1"/>
    </row>
    <row r="335" spans="2:9">
      <c r="B335" s="17"/>
      <c r="C335" s="121"/>
      <c r="D335" s="121"/>
      <c r="E335" s="1"/>
      <c r="I335" s="1"/>
    </row>
    <row r="336" spans="2:9">
      <c r="B336" s="17"/>
      <c r="C336" s="121"/>
      <c r="D336" s="121"/>
      <c r="E336" s="1"/>
      <c r="I336" s="1"/>
    </row>
    <row r="337" spans="2:9">
      <c r="B337" s="17"/>
      <c r="C337" s="121"/>
      <c r="D337" s="121"/>
      <c r="E337" s="1"/>
      <c r="I337" s="1"/>
    </row>
    <row r="338" spans="2:9">
      <c r="B338" s="17"/>
      <c r="C338" s="121"/>
      <c r="D338" s="121"/>
      <c r="E338" s="1"/>
      <c r="I338" s="1"/>
    </row>
    <row r="339" spans="2:9">
      <c r="B339" s="17"/>
      <c r="C339" s="121"/>
      <c r="D339" s="121"/>
      <c r="E339" s="1"/>
      <c r="I339" s="1"/>
    </row>
    <row r="340" spans="2:9">
      <c r="B340" s="17"/>
      <c r="C340" s="121"/>
      <c r="D340" s="121"/>
      <c r="E340" s="1"/>
      <c r="I340" s="1"/>
    </row>
    <row r="341" spans="2:9">
      <c r="B341" s="17"/>
      <c r="C341" s="121"/>
      <c r="D341" s="121"/>
      <c r="E341" s="1"/>
      <c r="I341" s="1"/>
    </row>
    <row r="342" spans="2:9">
      <c r="B342" s="17"/>
      <c r="C342" s="121"/>
      <c r="D342" s="121"/>
      <c r="E342" s="1"/>
      <c r="I342" s="1"/>
    </row>
    <row r="343" spans="2:9">
      <c r="B343" s="17"/>
      <c r="C343" s="121"/>
      <c r="D343" s="121"/>
      <c r="E343" s="1"/>
      <c r="I343" s="1"/>
    </row>
    <row r="344" spans="2:9">
      <c r="B344" s="17"/>
      <c r="C344" s="121"/>
      <c r="D344" s="121"/>
      <c r="E344" s="1"/>
      <c r="I344" s="1"/>
    </row>
    <row r="345" spans="2:9">
      <c r="B345" s="17"/>
      <c r="C345" s="121"/>
      <c r="D345" s="121"/>
      <c r="E345" s="1"/>
      <c r="I345" s="1"/>
    </row>
    <row r="346" spans="2:9">
      <c r="B346" s="17"/>
      <c r="C346" s="121"/>
      <c r="D346" s="121"/>
      <c r="E346" s="1"/>
      <c r="I346" s="1"/>
    </row>
    <row r="347" spans="2:9">
      <c r="B347" s="17"/>
      <c r="C347" s="121"/>
      <c r="D347" s="121"/>
      <c r="E347" s="1"/>
      <c r="I347" s="1"/>
    </row>
    <row r="348" spans="2:9">
      <c r="B348" s="17"/>
      <c r="C348" s="121"/>
      <c r="D348" s="121"/>
      <c r="E348" s="1"/>
      <c r="I348" s="1"/>
    </row>
    <row r="349" spans="2:9">
      <c r="B349" s="17"/>
      <c r="C349" s="121"/>
      <c r="D349" s="121"/>
      <c r="E349" s="1"/>
      <c r="I349" s="1"/>
    </row>
    <row r="350" spans="2:9">
      <c r="B350" s="17"/>
      <c r="C350" s="121"/>
      <c r="D350" s="121"/>
      <c r="E350" s="1"/>
      <c r="I350" s="1"/>
    </row>
    <row r="351" spans="2:9">
      <c r="B351" s="17"/>
      <c r="C351" s="121"/>
      <c r="D351" s="121"/>
      <c r="E351" s="1"/>
      <c r="I351" s="1"/>
    </row>
    <row r="352" spans="2:9">
      <c r="B352" s="17"/>
      <c r="C352" s="121"/>
      <c r="D352" s="121"/>
      <c r="E352" s="1"/>
      <c r="I352" s="1"/>
    </row>
    <row r="353" spans="2:9">
      <c r="B353" s="17"/>
      <c r="C353" s="121"/>
      <c r="D353" s="121"/>
      <c r="E353" s="1"/>
      <c r="I353" s="1"/>
    </row>
    <row r="354" spans="2:9">
      <c r="B354" s="17"/>
      <c r="C354" s="121"/>
      <c r="D354" s="121"/>
      <c r="E354" s="1"/>
      <c r="I354" s="1"/>
    </row>
    <row r="355" spans="2:9">
      <c r="B355" s="17"/>
      <c r="C355" s="121"/>
      <c r="D355" s="121"/>
      <c r="E355" s="1"/>
      <c r="I355" s="1"/>
    </row>
    <row r="356" spans="2:9">
      <c r="B356" s="17"/>
      <c r="C356" s="121"/>
      <c r="D356" s="121"/>
      <c r="E356" s="1"/>
      <c r="I356" s="1"/>
    </row>
    <row r="357" spans="2:9">
      <c r="B357" s="17"/>
      <c r="C357" s="121"/>
      <c r="D357" s="121"/>
      <c r="E357" s="1"/>
      <c r="I357" s="1"/>
    </row>
    <row r="358" spans="2:9">
      <c r="B358" s="17"/>
      <c r="C358" s="121"/>
      <c r="D358" s="121"/>
      <c r="E358" s="1"/>
      <c r="I358" s="1"/>
    </row>
    <row r="359" spans="2:9">
      <c r="B359" s="17"/>
      <c r="C359" s="121"/>
      <c r="D359" s="121"/>
      <c r="E359" s="1"/>
      <c r="I359" s="1"/>
    </row>
    <row r="360" spans="2:9">
      <c r="B360" s="17"/>
      <c r="C360" s="121"/>
      <c r="D360" s="121"/>
      <c r="E360" s="1"/>
      <c r="I360" s="1"/>
    </row>
    <row r="361" spans="2:9">
      <c r="B361" s="17"/>
      <c r="C361" s="121"/>
      <c r="D361" s="121"/>
      <c r="E361" s="1"/>
      <c r="I361" s="1"/>
    </row>
    <row r="362" spans="2:9">
      <c r="B362" s="17"/>
      <c r="C362" s="121"/>
      <c r="D362" s="121"/>
      <c r="E362" s="1"/>
      <c r="I362" s="1"/>
    </row>
    <row r="363" spans="2:9">
      <c r="B363" s="17"/>
      <c r="C363" s="121"/>
      <c r="D363" s="121"/>
      <c r="E363" s="1"/>
      <c r="I363" s="1"/>
    </row>
    <row r="364" spans="2:9">
      <c r="B364" s="17"/>
      <c r="C364" s="121"/>
      <c r="D364" s="121"/>
      <c r="E364" s="1"/>
      <c r="I364" s="1"/>
    </row>
    <row r="365" spans="2:9">
      <c r="B365" s="17"/>
      <c r="C365" s="121"/>
      <c r="D365" s="121"/>
      <c r="E365" s="1"/>
      <c r="I365" s="1"/>
    </row>
    <row r="366" spans="2:9">
      <c r="B366" s="17"/>
      <c r="C366" s="121"/>
      <c r="D366" s="121"/>
      <c r="E366" s="1"/>
      <c r="I366" s="1"/>
    </row>
    <row r="367" spans="2:9">
      <c r="B367" s="17"/>
      <c r="C367" s="121"/>
      <c r="D367" s="121"/>
      <c r="E367" s="1"/>
      <c r="I367" s="1"/>
    </row>
    <row r="368" spans="2:9">
      <c r="B368" s="17"/>
      <c r="C368" s="121"/>
      <c r="D368" s="121"/>
      <c r="E368" s="1"/>
      <c r="I368" s="1"/>
    </row>
    <row r="369" spans="2:9" ht="52.5" customHeight="1">
      <c r="B369" s="17"/>
      <c r="C369" s="121"/>
      <c r="D369" s="121"/>
      <c r="E369" s="1"/>
      <c r="I369" s="1"/>
    </row>
    <row r="370" spans="2:9">
      <c r="B370" s="17"/>
      <c r="C370" s="121"/>
      <c r="D370" s="121"/>
      <c r="E370" s="1"/>
      <c r="I370" s="1"/>
    </row>
    <row r="371" spans="2:9">
      <c r="B371" s="17"/>
      <c r="C371" s="121"/>
      <c r="D371" s="121"/>
      <c r="E371" s="1"/>
      <c r="I371" s="1"/>
    </row>
    <row r="372" spans="2:9">
      <c r="B372" s="17"/>
      <c r="C372" s="121"/>
      <c r="D372" s="121"/>
      <c r="E372" s="1"/>
      <c r="I372" s="1"/>
    </row>
    <row r="373" spans="2:9">
      <c r="B373" s="17"/>
      <c r="C373" s="121"/>
      <c r="D373" s="121"/>
      <c r="E373" s="1"/>
      <c r="I373" s="1"/>
    </row>
    <row r="374" spans="2:9">
      <c r="B374" s="17"/>
      <c r="C374" s="121"/>
      <c r="D374" s="121"/>
      <c r="E374" s="1"/>
      <c r="I374" s="1"/>
    </row>
    <row r="375" spans="2:9" ht="51.75" customHeight="1">
      <c r="B375" s="17"/>
      <c r="C375" s="121"/>
      <c r="D375" s="121"/>
      <c r="E375" s="1"/>
      <c r="I375" s="1"/>
    </row>
    <row r="376" spans="2:9">
      <c r="B376" s="17"/>
      <c r="C376" s="121"/>
      <c r="D376" s="121"/>
      <c r="E376" s="1"/>
      <c r="I376" s="1"/>
    </row>
    <row r="377" spans="2:9">
      <c r="B377" s="17"/>
      <c r="C377" s="121"/>
      <c r="D377" s="121"/>
      <c r="E377" s="1"/>
      <c r="I377" s="1"/>
    </row>
    <row r="378" spans="2:9" ht="54.75" customHeight="1">
      <c r="B378" s="17"/>
      <c r="C378" s="121"/>
      <c r="D378" s="121"/>
      <c r="E378" s="1"/>
      <c r="I378" s="1"/>
    </row>
    <row r="379" spans="2:9" ht="13.5" customHeight="1">
      <c r="B379" s="17"/>
      <c r="C379" s="121"/>
      <c r="D379" s="121"/>
      <c r="E379" s="1"/>
      <c r="I379" s="1"/>
    </row>
    <row r="380" spans="2:9" ht="13.5" customHeight="1">
      <c r="B380" s="17"/>
      <c r="C380" s="121"/>
      <c r="D380" s="121"/>
      <c r="E380" s="1"/>
      <c r="I380" s="1"/>
    </row>
    <row r="381" spans="2:9">
      <c r="B381" s="17"/>
      <c r="C381" s="121"/>
      <c r="D381" s="121"/>
      <c r="E381" s="1"/>
      <c r="I381" s="1"/>
    </row>
    <row r="382" spans="2:9" ht="88.5" customHeight="1">
      <c r="B382" s="17"/>
      <c r="C382" s="121"/>
      <c r="D382" s="121"/>
      <c r="E382" s="1"/>
      <c r="I382" s="1"/>
    </row>
    <row r="383" spans="2:9" ht="54" customHeight="1">
      <c r="B383" s="17"/>
      <c r="C383" s="121"/>
      <c r="D383" s="121"/>
      <c r="E383" s="1"/>
      <c r="I383" s="1"/>
    </row>
    <row r="384" spans="2:9">
      <c r="B384" s="17"/>
      <c r="C384" s="121"/>
      <c r="D384" s="121"/>
      <c r="E384" s="1"/>
      <c r="I384" s="1"/>
    </row>
    <row r="385" spans="2:9">
      <c r="B385" s="17"/>
      <c r="C385" s="121"/>
      <c r="D385" s="121"/>
      <c r="E385" s="1"/>
      <c r="I385" s="1"/>
    </row>
    <row r="386" spans="2:9" ht="55.5" customHeight="1">
      <c r="B386" s="17"/>
      <c r="C386" s="121"/>
      <c r="D386" s="121"/>
      <c r="E386" s="1"/>
      <c r="I386" s="1"/>
    </row>
    <row r="387" spans="2:9">
      <c r="B387" s="17"/>
      <c r="C387" s="121"/>
      <c r="D387" s="121"/>
      <c r="E387" s="1"/>
      <c r="I387" s="1"/>
    </row>
    <row r="388" spans="2:9">
      <c r="B388" s="17"/>
      <c r="C388" s="121"/>
      <c r="D388" s="121"/>
      <c r="E388" s="1"/>
      <c r="I388" s="1"/>
    </row>
    <row r="389" spans="2:9">
      <c r="B389" s="17"/>
      <c r="C389" s="121"/>
      <c r="D389" s="121"/>
      <c r="E389" s="1"/>
      <c r="I389" s="1"/>
    </row>
    <row r="390" spans="2:9" ht="51" customHeight="1">
      <c r="B390" s="17"/>
      <c r="C390" s="121"/>
      <c r="D390" s="121"/>
      <c r="E390" s="1"/>
      <c r="I390" s="1"/>
    </row>
    <row r="391" spans="2:9" ht="56.25" customHeight="1">
      <c r="B391" s="17"/>
      <c r="C391" s="121"/>
      <c r="D391" s="121"/>
      <c r="E391" s="1"/>
      <c r="I391" s="1"/>
    </row>
    <row r="392" spans="2:9">
      <c r="B392" s="17"/>
      <c r="C392" s="121"/>
      <c r="D392" s="121"/>
      <c r="E392" s="1"/>
      <c r="I392" s="1"/>
    </row>
    <row r="393" spans="2:9">
      <c r="B393" s="17"/>
      <c r="C393" s="121"/>
      <c r="D393" s="121"/>
      <c r="E393" s="1"/>
      <c r="I393" s="1"/>
    </row>
    <row r="394" spans="2:9" ht="54.75" customHeight="1">
      <c r="B394" s="17"/>
      <c r="C394" s="121"/>
      <c r="D394" s="121"/>
      <c r="E394" s="1"/>
      <c r="I394" s="1"/>
    </row>
    <row r="395" spans="2:9">
      <c r="B395" s="17"/>
      <c r="C395" s="121"/>
      <c r="D395" s="121"/>
      <c r="E395" s="1"/>
      <c r="I395" s="1"/>
    </row>
    <row r="396" spans="2:9">
      <c r="B396" s="17"/>
      <c r="C396" s="121"/>
      <c r="D396" s="121"/>
      <c r="E396" s="1"/>
      <c r="I396" s="1"/>
    </row>
    <row r="397" spans="2:9" ht="15.75" customHeight="1">
      <c r="B397" s="17"/>
      <c r="C397" s="121"/>
      <c r="D397" s="121"/>
      <c r="E397" s="1"/>
      <c r="I397" s="1"/>
    </row>
    <row r="398" spans="2:9" ht="39.75" customHeight="1">
      <c r="B398" s="17"/>
      <c r="C398" s="121"/>
      <c r="D398" s="121"/>
      <c r="E398" s="1"/>
      <c r="I398" s="1"/>
    </row>
    <row r="399" spans="2:9">
      <c r="B399" s="17"/>
      <c r="C399" s="121"/>
      <c r="D399" s="121"/>
      <c r="E399" s="1"/>
      <c r="I399" s="1"/>
    </row>
    <row r="400" spans="2:9">
      <c r="B400" s="17"/>
      <c r="C400" s="121"/>
      <c r="D400" s="121"/>
      <c r="E400" s="1"/>
      <c r="I400" s="1"/>
    </row>
    <row r="401" spans="2:9">
      <c r="B401" s="17"/>
      <c r="C401" s="121"/>
      <c r="D401" s="121"/>
      <c r="E401" s="1"/>
      <c r="I401" s="1"/>
    </row>
    <row r="402" spans="2:9">
      <c r="B402" s="17"/>
      <c r="C402" s="121"/>
      <c r="D402" s="121"/>
      <c r="E402" s="1"/>
      <c r="I402" s="1"/>
    </row>
    <row r="403" spans="2:9">
      <c r="B403" s="17"/>
      <c r="C403" s="121"/>
      <c r="D403" s="121"/>
      <c r="E403" s="1"/>
      <c r="I403" s="1"/>
    </row>
    <row r="404" spans="2:9">
      <c r="B404" s="17"/>
      <c r="C404" s="121"/>
      <c r="D404" s="121"/>
      <c r="E404" s="1"/>
      <c r="I404" s="1"/>
    </row>
    <row r="405" spans="2:9">
      <c r="B405" s="17"/>
      <c r="C405" s="121"/>
      <c r="D405" s="121"/>
      <c r="E405" s="1"/>
      <c r="I405" s="1"/>
    </row>
    <row r="406" spans="2:9">
      <c r="B406" s="17"/>
      <c r="C406" s="121"/>
      <c r="D406" s="121"/>
      <c r="E406" s="1"/>
      <c r="I406" s="1"/>
    </row>
    <row r="407" spans="2:9">
      <c r="B407" s="17"/>
      <c r="C407" s="121"/>
      <c r="D407" s="121"/>
      <c r="E407" s="1"/>
      <c r="I407" s="1"/>
    </row>
    <row r="408" spans="2:9">
      <c r="B408" s="17"/>
      <c r="C408" s="121"/>
      <c r="D408" s="121"/>
      <c r="E408" s="1"/>
      <c r="I408" s="1"/>
    </row>
    <row r="409" spans="2:9">
      <c r="B409" s="17"/>
      <c r="C409" s="121"/>
      <c r="D409" s="121"/>
      <c r="E409" s="1"/>
      <c r="I409" s="1"/>
    </row>
    <row r="410" spans="2:9">
      <c r="B410" s="17"/>
      <c r="C410" s="121"/>
      <c r="D410" s="121"/>
      <c r="E410" s="1"/>
      <c r="I410" s="1"/>
    </row>
    <row r="411" spans="2:9">
      <c r="B411" s="17"/>
      <c r="C411" s="121"/>
      <c r="D411" s="121"/>
      <c r="E411" s="1"/>
      <c r="I411" s="1"/>
    </row>
    <row r="412" spans="2:9">
      <c r="B412" s="17"/>
      <c r="C412" s="121"/>
      <c r="D412" s="121"/>
      <c r="E412" s="1"/>
      <c r="I412" s="1"/>
    </row>
    <row r="413" spans="2:9">
      <c r="B413" s="17"/>
      <c r="C413" s="121"/>
      <c r="D413" s="121"/>
      <c r="E413" s="1"/>
      <c r="I413" s="1"/>
    </row>
    <row r="414" spans="2:9">
      <c r="B414" s="17"/>
      <c r="C414" s="121"/>
      <c r="D414" s="121"/>
      <c r="E414" s="1"/>
      <c r="I414" s="1"/>
    </row>
    <row r="415" spans="2:9">
      <c r="B415" s="17"/>
      <c r="C415" s="121"/>
      <c r="D415" s="121"/>
      <c r="E415" s="1"/>
      <c r="I415" s="1"/>
    </row>
    <row r="416" spans="2:9">
      <c r="B416" s="17"/>
      <c r="C416" s="121"/>
      <c r="D416" s="121"/>
      <c r="E416" s="1"/>
      <c r="I416" s="1"/>
    </row>
    <row r="417" spans="2:9">
      <c r="B417" s="17"/>
      <c r="C417" s="121"/>
      <c r="D417" s="121"/>
      <c r="E417" s="1"/>
      <c r="I417" s="1"/>
    </row>
    <row r="418" spans="2:9">
      <c r="B418" s="17"/>
      <c r="C418" s="121"/>
      <c r="D418" s="121"/>
      <c r="E418" s="1"/>
      <c r="I418" s="1"/>
    </row>
    <row r="419" spans="2:9">
      <c r="B419" s="17"/>
      <c r="C419" s="121"/>
      <c r="D419" s="121"/>
      <c r="E419" s="1"/>
      <c r="I419" s="1"/>
    </row>
    <row r="420" spans="2:9">
      <c r="B420" s="17"/>
      <c r="C420" s="121"/>
      <c r="D420" s="121"/>
      <c r="E420" s="1"/>
      <c r="I420" s="1"/>
    </row>
    <row r="421" spans="2:9">
      <c r="B421" s="17"/>
      <c r="C421" s="121"/>
      <c r="D421" s="121"/>
      <c r="E421" s="1"/>
      <c r="I421" s="1"/>
    </row>
    <row r="422" spans="2:9">
      <c r="B422" s="17"/>
      <c r="C422" s="121"/>
      <c r="D422" s="121"/>
      <c r="E422" s="1"/>
      <c r="I422" s="1"/>
    </row>
    <row r="423" spans="2:9">
      <c r="B423" s="17"/>
      <c r="C423" s="121"/>
      <c r="D423" s="121"/>
      <c r="E423" s="1"/>
      <c r="I423" s="1"/>
    </row>
    <row r="424" spans="2:9">
      <c r="B424" s="17"/>
      <c r="C424" s="121"/>
      <c r="D424" s="121"/>
      <c r="E424" s="1"/>
      <c r="I424" s="1"/>
    </row>
    <row r="425" spans="2:9">
      <c r="B425" s="17"/>
      <c r="C425" s="121"/>
      <c r="D425" s="121"/>
      <c r="E425" s="1"/>
      <c r="I425" s="1"/>
    </row>
    <row r="426" spans="2:9" ht="14.25" customHeight="1">
      <c r="B426" s="17"/>
      <c r="C426" s="121"/>
      <c r="D426" s="121"/>
      <c r="E426" s="1"/>
      <c r="I426" s="1"/>
    </row>
    <row r="427" spans="2:9">
      <c r="B427" s="17"/>
      <c r="C427" s="121"/>
      <c r="D427" s="121"/>
      <c r="E427" s="1"/>
      <c r="I427" s="1"/>
    </row>
    <row r="428" spans="2:9" ht="28.5" customHeight="1">
      <c r="B428" s="17"/>
      <c r="C428" s="121"/>
      <c r="D428" s="121"/>
      <c r="E428" s="1"/>
      <c r="I428" s="1"/>
    </row>
    <row r="429" spans="2:9">
      <c r="B429" s="17"/>
      <c r="C429" s="121"/>
      <c r="D429" s="121"/>
      <c r="E429" s="1"/>
      <c r="I429" s="1"/>
    </row>
    <row r="430" spans="2:9">
      <c r="B430" s="17"/>
      <c r="C430" s="121"/>
      <c r="D430" s="121"/>
      <c r="E430" s="1"/>
      <c r="I430" s="1"/>
    </row>
    <row r="431" spans="2:9" ht="15" customHeight="1">
      <c r="B431" s="17"/>
      <c r="C431" s="121"/>
      <c r="D431" s="121"/>
      <c r="E431" s="1"/>
      <c r="I431" s="1"/>
    </row>
    <row r="432" spans="2:9">
      <c r="B432" s="17"/>
      <c r="C432" s="121"/>
      <c r="D432" s="121"/>
      <c r="E432" s="1"/>
      <c r="I432" s="1"/>
    </row>
    <row r="433" spans="2:9">
      <c r="B433" s="17"/>
      <c r="C433" s="121"/>
      <c r="D433" s="121"/>
      <c r="E433" s="1"/>
      <c r="I433" s="1"/>
    </row>
    <row r="434" spans="2:9">
      <c r="B434" s="17"/>
      <c r="C434" s="121"/>
      <c r="D434" s="121"/>
      <c r="E434" s="1"/>
      <c r="I434" s="1"/>
    </row>
    <row r="435" spans="2:9">
      <c r="B435" s="17"/>
      <c r="C435" s="121"/>
      <c r="D435" s="121"/>
      <c r="E435" s="1"/>
      <c r="I435" s="1"/>
    </row>
    <row r="436" spans="2:9" ht="15" customHeight="1">
      <c r="B436" s="17"/>
      <c r="C436" s="121"/>
      <c r="D436" s="121"/>
      <c r="E436" s="1"/>
      <c r="I436" s="1"/>
    </row>
    <row r="437" spans="2:9" ht="26.25" customHeight="1">
      <c r="B437" s="17"/>
      <c r="C437" s="121"/>
      <c r="D437" s="121"/>
      <c r="E437" s="1"/>
      <c r="I437" s="1"/>
    </row>
    <row r="438" spans="2:9">
      <c r="B438" s="17"/>
      <c r="C438" s="121"/>
      <c r="D438" s="121"/>
      <c r="E438" s="1"/>
      <c r="I438" s="1"/>
    </row>
    <row r="439" spans="2:9">
      <c r="B439" s="17"/>
      <c r="C439" s="121"/>
      <c r="D439" s="121"/>
      <c r="E439" s="1"/>
      <c r="I439" s="1"/>
    </row>
    <row r="440" spans="2:9">
      <c r="B440" s="17"/>
      <c r="C440" s="121"/>
      <c r="D440" s="121"/>
      <c r="E440" s="1"/>
      <c r="I440" s="1"/>
    </row>
    <row r="441" spans="2:9">
      <c r="B441" s="17"/>
      <c r="C441" s="121"/>
      <c r="D441" s="121"/>
      <c r="E441" s="1"/>
      <c r="I441" s="1"/>
    </row>
    <row r="442" spans="2:9">
      <c r="B442" s="17"/>
      <c r="C442" s="121"/>
      <c r="D442" s="121"/>
      <c r="E442" s="1"/>
      <c r="I442" s="1"/>
    </row>
    <row r="443" spans="2:9">
      <c r="B443" s="17"/>
      <c r="C443" s="121"/>
      <c r="D443" s="121"/>
      <c r="E443" s="1"/>
      <c r="I443" s="1"/>
    </row>
    <row r="444" spans="2:9">
      <c r="B444" s="17"/>
      <c r="C444" s="121"/>
      <c r="D444" s="121"/>
      <c r="E444" s="1"/>
      <c r="I444" s="1"/>
    </row>
    <row r="445" spans="2:9">
      <c r="B445" s="17"/>
      <c r="C445" s="121"/>
      <c r="D445" s="121"/>
      <c r="E445" s="1"/>
      <c r="I445" s="1"/>
    </row>
    <row r="446" spans="2:9">
      <c r="B446" s="17"/>
      <c r="C446" s="121"/>
      <c r="D446" s="121"/>
      <c r="E446" s="1"/>
      <c r="I446" s="1"/>
    </row>
    <row r="447" spans="2:9">
      <c r="B447" s="17"/>
      <c r="C447" s="121"/>
      <c r="D447" s="121"/>
      <c r="E447" s="1"/>
      <c r="I447" s="1"/>
    </row>
    <row r="448" spans="2:9">
      <c r="B448" s="17"/>
      <c r="C448" s="121"/>
      <c r="D448" s="121"/>
      <c r="E448" s="1"/>
      <c r="I448" s="1"/>
    </row>
    <row r="449" spans="2:9">
      <c r="B449" s="17"/>
      <c r="C449" s="121"/>
      <c r="D449" s="121"/>
      <c r="E449" s="1"/>
      <c r="I449" s="1"/>
    </row>
    <row r="450" spans="2:9">
      <c r="B450" s="17"/>
      <c r="C450" s="121"/>
      <c r="D450" s="121"/>
      <c r="E450" s="1"/>
      <c r="I450" s="1"/>
    </row>
    <row r="451" spans="2:9">
      <c r="B451" s="17"/>
      <c r="C451" s="121"/>
      <c r="D451" s="121"/>
      <c r="E451" s="1"/>
      <c r="I451" s="1"/>
    </row>
    <row r="452" spans="2:9">
      <c r="B452" s="17"/>
      <c r="C452" s="121"/>
      <c r="D452" s="121"/>
      <c r="E452" s="1"/>
      <c r="I452" s="1"/>
    </row>
    <row r="453" spans="2:9">
      <c r="B453" s="17"/>
      <c r="C453" s="121"/>
      <c r="D453" s="121"/>
      <c r="E453" s="1"/>
      <c r="I453" s="1"/>
    </row>
    <row r="454" spans="2:9">
      <c r="B454" s="17"/>
      <c r="C454" s="121"/>
      <c r="D454" s="121"/>
      <c r="E454" s="1"/>
      <c r="I454" s="1"/>
    </row>
    <row r="455" spans="2:9">
      <c r="B455" s="17"/>
      <c r="C455" s="121"/>
      <c r="D455" s="121"/>
      <c r="E455" s="1"/>
      <c r="I455" s="1"/>
    </row>
    <row r="456" spans="2:9">
      <c r="B456" s="17"/>
      <c r="C456" s="121"/>
      <c r="D456" s="121"/>
      <c r="E456" s="1"/>
      <c r="I456" s="1"/>
    </row>
    <row r="457" spans="2:9">
      <c r="B457" s="17"/>
      <c r="C457" s="121"/>
      <c r="D457" s="121"/>
      <c r="E457" s="1"/>
      <c r="I457" s="1"/>
    </row>
    <row r="458" spans="2:9">
      <c r="B458" s="17"/>
      <c r="C458" s="121"/>
      <c r="D458" s="121"/>
      <c r="E458" s="1"/>
      <c r="I458" s="1"/>
    </row>
    <row r="459" spans="2:9">
      <c r="B459" s="17"/>
      <c r="C459" s="121"/>
      <c r="D459" s="121"/>
      <c r="E459" s="1"/>
      <c r="I459" s="1"/>
    </row>
    <row r="460" spans="2:9">
      <c r="B460" s="17"/>
      <c r="C460" s="121"/>
      <c r="D460" s="121"/>
      <c r="E460" s="1"/>
      <c r="I460" s="1"/>
    </row>
    <row r="461" spans="2:9">
      <c r="B461" s="17"/>
      <c r="C461" s="121"/>
      <c r="D461" s="121"/>
      <c r="E461" s="1"/>
      <c r="I461" s="1"/>
    </row>
    <row r="462" spans="2:9">
      <c r="B462" s="17"/>
      <c r="C462" s="121"/>
      <c r="D462" s="121"/>
      <c r="E462" s="1"/>
      <c r="I462" s="1"/>
    </row>
    <row r="463" spans="2:9">
      <c r="B463" s="17"/>
      <c r="C463" s="121"/>
      <c r="D463" s="121"/>
      <c r="E463" s="1"/>
      <c r="I463" s="1"/>
    </row>
    <row r="464" spans="2:9" ht="16.5" customHeight="1">
      <c r="B464" s="17"/>
      <c r="C464" s="121"/>
      <c r="D464" s="121"/>
      <c r="E464" s="1"/>
      <c r="I464" s="1"/>
    </row>
    <row r="465" spans="2:9">
      <c r="B465" s="17"/>
      <c r="C465" s="121"/>
      <c r="D465" s="121"/>
      <c r="E465" s="1"/>
      <c r="I465" s="1"/>
    </row>
    <row r="466" spans="2:9">
      <c r="B466" s="17"/>
      <c r="C466" s="121"/>
      <c r="D466" s="121"/>
      <c r="E466" s="1"/>
      <c r="I466" s="1"/>
    </row>
    <row r="467" spans="2:9">
      <c r="B467" s="17"/>
      <c r="C467" s="121"/>
      <c r="D467" s="121"/>
      <c r="E467" s="1"/>
      <c r="I467" s="1"/>
    </row>
    <row r="468" spans="2:9">
      <c r="B468" s="17"/>
      <c r="C468" s="121"/>
      <c r="D468" s="121"/>
      <c r="E468" s="1"/>
      <c r="I468" s="1"/>
    </row>
    <row r="469" spans="2:9">
      <c r="B469" s="17"/>
      <c r="C469" s="121"/>
      <c r="D469" s="19"/>
      <c r="E469" s="1"/>
      <c r="I469" s="1"/>
    </row>
    <row r="470" spans="2:9">
      <c r="B470" s="17"/>
      <c r="C470" s="121"/>
      <c r="D470" s="121"/>
      <c r="E470" s="1"/>
      <c r="I470" s="1"/>
    </row>
    <row r="471" spans="2:9">
      <c r="B471" s="17"/>
      <c r="C471" s="121"/>
      <c r="D471" s="121"/>
      <c r="E471" s="1"/>
      <c r="I471" s="1"/>
    </row>
    <row r="472" spans="2:9">
      <c r="B472" s="17"/>
      <c r="C472" s="121"/>
      <c r="D472" s="121"/>
      <c r="E472" s="1"/>
      <c r="I472" s="1"/>
    </row>
    <row r="473" spans="2:9">
      <c r="B473" s="17"/>
      <c r="C473" s="121"/>
      <c r="D473" s="121"/>
      <c r="E473" s="1"/>
      <c r="I473" s="1"/>
    </row>
    <row r="474" spans="2:9">
      <c r="B474" s="17"/>
      <c r="C474" s="121"/>
      <c r="D474" s="121"/>
      <c r="E474" s="1"/>
      <c r="I474" s="1"/>
    </row>
    <row r="475" spans="2:9">
      <c r="B475" s="17"/>
      <c r="C475" s="121"/>
      <c r="D475" s="121"/>
      <c r="E475" s="1"/>
      <c r="I475" s="1"/>
    </row>
    <row r="476" spans="2:9">
      <c r="B476" s="17"/>
      <c r="C476" s="121"/>
      <c r="D476" s="121"/>
      <c r="E476" s="1"/>
      <c r="I476" s="1"/>
    </row>
    <row r="477" spans="2:9">
      <c r="B477" s="17"/>
      <c r="C477" s="121"/>
      <c r="D477" s="121"/>
      <c r="E477" s="1"/>
      <c r="I477" s="1"/>
    </row>
    <row r="478" spans="2:9">
      <c r="B478" s="17"/>
      <c r="C478" s="121"/>
      <c r="D478" s="121"/>
      <c r="E478" s="1"/>
      <c r="I478" s="1"/>
    </row>
    <row r="479" spans="2:9">
      <c r="B479" s="17"/>
      <c r="C479" s="121"/>
      <c r="D479" s="121"/>
      <c r="E479" s="1"/>
      <c r="I479" s="1"/>
    </row>
    <row r="480" spans="2:9">
      <c r="B480" s="17"/>
      <c r="C480" s="121"/>
      <c r="D480" s="121"/>
      <c r="E480" s="1"/>
      <c r="I480" s="1"/>
    </row>
    <row r="481" spans="2:9">
      <c r="B481" s="17"/>
      <c r="C481" s="121"/>
      <c r="D481" s="121"/>
      <c r="E481" s="1"/>
      <c r="I481" s="1"/>
    </row>
    <row r="482" spans="2:9">
      <c r="B482" s="17"/>
      <c r="C482" s="121"/>
      <c r="D482" s="121"/>
      <c r="E482" s="1"/>
      <c r="I482" s="1"/>
    </row>
    <row r="483" spans="2:9">
      <c r="B483" s="17"/>
      <c r="C483" s="121"/>
      <c r="D483" s="121"/>
      <c r="E483" s="1"/>
      <c r="I483" s="1"/>
    </row>
    <row r="484" spans="2:9">
      <c r="B484" s="17"/>
      <c r="C484" s="121"/>
      <c r="D484" s="121"/>
      <c r="E484" s="1"/>
      <c r="I484" s="1"/>
    </row>
    <row r="485" spans="2:9">
      <c r="B485" s="17"/>
      <c r="C485" s="121"/>
      <c r="D485" s="121"/>
      <c r="E485" s="1"/>
      <c r="I485" s="1"/>
    </row>
    <row r="486" spans="2:9">
      <c r="B486" s="17"/>
      <c r="C486" s="121"/>
      <c r="D486" s="121"/>
      <c r="E486" s="1"/>
      <c r="I486" s="1"/>
    </row>
    <row r="487" spans="2:9">
      <c r="B487" s="17"/>
      <c r="C487" s="121"/>
      <c r="D487" s="121"/>
      <c r="E487" s="1"/>
      <c r="I487" s="1"/>
    </row>
    <row r="488" spans="2:9">
      <c r="B488" s="17"/>
      <c r="C488" s="121"/>
      <c r="D488" s="121"/>
      <c r="E488" s="1"/>
      <c r="I488" s="1"/>
    </row>
    <row r="489" spans="2:9">
      <c r="B489" s="17"/>
      <c r="C489" s="121"/>
      <c r="D489" s="121"/>
      <c r="E489" s="1"/>
      <c r="I489" s="1"/>
    </row>
    <row r="490" spans="2:9">
      <c r="B490" s="17"/>
      <c r="C490" s="121"/>
      <c r="D490" s="121"/>
      <c r="E490" s="1"/>
      <c r="I490" s="1"/>
    </row>
    <row r="491" spans="2:9" ht="53.25" customHeight="1">
      <c r="B491" s="17"/>
      <c r="C491" s="121"/>
      <c r="D491" s="121"/>
      <c r="E491" s="1"/>
      <c r="I491" s="1"/>
    </row>
    <row r="492" spans="2:9" ht="13.5" customHeight="1">
      <c r="B492" s="17"/>
      <c r="C492" s="121"/>
      <c r="D492" s="121"/>
      <c r="E492" s="1"/>
      <c r="I492" s="1"/>
    </row>
    <row r="493" spans="2:9">
      <c r="B493" s="17"/>
      <c r="C493" s="121"/>
      <c r="D493" s="121"/>
      <c r="E493" s="1"/>
      <c r="I493" s="1"/>
    </row>
    <row r="494" spans="2:9">
      <c r="B494" s="17"/>
      <c r="C494" s="121"/>
      <c r="D494" s="121"/>
      <c r="E494" s="1"/>
      <c r="I494" s="1"/>
    </row>
    <row r="495" spans="2:9" ht="66.75" customHeight="1">
      <c r="B495" s="17"/>
      <c r="C495" s="121"/>
      <c r="D495" s="121"/>
      <c r="E495" s="1"/>
      <c r="I495" s="1"/>
    </row>
    <row r="496" spans="2:9" ht="14.25" customHeight="1">
      <c r="B496" s="17"/>
      <c r="C496" s="121"/>
      <c r="D496" s="121"/>
      <c r="E496" s="1"/>
      <c r="I496" s="1"/>
    </row>
    <row r="497" spans="2:9">
      <c r="B497" s="17"/>
      <c r="C497" s="121"/>
      <c r="D497" s="121"/>
      <c r="E497" s="1"/>
      <c r="I497" s="1"/>
    </row>
    <row r="498" spans="2:9">
      <c r="B498" s="17"/>
      <c r="C498" s="121"/>
      <c r="D498" s="121"/>
      <c r="E498" s="1"/>
      <c r="I498" s="1"/>
    </row>
    <row r="499" spans="2:9">
      <c r="B499" s="17"/>
      <c r="C499" s="121"/>
      <c r="D499" s="121"/>
      <c r="E499" s="1"/>
      <c r="I499" s="1"/>
    </row>
    <row r="500" spans="2:9" ht="12.75" customHeight="1">
      <c r="B500" s="17"/>
      <c r="C500" s="121"/>
      <c r="D500" s="121"/>
      <c r="E500" s="1"/>
      <c r="I500" s="1"/>
    </row>
    <row r="501" spans="2:9">
      <c r="B501" s="17"/>
      <c r="C501" s="121"/>
      <c r="D501" s="121"/>
      <c r="E501" s="1"/>
      <c r="I501" s="1"/>
    </row>
    <row r="502" spans="2:9">
      <c r="B502" s="17"/>
      <c r="C502" s="121"/>
      <c r="D502" s="121"/>
      <c r="E502" s="1"/>
      <c r="I502" s="1"/>
    </row>
    <row r="503" spans="2:9">
      <c r="B503" s="17"/>
      <c r="C503" s="121"/>
      <c r="D503" s="121"/>
      <c r="E503" s="1"/>
      <c r="I503" s="1"/>
    </row>
    <row r="504" spans="2:9">
      <c r="B504" s="17"/>
      <c r="C504" s="121"/>
      <c r="D504" s="121"/>
      <c r="E504" s="1"/>
      <c r="I504" s="1"/>
    </row>
    <row r="505" spans="2:9">
      <c r="B505" s="17"/>
      <c r="C505" s="121"/>
      <c r="D505" s="121"/>
      <c r="E505" s="1"/>
      <c r="I505" s="1"/>
    </row>
    <row r="506" spans="2:9">
      <c r="B506" s="17"/>
      <c r="C506" s="121"/>
      <c r="D506" s="121"/>
      <c r="E506" s="1"/>
      <c r="I506" s="1"/>
    </row>
    <row r="507" spans="2:9">
      <c r="B507" s="17"/>
      <c r="C507" s="121"/>
      <c r="D507" s="121"/>
      <c r="E507" s="1"/>
      <c r="I507" s="1"/>
    </row>
    <row r="508" spans="2:9">
      <c r="B508" s="17"/>
      <c r="C508" s="121"/>
      <c r="D508" s="121"/>
      <c r="E508" s="1"/>
      <c r="I508" s="1"/>
    </row>
    <row r="509" spans="2:9">
      <c r="B509" s="17"/>
      <c r="C509" s="121"/>
      <c r="D509" s="121"/>
      <c r="E509" s="1"/>
      <c r="I509" s="1"/>
    </row>
    <row r="510" spans="2:9">
      <c r="B510" s="17"/>
      <c r="C510" s="121"/>
      <c r="D510" s="121"/>
      <c r="E510" s="1"/>
      <c r="I510" s="1"/>
    </row>
    <row r="511" spans="2:9">
      <c r="B511" s="17"/>
      <c r="C511" s="121"/>
      <c r="D511" s="121"/>
      <c r="E511" s="1"/>
      <c r="I511" s="1"/>
    </row>
    <row r="512" spans="2:9">
      <c r="B512" s="17"/>
      <c r="C512" s="121"/>
      <c r="D512" s="121"/>
      <c r="E512" s="1"/>
      <c r="I512" s="1"/>
    </row>
    <row r="513" spans="2:9">
      <c r="B513" s="17"/>
      <c r="C513" s="121"/>
      <c r="D513" s="121"/>
      <c r="E513" s="1"/>
      <c r="I513" s="1"/>
    </row>
    <row r="514" spans="2:9">
      <c r="B514" s="17"/>
      <c r="C514" s="121"/>
      <c r="D514" s="121"/>
      <c r="E514" s="1"/>
      <c r="I514" s="1"/>
    </row>
    <row r="515" spans="2:9">
      <c r="B515" s="17"/>
      <c r="C515" s="121"/>
      <c r="D515" s="121"/>
      <c r="E515" s="1"/>
      <c r="I515" s="1"/>
    </row>
    <row r="516" spans="2:9" ht="55.5" customHeight="1">
      <c r="B516" s="17"/>
      <c r="C516" s="121"/>
      <c r="D516" s="121"/>
      <c r="E516" s="1"/>
      <c r="I516" s="1"/>
    </row>
    <row r="517" spans="2:9">
      <c r="B517" s="17"/>
      <c r="C517" s="121"/>
      <c r="D517" s="121"/>
      <c r="E517" s="1"/>
      <c r="I517" s="1"/>
    </row>
    <row r="518" spans="2:9">
      <c r="B518" s="17"/>
      <c r="C518" s="121"/>
      <c r="D518" s="121"/>
      <c r="E518" s="1"/>
      <c r="I518" s="1"/>
    </row>
    <row r="519" spans="2:9">
      <c r="B519" s="17"/>
      <c r="C519" s="121"/>
      <c r="D519" s="121"/>
      <c r="E519" s="1"/>
      <c r="I519" s="1"/>
    </row>
    <row r="520" spans="2:9">
      <c r="B520" s="17"/>
      <c r="C520" s="121"/>
      <c r="D520" s="121"/>
      <c r="E520" s="1"/>
      <c r="I520" s="1"/>
    </row>
    <row r="521" spans="2:9">
      <c r="B521" s="17"/>
      <c r="C521" s="121"/>
      <c r="D521" s="121"/>
      <c r="E521" s="1"/>
      <c r="I521" s="1"/>
    </row>
    <row r="522" spans="2:9">
      <c r="B522" s="17"/>
      <c r="C522" s="121"/>
      <c r="D522" s="121"/>
      <c r="E522" s="1"/>
      <c r="I522" s="1"/>
    </row>
    <row r="523" spans="2:9" ht="12.75" customHeight="1">
      <c r="B523" s="17"/>
      <c r="C523" s="121"/>
      <c r="D523" s="121"/>
      <c r="E523" s="1"/>
      <c r="I523" s="1"/>
    </row>
    <row r="524" spans="2:9">
      <c r="B524" s="17"/>
      <c r="C524" s="121"/>
      <c r="D524" s="121"/>
      <c r="E524" s="1"/>
      <c r="I524" s="1"/>
    </row>
    <row r="525" spans="2:9">
      <c r="B525" s="17"/>
      <c r="C525" s="121"/>
      <c r="D525" s="121"/>
      <c r="E525" s="1"/>
      <c r="I525" s="1"/>
    </row>
    <row r="526" spans="2:9">
      <c r="B526" s="17"/>
      <c r="C526" s="121"/>
      <c r="D526" s="121"/>
      <c r="E526" s="1"/>
      <c r="I526" s="1"/>
    </row>
    <row r="527" spans="2:9">
      <c r="B527" s="17"/>
      <c r="C527" s="121"/>
      <c r="D527" s="121"/>
      <c r="E527" s="1"/>
      <c r="I527" s="1"/>
    </row>
    <row r="528" spans="2:9">
      <c r="B528" s="17"/>
      <c r="C528" s="121"/>
      <c r="D528" s="121"/>
      <c r="E528" s="1"/>
      <c r="I528" s="1"/>
    </row>
    <row r="529" spans="2:9">
      <c r="B529" s="17"/>
      <c r="C529" s="121"/>
      <c r="D529" s="121"/>
      <c r="E529" s="1"/>
      <c r="I529" s="1"/>
    </row>
    <row r="530" spans="2:9">
      <c r="B530" s="17"/>
      <c r="C530" s="121"/>
      <c r="D530" s="121"/>
      <c r="E530" s="1"/>
      <c r="I530" s="1"/>
    </row>
    <row r="531" spans="2:9">
      <c r="B531" s="17"/>
      <c r="C531" s="121"/>
      <c r="D531" s="121"/>
      <c r="E531" s="1"/>
      <c r="I531" s="1"/>
    </row>
    <row r="532" spans="2:9">
      <c r="B532" s="17"/>
      <c r="C532" s="121"/>
      <c r="D532" s="121"/>
      <c r="E532" s="1"/>
      <c r="I532" s="1"/>
    </row>
    <row r="533" spans="2:9">
      <c r="B533" s="17"/>
      <c r="C533" s="121"/>
      <c r="D533" s="121"/>
      <c r="E533" s="1"/>
      <c r="I533" s="1"/>
    </row>
    <row r="534" spans="2:9">
      <c r="B534" s="17"/>
      <c r="C534" s="121"/>
      <c r="D534" s="121"/>
      <c r="E534" s="1"/>
      <c r="I534" s="1"/>
    </row>
    <row r="535" spans="2:9">
      <c r="B535" s="17"/>
      <c r="C535" s="121"/>
      <c r="D535" s="121"/>
      <c r="E535" s="1"/>
      <c r="I535" s="1"/>
    </row>
    <row r="536" spans="2:9">
      <c r="B536" s="17"/>
      <c r="C536" s="121"/>
      <c r="D536" s="121"/>
      <c r="E536" s="1"/>
      <c r="I536" s="1"/>
    </row>
    <row r="537" spans="2:9">
      <c r="B537" s="17"/>
      <c r="C537" s="121"/>
      <c r="D537" s="121"/>
      <c r="E537" s="1"/>
      <c r="I537" s="1"/>
    </row>
    <row r="538" spans="2:9" ht="15.75" customHeight="1">
      <c r="B538" s="17"/>
      <c r="C538" s="121"/>
      <c r="D538" s="121"/>
      <c r="E538" s="1"/>
      <c r="I538" s="1"/>
    </row>
    <row r="539" spans="2:9">
      <c r="B539" s="17"/>
      <c r="C539" s="121"/>
      <c r="D539" s="121"/>
      <c r="E539" s="1"/>
      <c r="I539" s="1"/>
    </row>
    <row r="540" spans="2:9">
      <c r="B540" s="17"/>
      <c r="C540" s="121"/>
      <c r="D540" s="121"/>
      <c r="E540" s="1"/>
      <c r="I540" s="1"/>
    </row>
    <row r="541" spans="2:9" ht="13.5" customHeight="1">
      <c r="B541" s="17"/>
      <c r="C541" s="121"/>
      <c r="D541" s="121"/>
      <c r="E541" s="1"/>
      <c r="I541" s="1"/>
    </row>
    <row r="542" spans="2:9">
      <c r="B542" s="17"/>
      <c r="C542" s="121"/>
      <c r="D542" s="121"/>
      <c r="E542" s="1"/>
      <c r="I542" s="1"/>
    </row>
    <row r="543" spans="2:9">
      <c r="B543" s="17"/>
      <c r="C543" s="121"/>
      <c r="D543" s="121"/>
      <c r="E543" s="1"/>
      <c r="I543" s="1"/>
    </row>
    <row r="544" spans="2:9">
      <c r="B544" s="17"/>
      <c r="C544" s="121"/>
      <c r="D544" s="121"/>
      <c r="E544" s="1"/>
      <c r="I544" s="1"/>
    </row>
    <row r="545" spans="2:9">
      <c r="B545" s="17"/>
      <c r="C545" s="121"/>
      <c r="D545" s="121"/>
      <c r="E545" s="1"/>
      <c r="I545" s="1"/>
    </row>
    <row r="546" spans="2:9">
      <c r="B546" s="17"/>
      <c r="C546" s="121"/>
      <c r="D546" s="121"/>
      <c r="E546" s="1"/>
      <c r="I546" s="1"/>
    </row>
    <row r="547" spans="2:9">
      <c r="B547" s="17"/>
      <c r="C547" s="121"/>
      <c r="D547" s="121"/>
      <c r="E547" s="1"/>
      <c r="I547" s="1"/>
    </row>
    <row r="548" spans="2:9">
      <c r="B548" s="17"/>
      <c r="C548" s="121"/>
      <c r="D548" s="121"/>
      <c r="E548" s="1"/>
      <c r="I548" s="1"/>
    </row>
    <row r="549" spans="2:9">
      <c r="B549" s="17"/>
      <c r="C549" s="121"/>
      <c r="D549" s="121"/>
      <c r="E549" s="1"/>
      <c r="I549" s="1"/>
    </row>
    <row r="550" spans="2:9">
      <c r="B550" s="17"/>
      <c r="C550" s="121"/>
      <c r="D550" s="121"/>
      <c r="E550" s="1"/>
      <c r="I550" s="1"/>
    </row>
    <row r="551" spans="2:9">
      <c r="B551" s="17"/>
      <c r="C551" s="121"/>
      <c r="D551" s="121"/>
      <c r="E551" s="1"/>
      <c r="I551" s="1"/>
    </row>
    <row r="552" spans="2:9">
      <c r="B552" s="17"/>
      <c r="C552" s="121"/>
      <c r="D552" s="121"/>
      <c r="E552" s="1"/>
      <c r="I552" s="1"/>
    </row>
    <row r="553" spans="2:9">
      <c r="B553" s="17"/>
      <c r="C553" s="121"/>
      <c r="D553" s="121"/>
      <c r="E553" s="1"/>
      <c r="I553" s="1"/>
    </row>
    <row r="554" spans="2:9">
      <c r="B554" s="17"/>
      <c r="C554" s="121"/>
      <c r="D554" s="121"/>
      <c r="E554" s="1"/>
      <c r="I554" s="1"/>
    </row>
    <row r="555" spans="2:9">
      <c r="B555" s="17"/>
      <c r="C555" s="121"/>
      <c r="D555" s="121"/>
      <c r="E555" s="1"/>
      <c r="I555" s="1"/>
    </row>
    <row r="556" spans="2:9">
      <c r="B556" s="17"/>
      <c r="C556" s="121"/>
      <c r="D556" s="121"/>
      <c r="E556" s="1"/>
      <c r="I556" s="1"/>
    </row>
    <row r="557" spans="2:9">
      <c r="B557" s="17"/>
      <c r="C557" s="121"/>
      <c r="D557" s="121"/>
      <c r="E557" s="1"/>
      <c r="I557" s="1"/>
    </row>
    <row r="558" spans="2:9">
      <c r="B558" s="17"/>
      <c r="C558" s="121"/>
      <c r="D558" s="121"/>
      <c r="E558" s="1"/>
      <c r="I558" s="1"/>
    </row>
    <row r="559" spans="2:9">
      <c r="B559" s="17"/>
      <c r="C559" s="121"/>
      <c r="D559" s="121"/>
      <c r="E559" s="1"/>
      <c r="I559" s="1"/>
    </row>
    <row r="560" spans="2:9">
      <c r="B560" s="17"/>
      <c r="C560" s="121"/>
      <c r="D560" s="121"/>
      <c r="E560" s="1"/>
      <c r="I560" s="1"/>
    </row>
    <row r="561" spans="2:9">
      <c r="B561" s="17"/>
      <c r="C561" s="121"/>
      <c r="D561" s="121"/>
      <c r="E561" s="1"/>
      <c r="I561" s="1"/>
    </row>
    <row r="562" spans="2:9">
      <c r="B562" s="17"/>
      <c r="C562" s="121"/>
      <c r="D562" s="121"/>
      <c r="E562" s="1"/>
      <c r="I562" s="1"/>
    </row>
    <row r="563" spans="2:9">
      <c r="B563" s="17"/>
      <c r="C563" s="121"/>
      <c r="D563" s="121"/>
      <c r="E563" s="1"/>
      <c r="I563" s="1"/>
    </row>
    <row r="564" spans="2:9" ht="28.5" customHeight="1">
      <c r="B564" s="17"/>
      <c r="C564" s="121"/>
      <c r="D564" s="121"/>
      <c r="E564" s="1"/>
      <c r="I564" s="1"/>
    </row>
    <row r="565" spans="2:9" ht="15.75" customHeight="1">
      <c r="B565" s="17"/>
      <c r="C565" s="121"/>
      <c r="D565" s="121"/>
      <c r="E565" s="1"/>
      <c r="I565" s="1"/>
    </row>
    <row r="566" spans="2:9" ht="14.25" customHeight="1">
      <c r="B566" s="17"/>
      <c r="C566" s="121"/>
      <c r="D566" s="121"/>
      <c r="E566" s="1"/>
      <c r="I566" s="1"/>
    </row>
    <row r="567" spans="2:9">
      <c r="B567" s="17"/>
      <c r="C567" s="121"/>
      <c r="D567" s="121"/>
      <c r="E567" s="1"/>
      <c r="I567" s="1"/>
    </row>
    <row r="568" spans="2:9">
      <c r="B568" s="17"/>
      <c r="C568" s="121"/>
      <c r="D568" s="121"/>
      <c r="E568" s="1"/>
      <c r="I568" s="1"/>
    </row>
    <row r="569" spans="2:9">
      <c r="B569" s="17"/>
      <c r="C569" s="121"/>
      <c r="D569" s="121"/>
      <c r="E569" s="1"/>
      <c r="I569" s="1"/>
    </row>
    <row r="570" spans="2:9">
      <c r="B570" s="17"/>
      <c r="C570" s="121"/>
      <c r="D570" s="121"/>
      <c r="E570" s="1"/>
      <c r="I570" s="1"/>
    </row>
    <row r="571" spans="2:9">
      <c r="B571" s="17"/>
      <c r="C571" s="121"/>
      <c r="D571" s="121"/>
      <c r="E571" s="1"/>
      <c r="I571" s="1"/>
    </row>
    <row r="572" spans="2:9">
      <c r="B572" s="17"/>
      <c r="C572" s="121"/>
      <c r="D572" s="121"/>
      <c r="E572" s="1"/>
      <c r="I572" s="1"/>
    </row>
    <row r="573" spans="2:9">
      <c r="B573" s="17"/>
      <c r="C573" s="121"/>
      <c r="D573" s="121"/>
      <c r="E573" s="1"/>
      <c r="I573" s="1"/>
    </row>
    <row r="574" spans="2:9">
      <c r="B574" s="17"/>
      <c r="C574" s="121"/>
      <c r="D574" s="121"/>
      <c r="E574" s="1"/>
      <c r="I574" s="1"/>
    </row>
    <row r="575" spans="2:9">
      <c r="B575" s="17"/>
      <c r="C575" s="121"/>
      <c r="D575" s="121"/>
      <c r="E575" s="1"/>
      <c r="I575" s="1"/>
    </row>
    <row r="576" spans="2:9">
      <c r="B576" s="17"/>
      <c r="C576" s="121"/>
      <c r="D576" s="121"/>
      <c r="E576" s="1"/>
      <c r="I576" s="1"/>
    </row>
    <row r="577" spans="2:9">
      <c r="B577" s="17"/>
      <c r="C577" s="121"/>
      <c r="D577" s="121"/>
      <c r="E577" s="1"/>
      <c r="I577" s="1"/>
    </row>
    <row r="578" spans="2:9">
      <c r="B578" s="17"/>
      <c r="C578" s="121"/>
      <c r="D578" s="121"/>
      <c r="E578" s="1"/>
      <c r="I578" s="1"/>
    </row>
    <row r="579" spans="2:9">
      <c r="B579" s="17"/>
      <c r="C579" s="121"/>
      <c r="D579" s="121"/>
      <c r="E579" s="1"/>
      <c r="I579" s="1"/>
    </row>
    <row r="580" spans="2:9">
      <c r="B580" s="17"/>
      <c r="C580" s="121"/>
      <c r="D580" s="121"/>
      <c r="E580" s="1"/>
      <c r="I580" s="1"/>
    </row>
    <row r="581" spans="2:9">
      <c r="B581" s="17"/>
      <c r="C581" s="121"/>
      <c r="D581" s="121"/>
      <c r="E581" s="1"/>
      <c r="I581" s="1"/>
    </row>
    <row r="582" spans="2:9">
      <c r="B582" s="17"/>
      <c r="C582" s="121"/>
      <c r="D582" s="121"/>
      <c r="E582" s="1"/>
      <c r="I582" s="1"/>
    </row>
    <row r="583" spans="2:9">
      <c r="B583" s="17"/>
      <c r="C583" s="121"/>
      <c r="D583" s="121"/>
      <c r="E583" s="1"/>
      <c r="I583" s="1"/>
    </row>
    <row r="584" spans="2:9">
      <c r="B584" s="17"/>
      <c r="C584" s="121"/>
      <c r="D584" s="121"/>
      <c r="E584" s="1"/>
      <c r="I584" s="1"/>
    </row>
    <row r="585" spans="2:9">
      <c r="B585" s="17"/>
      <c r="C585" s="121"/>
      <c r="D585" s="121"/>
      <c r="E585" s="1"/>
      <c r="I585" s="1"/>
    </row>
    <row r="586" spans="2:9">
      <c r="B586" s="17"/>
      <c r="C586" s="121"/>
      <c r="D586" s="121"/>
      <c r="E586" s="1"/>
      <c r="I586" s="1"/>
    </row>
    <row r="587" spans="2:9" ht="15" customHeight="1">
      <c r="B587" s="17"/>
      <c r="C587" s="121"/>
      <c r="D587" s="121"/>
      <c r="E587" s="1"/>
      <c r="I587" s="1"/>
    </row>
    <row r="588" spans="2:9" ht="12.75" customHeight="1">
      <c r="B588" s="17"/>
      <c r="C588" s="121"/>
      <c r="D588" s="121"/>
      <c r="E588" s="1"/>
      <c r="I588" s="1"/>
    </row>
    <row r="589" spans="2:9" ht="14.25" customHeight="1">
      <c r="B589" s="17"/>
      <c r="C589" s="121"/>
      <c r="D589" s="121"/>
      <c r="E589" s="1"/>
      <c r="I589" s="1"/>
    </row>
    <row r="590" spans="2:9" ht="13.5" customHeight="1">
      <c r="B590" s="17"/>
      <c r="C590" s="121"/>
      <c r="D590" s="121"/>
      <c r="E590" s="1"/>
      <c r="I590" s="1"/>
    </row>
    <row r="591" spans="2:9" ht="12.75" customHeight="1">
      <c r="B591" s="17"/>
      <c r="C591" s="121"/>
      <c r="D591" s="121"/>
      <c r="E591" s="1"/>
      <c r="I591" s="1"/>
    </row>
    <row r="592" spans="2:9" ht="13.5" customHeight="1">
      <c r="B592" s="17"/>
      <c r="C592" s="121"/>
      <c r="D592" s="121"/>
      <c r="E592" s="1"/>
      <c r="I592" s="1"/>
    </row>
    <row r="593" spans="2:9">
      <c r="B593" s="17"/>
      <c r="C593" s="121"/>
      <c r="D593" s="121"/>
      <c r="E593" s="1"/>
      <c r="I593" s="1"/>
    </row>
    <row r="594" spans="2:9" ht="15.75" customHeight="1">
      <c r="B594" s="17"/>
      <c r="C594" s="121"/>
      <c r="D594" s="121"/>
      <c r="E594" s="1"/>
      <c r="I594" s="1"/>
    </row>
    <row r="595" spans="2:9">
      <c r="B595" s="17"/>
      <c r="C595" s="121"/>
      <c r="D595" s="121"/>
      <c r="E595" s="1"/>
      <c r="I595" s="1"/>
    </row>
    <row r="596" spans="2:9">
      <c r="B596" s="17"/>
      <c r="C596" s="121"/>
      <c r="D596" s="121"/>
      <c r="E596" s="1"/>
      <c r="I596" s="1"/>
    </row>
    <row r="597" spans="2:9">
      <c r="B597" s="17"/>
      <c r="C597" s="121"/>
      <c r="D597" s="121"/>
      <c r="E597" s="1"/>
      <c r="I597" s="1"/>
    </row>
    <row r="598" spans="2:9">
      <c r="B598" s="17"/>
      <c r="C598" s="121"/>
      <c r="D598" s="121"/>
      <c r="E598" s="1"/>
      <c r="I598" s="1"/>
    </row>
    <row r="599" spans="2:9">
      <c r="B599" s="17"/>
      <c r="C599" s="121"/>
      <c r="D599" s="121"/>
      <c r="E599" s="1"/>
      <c r="I599" s="1"/>
    </row>
    <row r="600" spans="2:9">
      <c r="B600" s="17"/>
      <c r="C600" s="121"/>
      <c r="D600" s="121"/>
      <c r="E600" s="1"/>
      <c r="I600" s="1"/>
    </row>
    <row r="601" spans="2:9">
      <c r="B601" s="17"/>
      <c r="C601" s="121"/>
      <c r="D601" s="121"/>
      <c r="E601" s="1"/>
      <c r="I601" s="1"/>
    </row>
    <row r="602" spans="2:9" ht="13.5" customHeight="1">
      <c r="B602" s="17"/>
      <c r="C602" s="121"/>
      <c r="D602" s="121"/>
      <c r="E602" s="1"/>
      <c r="I602" s="1"/>
    </row>
    <row r="603" spans="2:9">
      <c r="B603" s="17"/>
      <c r="C603" s="121"/>
      <c r="D603" s="121"/>
      <c r="E603" s="1"/>
      <c r="I603" s="1"/>
    </row>
    <row r="604" spans="2:9">
      <c r="B604" s="17"/>
      <c r="C604" s="121"/>
      <c r="D604" s="121"/>
      <c r="E604" s="1"/>
      <c r="I604" s="1"/>
    </row>
    <row r="605" spans="2:9">
      <c r="B605" s="17"/>
      <c r="C605" s="121"/>
      <c r="D605" s="121"/>
      <c r="E605" s="1"/>
      <c r="I605" s="1"/>
    </row>
    <row r="606" spans="2:9">
      <c r="B606" s="17"/>
      <c r="C606" s="121"/>
      <c r="D606" s="121"/>
      <c r="E606" s="1"/>
      <c r="I606" s="1"/>
    </row>
    <row r="607" spans="2:9">
      <c r="B607" s="17"/>
      <c r="C607" s="121"/>
      <c r="D607" s="121"/>
      <c r="E607" s="1"/>
      <c r="I607" s="1"/>
    </row>
    <row r="608" spans="2:9">
      <c r="B608" s="17"/>
      <c r="C608" s="121"/>
      <c r="D608" s="121"/>
      <c r="E608" s="1"/>
      <c r="I608" s="1"/>
    </row>
    <row r="609" spans="2:9">
      <c r="B609" s="17"/>
      <c r="C609" s="121"/>
      <c r="D609" s="121"/>
      <c r="E609" s="1"/>
      <c r="I609" s="1"/>
    </row>
    <row r="610" spans="2:9" ht="12.75" customHeight="1">
      <c r="B610" s="17"/>
      <c r="C610" s="121"/>
      <c r="D610" s="121"/>
      <c r="E610" s="1"/>
      <c r="I610" s="1"/>
    </row>
    <row r="611" spans="2:9" ht="14.25" customHeight="1">
      <c r="B611" s="17"/>
      <c r="C611" s="121"/>
      <c r="D611" s="121"/>
      <c r="E611" s="1"/>
      <c r="I611" s="1"/>
    </row>
    <row r="612" spans="2:9">
      <c r="B612" s="17"/>
      <c r="C612" s="121"/>
      <c r="D612" s="121"/>
      <c r="E612" s="1"/>
      <c r="I612" s="1"/>
    </row>
    <row r="613" spans="2:9">
      <c r="B613" s="17"/>
      <c r="C613" s="121"/>
      <c r="D613" s="121"/>
      <c r="E613" s="1"/>
      <c r="I613" s="1"/>
    </row>
    <row r="614" spans="2:9" ht="13.5" customHeight="1">
      <c r="B614" s="17"/>
      <c r="C614" s="121"/>
      <c r="D614" s="121"/>
      <c r="E614" s="1"/>
      <c r="I614" s="1"/>
    </row>
    <row r="615" spans="2:9" ht="14.25" customHeight="1">
      <c r="B615" s="17"/>
      <c r="C615" s="121"/>
      <c r="D615" s="121"/>
      <c r="E615" s="1"/>
      <c r="I615" s="1"/>
    </row>
    <row r="616" spans="2:9" ht="13.5" customHeight="1">
      <c r="B616" s="17"/>
      <c r="C616" s="121"/>
      <c r="D616" s="121"/>
      <c r="E616" s="1"/>
      <c r="I616" s="1"/>
    </row>
    <row r="617" spans="2:9" ht="13.5" customHeight="1">
      <c r="B617" s="17"/>
      <c r="C617" s="121"/>
      <c r="D617" s="121"/>
      <c r="E617" s="1"/>
      <c r="I617" s="1"/>
    </row>
    <row r="618" spans="2:9">
      <c r="B618" s="17"/>
      <c r="C618" s="121"/>
      <c r="D618" s="121"/>
      <c r="E618" s="1"/>
      <c r="I618" s="1"/>
    </row>
    <row r="619" spans="2:9" ht="11.25" customHeight="1">
      <c r="B619" s="17"/>
      <c r="C619" s="121"/>
      <c r="D619" s="121"/>
      <c r="E619" s="1"/>
      <c r="I619" s="1"/>
    </row>
    <row r="620" spans="2:9">
      <c r="B620" s="17"/>
      <c r="C620" s="121"/>
      <c r="D620" s="121"/>
      <c r="E620" s="1"/>
      <c r="I620" s="1"/>
    </row>
    <row r="621" spans="2:9">
      <c r="B621" s="17"/>
      <c r="C621" s="121"/>
      <c r="D621" s="121"/>
      <c r="E621" s="1"/>
      <c r="I621" s="1"/>
    </row>
    <row r="622" spans="2:9" ht="13.5" customHeight="1">
      <c r="B622" s="17"/>
      <c r="C622" s="121"/>
      <c r="D622" s="121"/>
      <c r="E622" s="1"/>
      <c r="I622" s="1"/>
    </row>
    <row r="623" spans="2:9">
      <c r="B623" s="17"/>
      <c r="C623" s="121"/>
      <c r="D623" s="121"/>
      <c r="E623" s="1"/>
      <c r="I623" s="1"/>
    </row>
    <row r="624" spans="2:9">
      <c r="B624" s="17"/>
      <c r="C624" s="121"/>
      <c r="D624" s="121"/>
      <c r="E624" s="1"/>
      <c r="I624" s="1"/>
    </row>
    <row r="625" spans="2:9">
      <c r="B625" s="17"/>
      <c r="C625" s="121"/>
      <c r="D625" s="121"/>
      <c r="E625" s="1"/>
      <c r="I625" s="1"/>
    </row>
    <row r="626" spans="2:9">
      <c r="B626" s="17"/>
      <c r="C626" s="121"/>
      <c r="D626" s="121"/>
      <c r="E626" s="1"/>
      <c r="I626" s="1"/>
    </row>
    <row r="627" spans="2:9">
      <c r="B627" s="17"/>
      <c r="C627" s="121"/>
      <c r="D627" s="121"/>
      <c r="E627" s="1"/>
      <c r="I627" s="1"/>
    </row>
    <row r="628" spans="2:9">
      <c r="B628" s="17"/>
      <c r="C628" s="121"/>
      <c r="D628" s="121"/>
      <c r="E628" s="1"/>
      <c r="I628" s="1"/>
    </row>
    <row r="629" spans="2:9">
      <c r="B629" s="17"/>
      <c r="C629" s="121"/>
      <c r="D629" s="121"/>
      <c r="E629" s="1"/>
      <c r="I629" s="1"/>
    </row>
    <row r="630" spans="2:9">
      <c r="B630" s="17"/>
      <c r="C630" s="121"/>
      <c r="D630" s="121"/>
      <c r="E630" s="1"/>
      <c r="I630" s="1"/>
    </row>
    <row r="631" spans="2:9">
      <c r="B631" s="17"/>
      <c r="C631" s="121"/>
      <c r="D631" s="121"/>
      <c r="E631" s="1"/>
      <c r="I631" s="1"/>
    </row>
    <row r="632" spans="2:9">
      <c r="B632" s="17"/>
      <c r="C632" s="121"/>
      <c r="D632" s="121"/>
      <c r="E632" s="1"/>
      <c r="I632" s="1"/>
    </row>
    <row r="633" spans="2:9" ht="12" customHeight="1">
      <c r="B633" s="17"/>
      <c r="C633" s="121"/>
      <c r="D633" s="121"/>
      <c r="E633" s="1"/>
      <c r="I633" s="1"/>
    </row>
    <row r="634" spans="2:9" ht="145.5" customHeight="1">
      <c r="B634" s="17"/>
      <c r="C634" s="121"/>
      <c r="D634" s="121"/>
      <c r="E634" s="1"/>
      <c r="I634" s="1"/>
    </row>
    <row r="635" spans="2:9">
      <c r="B635" s="17"/>
      <c r="C635" s="121"/>
      <c r="D635" s="121"/>
      <c r="E635" s="1"/>
      <c r="I635" s="1"/>
    </row>
    <row r="636" spans="2:9">
      <c r="B636" s="17"/>
      <c r="C636" s="121"/>
      <c r="D636" s="121"/>
      <c r="E636" s="1"/>
      <c r="I636" s="1"/>
    </row>
    <row r="637" spans="2:9" ht="12" customHeight="1">
      <c r="B637" s="17"/>
      <c r="C637" s="121"/>
      <c r="D637" s="121"/>
      <c r="E637" s="1"/>
      <c r="I637" s="1"/>
    </row>
    <row r="638" spans="2:9">
      <c r="B638" s="17"/>
      <c r="C638" s="121"/>
      <c r="D638" s="121"/>
      <c r="E638" s="1"/>
      <c r="I638" s="1"/>
    </row>
    <row r="639" spans="2:9">
      <c r="B639" s="17"/>
      <c r="C639" s="121"/>
      <c r="D639" s="121"/>
      <c r="E639" s="1"/>
      <c r="I639" s="1"/>
    </row>
    <row r="640" spans="2:9">
      <c r="B640" s="17"/>
      <c r="C640" s="121"/>
      <c r="D640" s="121"/>
      <c r="E640" s="1"/>
      <c r="I640" s="1"/>
    </row>
    <row r="641" spans="2:9">
      <c r="B641" s="17"/>
      <c r="C641" s="121"/>
      <c r="D641" s="121"/>
      <c r="E641" s="1"/>
      <c r="I641" s="1"/>
    </row>
    <row r="642" spans="2:9">
      <c r="B642" s="17"/>
      <c r="C642" s="121"/>
      <c r="D642" s="121"/>
      <c r="E642" s="1"/>
      <c r="I642" s="1"/>
    </row>
    <row r="643" spans="2:9" ht="11.25" customHeight="1">
      <c r="B643" s="17"/>
      <c r="C643" s="121"/>
      <c r="D643" s="121"/>
      <c r="E643" s="1"/>
      <c r="I643" s="1"/>
    </row>
    <row r="644" spans="2:9">
      <c r="B644" s="17"/>
      <c r="C644" s="121"/>
      <c r="D644" s="121"/>
      <c r="E644" s="1"/>
      <c r="I644" s="1"/>
    </row>
    <row r="645" spans="2:9">
      <c r="B645" s="17"/>
      <c r="C645" s="121"/>
      <c r="D645" s="121"/>
      <c r="E645" s="1"/>
      <c r="I645" s="1"/>
    </row>
    <row r="646" spans="2:9">
      <c r="B646" s="17"/>
      <c r="C646" s="121"/>
      <c r="D646" s="121"/>
      <c r="E646" s="1"/>
      <c r="I646" s="1"/>
    </row>
    <row r="647" spans="2:9">
      <c r="B647" s="17"/>
      <c r="C647" s="121"/>
      <c r="D647" s="121"/>
      <c r="E647" s="1"/>
      <c r="I647" s="1"/>
    </row>
    <row r="648" spans="2:9">
      <c r="B648" s="17"/>
      <c r="C648" s="121"/>
      <c r="D648" s="121"/>
      <c r="E648" s="1"/>
      <c r="I648" s="1"/>
    </row>
    <row r="649" spans="2:9">
      <c r="B649" s="17"/>
      <c r="C649" s="121"/>
      <c r="D649" s="121"/>
      <c r="E649" s="1"/>
      <c r="I649" s="1"/>
    </row>
    <row r="650" spans="2:9" ht="12.75" customHeight="1">
      <c r="B650" s="17"/>
      <c r="C650" s="121"/>
      <c r="D650" s="121"/>
      <c r="E650" s="1"/>
      <c r="I650" s="1"/>
    </row>
    <row r="651" spans="2:9" ht="13.5" customHeight="1">
      <c r="B651" s="17"/>
      <c r="C651" s="121"/>
      <c r="D651" s="121"/>
      <c r="E651" s="1"/>
      <c r="I651" s="1"/>
    </row>
    <row r="652" spans="2:9" ht="12.75" customHeight="1">
      <c r="B652" s="17"/>
      <c r="C652" s="121"/>
      <c r="D652" s="121"/>
      <c r="E652" s="1"/>
      <c r="I652" s="1"/>
    </row>
    <row r="653" spans="2:9">
      <c r="B653" s="17"/>
      <c r="C653" s="121"/>
      <c r="D653" s="121"/>
      <c r="E653" s="1"/>
      <c r="I653" s="1"/>
    </row>
    <row r="654" spans="2:9" ht="12.75" customHeight="1">
      <c r="B654" s="17"/>
      <c r="C654" s="121"/>
      <c r="D654" s="121"/>
      <c r="E654" s="1"/>
      <c r="I654" s="1"/>
    </row>
    <row r="655" spans="2:9" ht="15" customHeight="1">
      <c r="B655" s="17"/>
      <c r="C655" s="121"/>
      <c r="D655" s="121"/>
      <c r="E655" s="1"/>
      <c r="I655" s="1"/>
    </row>
    <row r="656" spans="2:9">
      <c r="B656" s="17"/>
      <c r="C656" s="121"/>
      <c r="D656" s="121"/>
      <c r="E656" s="1"/>
      <c r="I656" s="1"/>
    </row>
    <row r="657" spans="2:9" ht="28.5" customHeight="1">
      <c r="B657" s="17"/>
      <c r="C657" s="121"/>
      <c r="D657" s="121"/>
      <c r="E657" s="1"/>
      <c r="I657" s="1"/>
    </row>
    <row r="658" spans="2:9" ht="14.25" customHeight="1">
      <c r="B658" s="17"/>
      <c r="C658" s="121"/>
      <c r="D658" s="121"/>
      <c r="E658" s="1"/>
      <c r="I658" s="1"/>
    </row>
    <row r="659" spans="2:9" ht="27" customHeight="1">
      <c r="B659" s="17"/>
      <c r="C659" s="121"/>
      <c r="D659" s="121"/>
      <c r="E659" s="1"/>
      <c r="I659" s="1"/>
    </row>
    <row r="660" spans="2:9">
      <c r="B660" s="17"/>
      <c r="C660" s="121"/>
      <c r="D660" s="121"/>
      <c r="E660" s="1"/>
      <c r="I660" s="1"/>
    </row>
    <row r="661" spans="2:9">
      <c r="B661" s="17"/>
      <c r="C661" s="121"/>
      <c r="D661" s="121"/>
      <c r="E661" s="1"/>
      <c r="I661" s="1"/>
    </row>
    <row r="662" spans="2:9" ht="53.25" customHeight="1">
      <c r="B662" s="17"/>
      <c r="C662" s="121"/>
      <c r="D662" s="121"/>
      <c r="E662" s="1"/>
      <c r="I662" s="1"/>
    </row>
    <row r="663" spans="2:9">
      <c r="B663" s="17"/>
      <c r="C663" s="121"/>
      <c r="D663" s="121"/>
      <c r="E663" s="1"/>
      <c r="I663" s="1"/>
    </row>
    <row r="664" spans="2:9">
      <c r="B664" s="17"/>
      <c r="C664" s="121"/>
      <c r="D664" s="121"/>
      <c r="E664" s="1"/>
      <c r="I664" s="1"/>
    </row>
    <row r="665" spans="2:9">
      <c r="B665" s="17"/>
      <c r="C665" s="121"/>
      <c r="D665" s="121"/>
      <c r="E665" s="1"/>
      <c r="I665" s="1"/>
    </row>
    <row r="666" spans="2:9">
      <c r="B666" s="17"/>
      <c r="C666" s="121"/>
      <c r="D666" s="121"/>
      <c r="E666" s="1"/>
      <c r="I666" s="1"/>
    </row>
    <row r="667" spans="2:9">
      <c r="B667" s="17"/>
      <c r="C667" s="121"/>
      <c r="D667" s="121"/>
      <c r="E667" s="1"/>
      <c r="I667" s="1"/>
    </row>
    <row r="668" spans="2:9">
      <c r="B668" s="17"/>
      <c r="C668" s="121"/>
      <c r="D668" s="121"/>
      <c r="E668" s="1"/>
      <c r="I668" s="1"/>
    </row>
    <row r="669" spans="2:9">
      <c r="B669" s="17"/>
      <c r="C669" s="121"/>
      <c r="D669" s="121"/>
      <c r="E669" s="1"/>
      <c r="I669" s="1"/>
    </row>
    <row r="670" spans="2:9">
      <c r="B670" s="17"/>
      <c r="C670" s="121"/>
      <c r="D670" s="121"/>
      <c r="E670" s="1"/>
      <c r="I670" s="1"/>
    </row>
    <row r="671" spans="2:9">
      <c r="B671" s="17"/>
      <c r="C671" s="121"/>
      <c r="D671" s="121"/>
      <c r="E671" s="1"/>
      <c r="I671" s="1"/>
    </row>
    <row r="672" spans="2:9">
      <c r="B672" s="17"/>
      <c r="C672" s="121"/>
      <c r="D672" s="121"/>
      <c r="E672" s="1"/>
      <c r="I672" s="1"/>
    </row>
    <row r="673" spans="2:9">
      <c r="B673" s="17"/>
      <c r="C673" s="121"/>
      <c r="D673" s="121"/>
      <c r="E673" s="1"/>
      <c r="I673" s="1"/>
    </row>
    <row r="674" spans="2:9">
      <c r="B674" s="17"/>
      <c r="C674" s="121"/>
      <c r="D674" s="121"/>
      <c r="E674" s="1"/>
      <c r="I674" s="1"/>
    </row>
    <row r="675" spans="2:9">
      <c r="B675" s="17"/>
      <c r="C675" s="121"/>
      <c r="D675" s="121"/>
      <c r="E675" s="1"/>
      <c r="I675" s="1"/>
    </row>
    <row r="676" spans="2:9">
      <c r="B676" s="17"/>
      <c r="C676" s="121"/>
      <c r="D676" s="121"/>
      <c r="E676" s="1"/>
      <c r="I676" s="1"/>
    </row>
    <row r="677" spans="2:9">
      <c r="B677" s="17"/>
      <c r="C677" s="121"/>
      <c r="D677" s="121"/>
      <c r="E677" s="1"/>
      <c r="I677" s="1"/>
    </row>
    <row r="678" spans="2:9">
      <c r="B678" s="17"/>
      <c r="C678" s="121"/>
      <c r="D678" s="121"/>
      <c r="E678" s="1"/>
      <c r="I678" s="1"/>
    </row>
    <row r="679" spans="2:9">
      <c r="B679" s="17"/>
      <c r="C679" s="121"/>
      <c r="D679" s="121"/>
      <c r="E679" s="1"/>
      <c r="I679" s="1"/>
    </row>
    <row r="680" spans="2:9">
      <c r="B680" s="17"/>
      <c r="C680" s="121"/>
      <c r="D680" s="121"/>
      <c r="E680" s="1"/>
      <c r="I680" s="1"/>
    </row>
    <row r="681" spans="2:9">
      <c r="B681" s="17"/>
      <c r="C681" s="121"/>
      <c r="D681" s="121"/>
      <c r="E681" s="1"/>
      <c r="I681" s="1"/>
    </row>
    <row r="682" spans="2:9" ht="15" customHeight="1">
      <c r="B682" s="17"/>
      <c r="C682" s="121"/>
      <c r="D682" s="121"/>
      <c r="E682" s="1"/>
      <c r="I682" s="1"/>
    </row>
    <row r="683" spans="2:9">
      <c r="B683" s="17"/>
      <c r="C683" s="121"/>
      <c r="D683" s="121"/>
      <c r="E683" s="1"/>
      <c r="I683" s="1"/>
    </row>
    <row r="684" spans="2:9">
      <c r="B684" s="17"/>
      <c r="C684" s="121"/>
      <c r="D684" s="121"/>
      <c r="E684" s="1"/>
      <c r="I684" s="1"/>
    </row>
    <row r="685" spans="2:9">
      <c r="B685" s="17"/>
      <c r="C685" s="121"/>
      <c r="D685" s="121"/>
      <c r="E685" s="1"/>
      <c r="I685" s="1"/>
    </row>
    <row r="686" spans="2:9">
      <c r="B686" s="17"/>
      <c r="C686" s="121"/>
      <c r="D686" s="121"/>
      <c r="E686" s="1"/>
      <c r="I686" s="1"/>
    </row>
    <row r="687" spans="2:9">
      <c r="B687" s="17"/>
      <c r="C687" s="121"/>
      <c r="D687" s="121"/>
      <c r="E687" s="1"/>
      <c r="I687" s="1"/>
    </row>
    <row r="688" spans="2:9">
      <c r="B688" s="17"/>
      <c r="C688" s="121"/>
      <c r="D688" s="121"/>
      <c r="E688" s="1"/>
      <c r="I688" s="1"/>
    </row>
    <row r="689" spans="2:9">
      <c r="B689" s="17"/>
      <c r="C689" s="121"/>
      <c r="D689" s="121"/>
      <c r="E689" s="1"/>
      <c r="I689" s="1"/>
    </row>
    <row r="690" spans="2:9">
      <c r="B690" s="17"/>
      <c r="C690" s="121"/>
      <c r="D690" s="121"/>
      <c r="E690" s="1"/>
      <c r="I690" s="1"/>
    </row>
    <row r="691" spans="2:9" ht="12" customHeight="1">
      <c r="B691" s="17"/>
      <c r="C691" s="121"/>
      <c r="D691" s="121"/>
      <c r="E691" s="1"/>
      <c r="I691" s="1"/>
    </row>
    <row r="692" spans="2:9" ht="12" customHeight="1">
      <c r="B692" s="17"/>
      <c r="C692" s="121"/>
      <c r="D692" s="121"/>
      <c r="E692" s="1"/>
      <c r="I692" s="1"/>
    </row>
    <row r="693" spans="2:9" ht="12" customHeight="1">
      <c r="B693" s="17"/>
      <c r="C693" s="121"/>
      <c r="D693" s="121"/>
      <c r="E693" s="1"/>
      <c r="I693" s="1"/>
    </row>
    <row r="694" spans="2:9" ht="14.25" customHeight="1">
      <c r="B694" s="17"/>
      <c r="C694" s="121"/>
      <c r="D694" s="121"/>
      <c r="E694" s="1"/>
      <c r="I694" s="1"/>
    </row>
    <row r="695" spans="2:9" ht="14.25" customHeight="1">
      <c r="B695" s="17"/>
      <c r="C695" s="121"/>
      <c r="D695" s="121"/>
      <c r="E695" s="1"/>
      <c r="I695" s="1"/>
    </row>
    <row r="696" spans="2:9" ht="52.5" customHeight="1">
      <c r="B696" s="17"/>
      <c r="C696" s="121"/>
      <c r="D696" s="121"/>
      <c r="E696" s="1"/>
      <c r="I696" s="1"/>
    </row>
    <row r="697" spans="2:9">
      <c r="B697" s="17"/>
      <c r="C697" s="121"/>
      <c r="D697" s="121"/>
      <c r="E697" s="1"/>
      <c r="I697" s="1"/>
    </row>
    <row r="698" spans="2:9">
      <c r="B698" s="17"/>
      <c r="C698" s="121"/>
      <c r="D698" s="121"/>
      <c r="E698" s="1"/>
      <c r="I698" s="1"/>
    </row>
    <row r="699" spans="2:9" ht="12.75" customHeight="1">
      <c r="B699" s="17"/>
      <c r="C699" s="121"/>
      <c r="D699" s="121"/>
      <c r="E699" s="1"/>
      <c r="I699" s="1"/>
    </row>
    <row r="700" spans="2:9" ht="12.75" customHeight="1">
      <c r="B700" s="17"/>
      <c r="C700" s="121"/>
      <c r="D700" s="121"/>
      <c r="E700" s="1"/>
      <c r="I700" s="1"/>
    </row>
    <row r="701" spans="2:9">
      <c r="B701" s="17"/>
      <c r="C701" s="121"/>
      <c r="D701" s="121"/>
      <c r="E701" s="1"/>
      <c r="I701" s="1"/>
    </row>
    <row r="702" spans="2:9" ht="25.5" customHeight="1">
      <c r="B702" s="17"/>
      <c r="C702" s="121"/>
      <c r="D702" s="121"/>
      <c r="E702" s="1"/>
      <c r="I702" s="1"/>
    </row>
    <row r="703" spans="2:9" ht="63" customHeight="1">
      <c r="B703" s="17"/>
      <c r="C703" s="121"/>
      <c r="D703" s="121"/>
      <c r="E703" s="1"/>
      <c r="I703" s="1"/>
    </row>
    <row r="704" spans="2:9" ht="13.5" customHeight="1">
      <c r="B704" s="17"/>
      <c r="C704" s="121"/>
      <c r="D704" s="121"/>
      <c r="E704" s="1"/>
      <c r="I704" s="1"/>
    </row>
    <row r="705" spans="2:9" ht="13.5" customHeight="1">
      <c r="B705" s="17"/>
      <c r="C705" s="121"/>
      <c r="D705" s="121"/>
      <c r="E705" s="1"/>
      <c r="I705" s="1"/>
    </row>
    <row r="706" spans="2:9">
      <c r="B706" s="17"/>
      <c r="C706" s="121"/>
      <c r="D706" s="121"/>
      <c r="E706" s="1"/>
      <c r="I706" s="1"/>
    </row>
    <row r="707" spans="2:9">
      <c r="B707" s="17"/>
      <c r="C707" s="121"/>
      <c r="D707" s="121"/>
      <c r="E707" s="1"/>
      <c r="I707" s="1"/>
    </row>
    <row r="708" spans="2:9">
      <c r="B708" s="17"/>
      <c r="C708" s="121"/>
      <c r="D708" s="121"/>
      <c r="E708" s="1"/>
      <c r="I708" s="1"/>
    </row>
    <row r="709" spans="2:9">
      <c r="B709" s="1"/>
      <c r="C709" s="121"/>
      <c r="D709" s="121"/>
      <c r="E709" s="1"/>
      <c r="I709" s="1"/>
    </row>
    <row r="710" spans="2:9" ht="13.5" customHeight="1">
      <c r="B710" s="1"/>
      <c r="C710" s="121"/>
      <c r="D710" s="121"/>
      <c r="E710" s="1"/>
      <c r="I710" s="1"/>
    </row>
    <row r="711" spans="2:9" ht="27" customHeight="1">
      <c r="B711" s="1"/>
      <c r="C711" s="121"/>
      <c r="D711" s="121"/>
      <c r="E711" s="1"/>
      <c r="I711" s="1"/>
    </row>
    <row r="712" spans="2:9">
      <c r="B712" s="1"/>
      <c r="C712" s="121"/>
      <c r="D712" s="121"/>
      <c r="E712" s="1"/>
      <c r="I712" s="1"/>
    </row>
    <row r="713" spans="2:9">
      <c r="B713" s="1"/>
      <c r="C713" s="121"/>
      <c r="D713" s="121"/>
      <c r="E713" s="1"/>
      <c r="I713" s="1"/>
    </row>
    <row r="714" spans="2:9">
      <c r="B714" s="1"/>
      <c r="C714" s="121"/>
      <c r="D714" s="121"/>
      <c r="E714" s="1"/>
      <c r="I714" s="1"/>
    </row>
    <row r="715" spans="2:9">
      <c r="B715" s="1"/>
      <c r="C715" s="121"/>
      <c r="D715" s="121"/>
      <c r="E715" s="1"/>
      <c r="I715" s="1"/>
    </row>
    <row r="716" spans="2:9">
      <c r="B716" s="1"/>
      <c r="C716" s="121"/>
      <c r="D716" s="121"/>
      <c r="E716" s="1"/>
      <c r="I716" s="1"/>
    </row>
    <row r="717" spans="2:9">
      <c r="B717" s="1"/>
      <c r="C717" s="121"/>
      <c r="D717" s="121"/>
      <c r="E717" s="1"/>
      <c r="I717" s="1"/>
    </row>
    <row r="718" spans="2:9">
      <c r="B718" s="1"/>
      <c r="C718" s="121"/>
      <c r="D718" s="121"/>
      <c r="E718" s="1"/>
      <c r="I718" s="1"/>
    </row>
    <row r="719" spans="2:9">
      <c r="B719" s="1"/>
      <c r="C719" s="121"/>
      <c r="D719" s="121"/>
      <c r="E719" s="1"/>
      <c r="I719" s="1"/>
    </row>
    <row r="720" spans="2:9">
      <c r="B720" s="17"/>
      <c r="C720" s="121"/>
      <c r="D720" s="121"/>
      <c r="E720" s="1"/>
      <c r="I720" s="1"/>
    </row>
    <row r="721" spans="2:9" ht="14.25" customHeight="1">
      <c r="B721" s="17"/>
      <c r="C721" s="121"/>
      <c r="D721" s="121"/>
      <c r="E721" s="1"/>
      <c r="I721" s="1"/>
    </row>
    <row r="722" spans="2:9">
      <c r="B722" s="17"/>
      <c r="C722" s="121"/>
      <c r="D722" s="121"/>
      <c r="E722" s="1"/>
      <c r="I722" s="1"/>
    </row>
    <row r="723" spans="2:9" ht="90.75" customHeight="1">
      <c r="B723" s="17"/>
      <c r="C723" s="121"/>
      <c r="D723" s="121"/>
      <c r="E723" s="1"/>
      <c r="I723" s="1"/>
    </row>
    <row r="724" spans="2:9">
      <c r="B724" s="17"/>
      <c r="C724" s="121"/>
      <c r="D724" s="121"/>
      <c r="E724" s="1"/>
      <c r="I724" s="1"/>
    </row>
    <row r="725" spans="2:9" ht="13.5" customHeight="1">
      <c r="B725" s="17"/>
      <c r="C725" s="121"/>
      <c r="D725" s="121"/>
      <c r="E725" s="1"/>
      <c r="I725" s="1"/>
    </row>
    <row r="726" spans="2:9">
      <c r="B726" s="17"/>
      <c r="C726" s="121"/>
      <c r="D726" s="121"/>
      <c r="E726" s="1"/>
      <c r="I726" s="1"/>
    </row>
    <row r="727" spans="2:9" ht="26.25" customHeight="1">
      <c r="B727" s="17"/>
      <c r="C727" s="121"/>
      <c r="D727" s="121"/>
      <c r="E727" s="1"/>
      <c r="I727" s="1"/>
    </row>
    <row r="728" spans="2:9" ht="12" customHeight="1">
      <c r="B728" s="17"/>
      <c r="C728" s="121"/>
      <c r="D728" s="121"/>
      <c r="E728" s="1"/>
      <c r="I728" s="1"/>
    </row>
    <row r="729" spans="2:9" ht="13.5" customHeight="1">
      <c r="B729" s="17"/>
      <c r="C729" s="121"/>
      <c r="D729" s="121"/>
      <c r="E729" s="1"/>
      <c r="I729" s="1"/>
    </row>
    <row r="730" spans="2:9">
      <c r="B730" s="17"/>
      <c r="C730" s="121"/>
      <c r="D730" s="121"/>
      <c r="E730" s="1"/>
      <c r="I730" s="1"/>
    </row>
    <row r="731" spans="2:9">
      <c r="B731" s="17"/>
      <c r="C731" s="121"/>
      <c r="D731" s="121"/>
      <c r="E731" s="1"/>
      <c r="I731" s="1"/>
    </row>
    <row r="732" spans="2:9" ht="25.5" customHeight="1">
      <c r="B732" s="17"/>
      <c r="C732" s="121"/>
      <c r="D732" s="121"/>
      <c r="E732" s="1"/>
      <c r="I732" s="1"/>
    </row>
    <row r="733" spans="2:9">
      <c r="B733" s="17"/>
      <c r="C733" s="121"/>
      <c r="D733" s="121"/>
      <c r="E733" s="1"/>
      <c r="I733" s="1"/>
    </row>
    <row r="734" spans="2:9">
      <c r="B734" s="17"/>
      <c r="C734" s="121"/>
      <c r="D734" s="121"/>
      <c r="E734" s="1"/>
      <c r="I734" s="1"/>
    </row>
    <row r="735" spans="2:9">
      <c r="B735" s="17"/>
      <c r="C735" s="121"/>
      <c r="D735" s="121"/>
      <c r="E735" s="1"/>
      <c r="I735" s="1"/>
    </row>
    <row r="736" spans="2:9">
      <c r="B736" s="17"/>
      <c r="C736" s="121"/>
      <c r="D736" s="121"/>
      <c r="E736" s="1"/>
      <c r="I736" s="1"/>
    </row>
    <row r="737" spans="2:9">
      <c r="B737" s="17"/>
      <c r="C737" s="121"/>
      <c r="D737" s="121"/>
      <c r="E737" s="1"/>
      <c r="I737" s="1"/>
    </row>
    <row r="738" spans="2:9">
      <c r="B738" s="17"/>
      <c r="C738" s="121"/>
      <c r="D738" s="121"/>
      <c r="E738" s="1"/>
      <c r="I738" s="1"/>
    </row>
    <row r="739" spans="2:9">
      <c r="B739" s="17"/>
      <c r="C739" s="121"/>
      <c r="D739" s="121"/>
      <c r="E739" s="1"/>
      <c r="I739" s="1"/>
    </row>
    <row r="740" spans="2:9">
      <c r="B740" s="17"/>
      <c r="C740" s="121"/>
      <c r="D740" s="121"/>
      <c r="E740" s="1"/>
      <c r="I740" s="1"/>
    </row>
    <row r="741" spans="2:9">
      <c r="B741" s="17"/>
      <c r="C741" s="121"/>
      <c r="D741" s="121"/>
      <c r="E741" s="1"/>
      <c r="I741" s="1"/>
    </row>
    <row r="742" spans="2:9">
      <c r="B742" s="17"/>
      <c r="C742" s="121"/>
      <c r="D742" s="121"/>
      <c r="E742" s="1"/>
      <c r="I742" s="1"/>
    </row>
    <row r="743" spans="2:9">
      <c r="B743" s="17"/>
      <c r="C743" s="121"/>
      <c r="D743" s="121"/>
      <c r="E743" s="1"/>
      <c r="I743" s="1"/>
    </row>
    <row r="744" spans="2:9">
      <c r="B744" s="17"/>
      <c r="C744" s="121"/>
      <c r="D744" s="121"/>
      <c r="E744" s="1"/>
      <c r="I744" s="1"/>
    </row>
    <row r="745" spans="2:9">
      <c r="B745" s="17"/>
      <c r="C745" s="121"/>
      <c r="D745" s="121"/>
      <c r="E745" s="1"/>
      <c r="I745" s="1"/>
    </row>
    <row r="746" spans="2:9">
      <c r="B746" s="17"/>
      <c r="C746" s="121"/>
      <c r="D746" s="121"/>
      <c r="E746" s="1"/>
      <c r="I746" s="1"/>
    </row>
    <row r="747" spans="2:9">
      <c r="B747" s="17"/>
      <c r="C747" s="121"/>
      <c r="D747" s="121"/>
      <c r="E747" s="1"/>
      <c r="I747" s="1"/>
    </row>
    <row r="748" spans="2:9">
      <c r="B748" s="17"/>
      <c r="C748" s="121"/>
      <c r="D748" s="121"/>
      <c r="E748" s="1"/>
      <c r="I748" s="1"/>
    </row>
    <row r="749" spans="2:9">
      <c r="B749" s="17"/>
      <c r="C749" s="121"/>
      <c r="D749" s="121"/>
      <c r="E749" s="1"/>
      <c r="I749" s="1"/>
    </row>
    <row r="750" spans="2:9">
      <c r="B750" s="17"/>
      <c r="C750" s="121"/>
      <c r="D750" s="121"/>
      <c r="E750" s="1"/>
      <c r="I750" s="1"/>
    </row>
    <row r="751" spans="2:9" ht="42" customHeight="1">
      <c r="B751" s="17"/>
      <c r="C751" s="121"/>
      <c r="D751" s="121"/>
      <c r="E751" s="1"/>
      <c r="I751" s="1"/>
    </row>
    <row r="752" spans="2:9">
      <c r="B752" s="17"/>
      <c r="C752" s="121"/>
      <c r="D752" s="121"/>
      <c r="E752" s="1"/>
      <c r="I752" s="1"/>
    </row>
    <row r="753" spans="2:9">
      <c r="B753" s="17"/>
      <c r="C753" s="121"/>
      <c r="D753" s="121"/>
      <c r="E753" s="1"/>
      <c r="I753" s="1"/>
    </row>
    <row r="754" spans="2:9">
      <c r="B754" s="17"/>
      <c r="C754" s="121"/>
      <c r="D754" s="121"/>
      <c r="E754" s="1"/>
      <c r="I754" s="1"/>
    </row>
    <row r="755" spans="2:9">
      <c r="B755" s="17"/>
      <c r="C755" s="121"/>
      <c r="D755" s="121"/>
      <c r="E755" s="1"/>
      <c r="I755" s="1"/>
    </row>
    <row r="756" spans="2:9">
      <c r="B756" s="17"/>
      <c r="C756" s="121"/>
      <c r="D756" s="121"/>
      <c r="E756" s="1"/>
      <c r="I756" s="1"/>
    </row>
    <row r="757" spans="2:9">
      <c r="B757" s="17"/>
      <c r="C757" s="121"/>
      <c r="D757" s="121"/>
      <c r="E757" s="1"/>
      <c r="I757" s="1"/>
    </row>
    <row r="758" spans="2:9">
      <c r="B758" s="17"/>
      <c r="C758" s="121"/>
      <c r="D758" s="121"/>
      <c r="E758" s="1"/>
      <c r="I758" s="1"/>
    </row>
    <row r="759" spans="2:9" ht="14.25" customHeight="1">
      <c r="B759" s="17"/>
      <c r="C759" s="121"/>
      <c r="D759" s="121"/>
      <c r="E759" s="1"/>
      <c r="I759" s="1"/>
    </row>
    <row r="760" spans="2:9" ht="12.75" customHeight="1">
      <c r="B760" s="17"/>
      <c r="C760" s="121"/>
      <c r="D760" s="121"/>
      <c r="E760" s="1"/>
      <c r="I760" s="1"/>
    </row>
    <row r="761" spans="2:9" ht="15" customHeight="1">
      <c r="B761" s="17"/>
      <c r="C761" s="121"/>
      <c r="D761" s="121"/>
      <c r="E761" s="1"/>
      <c r="I761" s="1"/>
    </row>
    <row r="762" spans="2:9">
      <c r="B762" s="17"/>
      <c r="C762" s="121"/>
      <c r="D762" s="121"/>
      <c r="E762" s="1"/>
      <c r="I762" s="1"/>
    </row>
    <row r="763" spans="2:9">
      <c r="B763" s="17"/>
      <c r="C763" s="121"/>
      <c r="D763" s="121"/>
      <c r="E763" s="1"/>
      <c r="I763" s="1"/>
    </row>
    <row r="764" spans="2:9">
      <c r="B764" s="17"/>
      <c r="C764" s="121"/>
      <c r="D764" s="121"/>
      <c r="E764" s="1"/>
      <c r="I764" s="1"/>
    </row>
    <row r="765" spans="2:9">
      <c r="B765" s="17"/>
      <c r="C765" s="121"/>
      <c r="D765" s="121"/>
      <c r="E765" s="1"/>
      <c r="I765" s="1"/>
    </row>
    <row r="766" spans="2:9" ht="15" customHeight="1">
      <c r="B766" s="17"/>
      <c r="C766" s="121"/>
      <c r="D766" s="121"/>
      <c r="E766" s="1"/>
      <c r="I766" s="1"/>
    </row>
    <row r="767" spans="2:9" ht="213.75" customHeight="1">
      <c r="B767" s="17"/>
      <c r="C767" s="121"/>
      <c r="D767" s="121"/>
      <c r="E767" s="1"/>
      <c r="I767" s="1"/>
    </row>
    <row r="768" spans="2:9">
      <c r="B768" s="17"/>
      <c r="C768" s="121"/>
      <c r="D768" s="121"/>
      <c r="E768" s="1"/>
      <c r="I768" s="1"/>
    </row>
    <row r="769" spans="2:9">
      <c r="B769" s="17"/>
      <c r="C769" s="121"/>
      <c r="D769" s="121"/>
      <c r="E769" s="1"/>
      <c r="I769" s="1"/>
    </row>
    <row r="770" spans="2:9">
      <c r="B770" s="17"/>
      <c r="C770" s="121"/>
      <c r="D770" s="121"/>
      <c r="E770" s="1"/>
      <c r="I770" s="1"/>
    </row>
    <row r="771" spans="2:9">
      <c r="B771" s="17"/>
      <c r="C771" s="121"/>
      <c r="D771" s="121"/>
      <c r="E771" s="1"/>
      <c r="I771" s="1"/>
    </row>
    <row r="772" spans="2:9">
      <c r="B772" s="17"/>
      <c r="C772" s="121"/>
      <c r="D772" s="121"/>
      <c r="E772" s="1"/>
      <c r="I772" s="1"/>
    </row>
    <row r="773" spans="2:9">
      <c r="B773" s="17"/>
      <c r="C773" s="121"/>
      <c r="D773" s="121"/>
      <c r="E773" s="1"/>
      <c r="I773" s="1"/>
    </row>
    <row r="774" spans="2:9">
      <c r="B774" s="17"/>
      <c r="C774" s="121"/>
      <c r="D774" s="121"/>
      <c r="E774" s="1"/>
      <c r="I774" s="1"/>
    </row>
    <row r="775" spans="2:9">
      <c r="B775" s="17"/>
      <c r="C775" s="121"/>
      <c r="D775" s="121"/>
      <c r="E775" s="1"/>
      <c r="I775" s="1"/>
    </row>
    <row r="776" spans="2:9">
      <c r="B776" s="17"/>
      <c r="C776" s="121"/>
      <c r="D776" s="121"/>
      <c r="E776" s="1"/>
      <c r="I776" s="1"/>
    </row>
    <row r="777" spans="2:9">
      <c r="B777" s="17"/>
      <c r="C777" s="121"/>
      <c r="D777" s="121"/>
      <c r="E777" s="1"/>
      <c r="I777" s="1"/>
    </row>
    <row r="778" spans="2:9" ht="27" customHeight="1">
      <c r="B778" s="17"/>
      <c r="C778" s="121"/>
      <c r="D778" s="121"/>
      <c r="E778" s="1"/>
      <c r="I778" s="1"/>
    </row>
    <row r="779" spans="2:9">
      <c r="B779" s="17"/>
      <c r="C779" s="121"/>
      <c r="D779" s="121"/>
      <c r="E779" s="1"/>
      <c r="I779" s="1"/>
    </row>
    <row r="780" spans="2:9">
      <c r="B780" s="17"/>
      <c r="C780" s="121"/>
      <c r="D780" s="121"/>
      <c r="E780" s="1"/>
      <c r="I780" s="1"/>
    </row>
    <row r="781" spans="2:9">
      <c r="B781" s="17"/>
      <c r="C781" s="121"/>
      <c r="D781" s="121"/>
      <c r="E781" s="1"/>
      <c r="I781" s="1"/>
    </row>
    <row r="782" spans="2:9">
      <c r="B782" s="17"/>
      <c r="C782" s="121"/>
      <c r="D782" s="121"/>
      <c r="E782" s="1"/>
      <c r="I782" s="1"/>
    </row>
    <row r="783" spans="2:9">
      <c r="B783" s="17"/>
      <c r="C783" s="121"/>
      <c r="D783" s="121"/>
      <c r="E783" s="1"/>
      <c r="I783" s="1"/>
    </row>
    <row r="784" spans="2:9">
      <c r="B784" s="17"/>
      <c r="C784" s="121"/>
      <c r="D784" s="121"/>
      <c r="E784" s="1"/>
      <c r="I784" s="1"/>
    </row>
    <row r="785" spans="2:9">
      <c r="B785" s="17"/>
      <c r="C785" s="121"/>
      <c r="D785" s="121"/>
      <c r="E785" s="1"/>
      <c r="I785" s="1"/>
    </row>
    <row r="786" spans="2:9">
      <c r="B786" s="17"/>
      <c r="C786" s="121"/>
      <c r="D786" s="121"/>
      <c r="E786" s="1"/>
      <c r="I786" s="1"/>
    </row>
    <row r="787" spans="2:9">
      <c r="B787" s="17"/>
      <c r="C787" s="121"/>
      <c r="D787" s="121"/>
      <c r="E787" s="1"/>
      <c r="I787" s="1"/>
    </row>
    <row r="788" spans="2:9">
      <c r="B788" s="17"/>
      <c r="C788" s="121"/>
      <c r="D788" s="121"/>
      <c r="E788" s="1"/>
      <c r="I788" s="1"/>
    </row>
    <row r="789" spans="2:9">
      <c r="B789" s="17"/>
      <c r="C789" s="121"/>
      <c r="D789" s="121"/>
      <c r="E789" s="1"/>
      <c r="I789" s="1"/>
    </row>
    <row r="790" spans="2:9">
      <c r="B790" s="17"/>
      <c r="C790" s="121"/>
      <c r="D790" s="121"/>
      <c r="E790" s="1"/>
      <c r="I790" s="1"/>
    </row>
    <row r="791" spans="2:9">
      <c r="B791" s="17"/>
      <c r="C791" s="121"/>
      <c r="D791" s="121"/>
      <c r="E791" s="1"/>
      <c r="I791" s="1"/>
    </row>
    <row r="792" spans="2:9">
      <c r="B792" s="17"/>
      <c r="C792" s="121"/>
      <c r="D792" s="121"/>
      <c r="E792" s="1"/>
      <c r="I792" s="1"/>
    </row>
    <row r="793" spans="2:9">
      <c r="B793" s="17"/>
      <c r="C793" s="121"/>
      <c r="D793" s="121"/>
      <c r="E793" s="1"/>
      <c r="I793" s="1"/>
    </row>
    <row r="794" spans="2:9">
      <c r="B794" s="17"/>
      <c r="C794" s="121"/>
      <c r="D794" s="121"/>
      <c r="E794" s="1"/>
      <c r="I794" s="1"/>
    </row>
    <row r="795" spans="2:9">
      <c r="B795" s="17"/>
      <c r="C795" s="121"/>
      <c r="D795" s="121"/>
      <c r="E795" s="1"/>
      <c r="I795" s="1"/>
    </row>
    <row r="796" spans="2:9">
      <c r="B796" s="17"/>
      <c r="C796" s="121"/>
      <c r="D796" s="121"/>
      <c r="E796" s="1"/>
      <c r="I796" s="1"/>
    </row>
    <row r="797" spans="2:9">
      <c r="B797" s="17"/>
      <c r="C797" s="121"/>
      <c r="D797" s="121"/>
      <c r="E797" s="1"/>
      <c r="I797" s="1"/>
    </row>
    <row r="798" spans="2:9">
      <c r="B798" s="17"/>
      <c r="C798" s="121"/>
      <c r="D798" s="121"/>
      <c r="E798" s="1"/>
      <c r="I798" s="1"/>
    </row>
    <row r="799" spans="2:9">
      <c r="B799" s="17"/>
      <c r="C799" s="121"/>
      <c r="D799" s="121"/>
      <c r="E799" s="1"/>
      <c r="I799" s="1"/>
    </row>
    <row r="800" spans="2:9">
      <c r="B800" s="17"/>
      <c r="C800" s="121"/>
      <c r="D800" s="121"/>
      <c r="E800" s="1"/>
      <c r="I800" s="1"/>
    </row>
    <row r="801" spans="2:9">
      <c r="B801" s="17"/>
      <c r="C801" s="121"/>
      <c r="D801" s="121"/>
      <c r="E801" s="1"/>
      <c r="I801" s="1"/>
    </row>
    <row r="802" spans="2:9">
      <c r="B802" s="17"/>
      <c r="C802" s="121"/>
      <c r="D802" s="121"/>
      <c r="E802" s="1"/>
      <c r="I802" s="1"/>
    </row>
    <row r="803" spans="2:9">
      <c r="B803" s="17"/>
      <c r="C803" s="121"/>
      <c r="D803" s="121"/>
      <c r="E803" s="1"/>
      <c r="I803" s="1"/>
    </row>
    <row r="804" spans="2:9">
      <c r="B804" s="17"/>
      <c r="C804" s="121"/>
      <c r="D804" s="121"/>
      <c r="E804" s="1"/>
      <c r="I804" s="1"/>
    </row>
    <row r="805" spans="2:9">
      <c r="B805" s="17"/>
      <c r="C805" s="121"/>
      <c r="D805" s="121"/>
      <c r="E805" s="1"/>
      <c r="I805" s="1"/>
    </row>
    <row r="806" spans="2:9">
      <c r="B806" s="17"/>
      <c r="C806" s="121"/>
      <c r="D806" s="121"/>
      <c r="E806" s="1"/>
      <c r="I806" s="1"/>
    </row>
    <row r="807" spans="2:9">
      <c r="B807" s="17"/>
      <c r="C807" s="121"/>
      <c r="D807" s="121"/>
      <c r="E807" s="1"/>
      <c r="I807" s="1"/>
    </row>
    <row r="808" spans="2:9">
      <c r="B808" s="17"/>
      <c r="C808" s="121"/>
      <c r="D808" s="121"/>
      <c r="E808" s="1"/>
      <c r="I808" s="1"/>
    </row>
    <row r="809" spans="2:9">
      <c r="B809" s="17"/>
      <c r="C809" s="121"/>
      <c r="D809" s="121"/>
      <c r="E809" s="1"/>
      <c r="I809" s="1"/>
    </row>
    <row r="810" spans="2:9">
      <c r="B810" s="17"/>
      <c r="C810" s="121"/>
      <c r="D810" s="121"/>
      <c r="E810" s="1"/>
      <c r="I810" s="1"/>
    </row>
    <row r="811" spans="2:9">
      <c r="B811" s="17"/>
      <c r="C811" s="121"/>
      <c r="D811" s="121"/>
      <c r="E811" s="1"/>
      <c r="I811" s="1"/>
    </row>
    <row r="812" spans="2:9">
      <c r="B812" s="17"/>
      <c r="C812" s="121"/>
      <c r="D812" s="121"/>
      <c r="E812" s="1"/>
      <c r="I812" s="1"/>
    </row>
    <row r="813" spans="2:9">
      <c r="B813" s="17"/>
      <c r="C813" s="121"/>
      <c r="D813" s="121"/>
      <c r="E813" s="1"/>
      <c r="I813" s="1"/>
    </row>
    <row r="814" spans="2:9">
      <c r="B814" s="17"/>
      <c r="C814" s="121"/>
      <c r="D814" s="121"/>
      <c r="E814" s="1"/>
      <c r="I814" s="1"/>
    </row>
    <row r="815" spans="2:9">
      <c r="B815" s="17"/>
      <c r="C815" s="121"/>
      <c r="D815" s="121"/>
      <c r="E815" s="1"/>
      <c r="I815" s="1"/>
    </row>
    <row r="816" spans="2:9">
      <c r="B816" s="17"/>
      <c r="C816" s="121"/>
      <c r="D816" s="121"/>
      <c r="E816" s="1"/>
      <c r="I816" s="1"/>
    </row>
    <row r="817" spans="2:9">
      <c r="B817" s="17"/>
      <c r="C817" s="121"/>
      <c r="D817" s="121"/>
      <c r="E817" s="1"/>
      <c r="I817" s="1"/>
    </row>
    <row r="818" spans="2:9" ht="78" customHeight="1">
      <c r="B818" s="17"/>
      <c r="C818" s="121"/>
      <c r="D818" s="121"/>
      <c r="E818" s="1"/>
      <c r="I818" s="1"/>
    </row>
    <row r="819" spans="2:9">
      <c r="B819" s="17"/>
      <c r="C819" s="121"/>
      <c r="D819" s="121"/>
      <c r="E819" s="1"/>
      <c r="I819" s="1"/>
    </row>
    <row r="820" spans="2:9">
      <c r="B820" s="17"/>
      <c r="C820" s="121"/>
      <c r="D820" s="121"/>
      <c r="E820" s="1"/>
      <c r="I820" s="1"/>
    </row>
    <row r="821" spans="2:9">
      <c r="B821" s="17"/>
      <c r="C821" s="121"/>
      <c r="D821" s="121"/>
      <c r="E821" s="1"/>
      <c r="I821" s="1"/>
    </row>
    <row r="822" spans="2:9">
      <c r="B822" s="17"/>
      <c r="C822" s="121"/>
      <c r="D822" s="121"/>
      <c r="E822" s="1"/>
      <c r="I822" s="1"/>
    </row>
    <row r="823" spans="2:9">
      <c r="B823" s="17"/>
      <c r="C823" s="121"/>
      <c r="D823" s="121"/>
      <c r="E823" s="1"/>
      <c r="I823" s="1"/>
    </row>
    <row r="824" spans="2:9">
      <c r="B824" s="92"/>
      <c r="C824" s="121"/>
      <c r="D824" s="38"/>
      <c r="E824" s="13"/>
      <c r="F824" s="13"/>
      <c r="I824" s="1"/>
    </row>
    <row r="825" spans="2:9">
      <c r="I825" s="1"/>
    </row>
    <row r="826" spans="2:9">
      <c r="I826" s="1"/>
    </row>
    <row r="827" spans="2:9">
      <c r="I827" s="1"/>
    </row>
    <row r="828" spans="2:9">
      <c r="I828" s="1"/>
    </row>
    <row r="829" spans="2:9">
      <c r="I829" s="1"/>
    </row>
    <row r="830" spans="2:9">
      <c r="I830" s="1"/>
    </row>
    <row r="831" spans="2:9">
      <c r="I831" s="1"/>
    </row>
    <row r="832" spans="2:9">
      <c r="I832" s="1"/>
    </row>
    <row r="833" spans="9:9">
      <c r="I833" s="1"/>
    </row>
    <row r="834" spans="9:9">
      <c r="I834" s="1"/>
    </row>
    <row r="835" spans="9:9">
      <c r="I835" s="1"/>
    </row>
    <row r="836" spans="9:9">
      <c r="I836" s="1"/>
    </row>
    <row r="837" spans="9:9">
      <c r="I837" s="1"/>
    </row>
    <row r="838" spans="9:9">
      <c r="I838" s="1"/>
    </row>
    <row r="839" spans="9:9">
      <c r="I839" s="1"/>
    </row>
    <row r="840" spans="9:9">
      <c r="I840" s="1"/>
    </row>
    <row r="841" spans="9:9">
      <c r="I841" s="1"/>
    </row>
    <row r="842" spans="9:9" ht="13.5" thickBot="1">
      <c r="I842" s="1"/>
    </row>
  </sheetData>
  <sheetProtection algorithmName="SHA-512" hashValue="ksrjXO6upWi6fP/Cewr48mHNNdz8giWLBE421kCUAFaQMm+xRJXKMm0wdEvJ7lg+dYAI1iJw1nT88JicteDvjw==" saltValue="MKDXiZTgoFxpVianPHNnEA==" spinCount="100000" sheet="1" formatCells="0" formatColumns="0" formatRows="0"/>
  <mergeCells count="6">
    <mergeCell ref="C23:D23"/>
    <mergeCell ref="A1:A2"/>
    <mergeCell ref="B1:B2"/>
    <mergeCell ref="C1:E1"/>
    <mergeCell ref="F1:F2"/>
    <mergeCell ref="C19:D19"/>
  </mergeCells>
  <pageMargins left="0.94488188976377963" right="0.23622047244094491" top="0.39370078740157483" bottom="0.39370078740157483" header="0.51181102362204722" footer="0.51181102362204722"/>
  <pageSetup paperSize="9" scale="99" firstPageNumber="12" fitToHeight="0" orientation="portrait" useFirstPageNumber="1" horizontalDpi="300" verticalDpi="300" r:id="rId1"/>
  <headerFooter alignWithMargins="0"/>
  <rowBreaks count="1" manualBreakCount="1">
    <brk id="13" max="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C2625E-70BB-47AF-805F-A052ECD2231F}">
  <sheetPr>
    <tabColor rgb="FF92D050"/>
    <pageSetUpPr fitToPage="1"/>
  </sheetPr>
  <dimension ref="A1:I903"/>
  <sheetViews>
    <sheetView view="pageBreakPreview" zoomScaleNormal="100" zoomScaleSheetLayoutView="100" workbookViewId="0">
      <selection activeCell="B7" sqref="B7"/>
    </sheetView>
  </sheetViews>
  <sheetFormatPr defaultColWidth="9.28515625" defaultRowHeight="12.75"/>
  <cols>
    <col min="1" max="1" width="7" style="1" customWidth="1"/>
    <col min="2" max="2" width="43.5703125" style="16" customWidth="1"/>
    <col min="3" max="3" width="7.140625" style="123" customWidth="1"/>
    <col min="4" max="4" width="9.140625" style="18" customWidth="1"/>
    <col min="5" max="5" width="8.28515625" style="17" customWidth="1"/>
    <col min="6" max="6" width="13" style="1" customWidth="1"/>
    <col min="7" max="8" width="9.28515625" style="1" customWidth="1"/>
    <col min="9" max="9" width="9.5703125" style="17" customWidth="1"/>
    <col min="10" max="16384" width="9.28515625" style="1"/>
  </cols>
  <sheetData>
    <row r="1" spans="1:9" ht="16.5" customHeight="1">
      <c r="A1" s="1139" t="s">
        <v>255</v>
      </c>
      <c r="B1" s="1133" t="s">
        <v>274</v>
      </c>
      <c r="C1" s="1135" t="s">
        <v>249</v>
      </c>
      <c r="D1" s="1135"/>
      <c r="E1" s="1136"/>
      <c r="F1" s="1129" t="s">
        <v>259</v>
      </c>
      <c r="G1" s="19"/>
      <c r="H1" s="19"/>
      <c r="I1" s="13"/>
    </row>
    <row r="2" spans="1:9" ht="22.5" customHeight="1" thickBot="1">
      <c r="A2" s="1140"/>
      <c r="B2" s="1134"/>
      <c r="C2" s="64" t="s">
        <v>256</v>
      </c>
      <c r="D2" s="64" t="s">
        <v>257</v>
      </c>
      <c r="E2" s="66" t="s">
        <v>258</v>
      </c>
      <c r="F2" s="1130"/>
      <c r="G2" s="19"/>
      <c r="H2" s="19"/>
      <c r="I2" s="13"/>
    </row>
    <row r="3" spans="1:9" ht="12" customHeight="1">
      <c r="A3" s="27"/>
      <c r="C3" s="121"/>
      <c r="D3" s="22"/>
      <c r="E3" s="13"/>
      <c r="F3" s="13"/>
      <c r="G3" s="19"/>
      <c r="H3" s="19"/>
      <c r="I3" s="13"/>
    </row>
    <row r="4" spans="1:9" ht="15" customHeight="1">
      <c r="A4" s="223" t="s">
        <v>222</v>
      </c>
      <c r="B4" s="234" t="s">
        <v>80</v>
      </c>
      <c r="C4" s="239"/>
      <c r="D4" s="250"/>
      <c r="E4" s="241"/>
      <c r="F4" s="242"/>
      <c r="G4" s="19"/>
      <c r="H4" s="19"/>
      <c r="I4" s="13"/>
    </row>
    <row r="5" spans="1:9" ht="12.75" customHeight="1">
      <c r="A5" s="20"/>
      <c r="B5" s="93"/>
      <c r="C5" s="19"/>
      <c r="D5" s="22"/>
      <c r="E5" s="15"/>
      <c r="F5" s="13"/>
      <c r="G5" s="19"/>
      <c r="H5" s="19"/>
      <c r="I5" s="13"/>
    </row>
    <row r="6" spans="1:9" ht="13.5" customHeight="1">
      <c r="A6" s="34" t="s">
        <v>244</v>
      </c>
      <c r="B6" s="23" t="s">
        <v>82</v>
      </c>
      <c r="C6" s="37"/>
      <c r="D6" s="22"/>
      <c r="E6" s="13"/>
      <c r="G6" s="19"/>
      <c r="H6" s="19"/>
      <c r="I6" s="13"/>
    </row>
    <row r="7" spans="1:9" ht="104.25" customHeight="1">
      <c r="A7" s="24"/>
      <c r="B7" s="16" t="s">
        <v>1359</v>
      </c>
      <c r="C7" s="121"/>
      <c r="D7" s="40"/>
      <c r="E7" s="259"/>
      <c r="I7" s="13"/>
    </row>
    <row r="8" spans="1:9" ht="12.75" customHeight="1">
      <c r="A8" s="34"/>
      <c r="B8" s="16" t="s">
        <v>152</v>
      </c>
      <c r="C8" s="121" t="s">
        <v>65</v>
      </c>
      <c r="D8" s="38">
        <v>630</v>
      </c>
      <c r="E8" s="259"/>
      <c r="F8" s="650">
        <f>ROUND(D8*E8,2)</f>
        <v>0</v>
      </c>
      <c r="I8" s="13"/>
    </row>
    <row r="9" spans="1:9" ht="12.75" customHeight="1">
      <c r="A9" s="34"/>
      <c r="C9" s="19"/>
      <c r="D9" s="40"/>
      <c r="E9" s="259"/>
      <c r="F9" s="13"/>
      <c r="I9" s="13"/>
    </row>
    <row r="10" spans="1:9" ht="14.25" customHeight="1" thickBot="1">
      <c r="A10" s="78" t="s">
        <v>222</v>
      </c>
      <c r="B10" s="72" t="s">
        <v>153</v>
      </c>
      <c r="C10" s="143"/>
      <c r="D10" s="39"/>
      <c r="E10" s="31"/>
      <c r="F10" s="652">
        <f>F8</f>
        <v>0</v>
      </c>
      <c r="G10" s="26"/>
      <c r="H10" s="12"/>
      <c r="I10" s="13"/>
    </row>
    <row r="11" spans="1:9">
      <c r="A11" s="27"/>
      <c r="B11" s="95"/>
      <c r="C11" s="121"/>
      <c r="D11" s="22"/>
      <c r="E11" s="13"/>
      <c r="F11" s="13"/>
      <c r="G11" s="26"/>
      <c r="H11" s="12"/>
      <c r="I11" s="13"/>
    </row>
    <row r="12" spans="1:9">
      <c r="A12" s="27"/>
      <c r="B12" s="95"/>
      <c r="C12" s="121"/>
      <c r="D12" s="22"/>
      <c r="E12" s="13"/>
      <c r="F12" s="13"/>
      <c r="G12" s="26"/>
      <c r="H12" s="12"/>
      <c r="I12" s="13"/>
    </row>
    <row r="13" spans="1:9" ht="192" customHeight="1">
      <c r="A13" s="27"/>
      <c r="B13" s="95"/>
      <c r="C13" s="19"/>
      <c r="D13" s="22"/>
      <c r="E13" s="13"/>
      <c r="F13" s="13"/>
      <c r="G13" s="26"/>
      <c r="H13" s="12"/>
      <c r="I13" s="13"/>
    </row>
    <row r="14" spans="1:9" ht="11.25" customHeight="1">
      <c r="A14" s="27"/>
      <c r="B14" s="95"/>
      <c r="C14" s="121"/>
      <c r="D14" s="22"/>
      <c r="E14" s="13"/>
      <c r="F14" s="13"/>
      <c r="G14" s="26"/>
      <c r="H14" s="12"/>
      <c r="I14" s="13"/>
    </row>
    <row r="15" spans="1:9" ht="13.5" customHeight="1">
      <c r="A15" s="34"/>
      <c r="B15" s="23"/>
      <c r="C15" s="19"/>
      <c r="D15" s="40"/>
      <c r="E15" s="15"/>
      <c r="F15" s="15"/>
      <c r="G15" s="26"/>
      <c r="H15" s="12"/>
      <c r="I15" s="13"/>
    </row>
    <row r="16" spans="1:9" ht="67.5" customHeight="1">
      <c r="A16" s="24"/>
      <c r="C16" s="121"/>
      <c r="D16" s="40"/>
      <c r="E16" s="15"/>
      <c r="F16" s="15"/>
      <c r="G16" s="26"/>
      <c r="H16" s="12"/>
      <c r="I16" s="13"/>
    </row>
    <row r="17" spans="1:9" ht="13.5" customHeight="1">
      <c r="A17" s="34"/>
      <c r="C17" s="128"/>
      <c r="D17" s="22"/>
      <c r="E17" s="13"/>
      <c r="F17" s="13"/>
      <c r="G17" s="29"/>
      <c r="H17" s="12"/>
      <c r="I17" s="13"/>
    </row>
    <row r="18" spans="1:9" ht="12.75" customHeight="1">
      <c r="A18" s="34"/>
      <c r="B18" s="92"/>
      <c r="C18" s="19"/>
      <c r="D18" s="38"/>
      <c r="E18" s="13"/>
      <c r="G18" s="29"/>
      <c r="H18" s="12"/>
      <c r="I18" s="13"/>
    </row>
    <row r="19" spans="1:9" ht="12" customHeight="1">
      <c r="A19" s="34"/>
      <c r="B19" s="23"/>
      <c r="C19" s="19"/>
      <c r="D19" s="40"/>
      <c r="E19" s="15"/>
      <c r="F19" s="15"/>
      <c r="G19" s="29"/>
      <c r="H19" s="12"/>
      <c r="I19" s="13"/>
    </row>
    <row r="20" spans="1:9" ht="74.25" customHeight="1">
      <c r="A20" s="34"/>
      <c r="B20" s="105"/>
      <c r="C20" s="128"/>
      <c r="D20" s="22"/>
      <c r="E20" s="13"/>
      <c r="F20" s="13"/>
      <c r="G20" s="29"/>
      <c r="H20" s="12"/>
      <c r="I20" s="13"/>
    </row>
    <row r="21" spans="1:9" ht="42" customHeight="1">
      <c r="A21" s="34"/>
      <c r="C21" s="128"/>
      <c r="D21" s="22"/>
      <c r="E21" s="13"/>
      <c r="F21" s="13"/>
      <c r="G21" s="29"/>
      <c r="H21" s="12"/>
      <c r="I21" s="13"/>
    </row>
    <row r="22" spans="1:9" ht="12" customHeight="1">
      <c r="C22" s="128"/>
      <c r="D22" s="22"/>
      <c r="E22" s="13"/>
      <c r="F22" s="13"/>
      <c r="G22" s="29"/>
      <c r="H22" s="12"/>
      <c r="I22" s="13"/>
    </row>
    <row r="23" spans="1:9" ht="12.75" customHeight="1">
      <c r="C23" s="19"/>
      <c r="D23" s="40"/>
      <c r="E23" s="15"/>
      <c r="F23" s="15"/>
      <c r="G23" s="29"/>
      <c r="H23" s="12"/>
      <c r="I23" s="13"/>
    </row>
    <row r="24" spans="1:9" ht="12.75" customHeight="1">
      <c r="A24" s="34"/>
      <c r="B24" s="23"/>
      <c r="C24" s="19"/>
      <c r="D24" s="40"/>
      <c r="E24" s="15"/>
      <c r="F24" s="15"/>
      <c r="G24" s="29"/>
      <c r="H24" s="12"/>
      <c r="I24" s="13"/>
    </row>
    <row r="25" spans="1:9">
      <c r="A25" s="25"/>
      <c r="B25" s="105"/>
      <c r="C25" s="121"/>
      <c r="D25" s="40"/>
      <c r="E25" s="13"/>
      <c r="F25" s="13"/>
      <c r="G25" s="29"/>
      <c r="H25" s="12"/>
      <c r="I25" s="13"/>
    </row>
    <row r="26" spans="1:9" ht="27" customHeight="1">
      <c r="A26" s="25"/>
      <c r="B26" s="84"/>
      <c r="C26" s="121"/>
      <c r="D26" s="40"/>
      <c r="E26" s="13"/>
      <c r="F26" s="13"/>
      <c r="G26" s="29"/>
      <c r="H26" s="12"/>
      <c r="I26" s="13"/>
    </row>
    <row r="27" spans="1:9" ht="12.75" customHeight="1">
      <c r="A27" s="27"/>
      <c r="B27" s="84"/>
      <c r="C27" s="128"/>
      <c r="D27" s="22"/>
      <c r="E27" s="13"/>
      <c r="F27" s="13"/>
      <c r="G27" s="29"/>
      <c r="H27" s="12"/>
      <c r="I27" s="13"/>
    </row>
    <row r="28" spans="1:9">
      <c r="A28" s="34"/>
      <c r="B28" s="23"/>
      <c r="C28" s="19"/>
      <c r="D28" s="22"/>
      <c r="E28" s="15"/>
      <c r="F28" s="13"/>
      <c r="G28" s="29"/>
      <c r="H28" s="12"/>
      <c r="I28" s="13"/>
    </row>
    <row r="29" spans="1:9">
      <c r="A29" s="34"/>
      <c r="B29" s="23"/>
      <c r="C29" s="19"/>
      <c r="D29" s="40"/>
      <c r="E29" s="15"/>
      <c r="F29" s="15"/>
      <c r="G29" s="29"/>
      <c r="H29" s="12"/>
      <c r="I29" s="13"/>
    </row>
    <row r="30" spans="1:9" ht="25.5" customHeight="1">
      <c r="A30" s="34"/>
      <c r="B30" s="105"/>
      <c r="C30" s="19"/>
      <c r="D30" s="22"/>
      <c r="E30" s="15"/>
      <c r="F30" s="13"/>
      <c r="G30" s="29"/>
      <c r="H30" s="12"/>
      <c r="I30" s="13"/>
    </row>
    <row r="31" spans="1:9">
      <c r="A31" s="34"/>
      <c r="B31" s="23"/>
      <c r="C31" s="128"/>
      <c r="D31" s="22"/>
      <c r="E31" s="13"/>
      <c r="F31" s="13"/>
      <c r="G31" s="29"/>
      <c r="H31" s="12"/>
      <c r="I31" s="13"/>
    </row>
    <row r="32" spans="1:9">
      <c r="A32" s="34"/>
      <c r="B32" s="23"/>
      <c r="C32" s="19"/>
      <c r="D32" s="22"/>
      <c r="E32" s="15"/>
      <c r="F32" s="13"/>
      <c r="G32" s="29"/>
      <c r="H32" s="12"/>
      <c r="I32" s="13"/>
    </row>
    <row r="33" spans="1:9">
      <c r="A33" s="34"/>
      <c r="B33" s="23"/>
      <c r="C33" s="19"/>
      <c r="D33" s="22"/>
      <c r="E33" s="15"/>
      <c r="F33" s="13"/>
      <c r="G33" s="29"/>
      <c r="H33" s="12"/>
      <c r="I33" s="13"/>
    </row>
    <row r="34" spans="1:9">
      <c r="A34" s="34"/>
      <c r="B34" s="23"/>
      <c r="C34" s="19"/>
      <c r="D34" s="22"/>
      <c r="E34" s="15"/>
      <c r="F34" s="13"/>
      <c r="G34" s="29"/>
      <c r="H34" s="12"/>
      <c r="I34" s="13"/>
    </row>
    <row r="35" spans="1:9">
      <c r="A35" s="34"/>
      <c r="B35" s="23"/>
      <c r="C35" s="19"/>
      <c r="D35" s="22"/>
      <c r="E35" s="15"/>
      <c r="F35" s="13"/>
      <c r="G35" s="29"/>
      <c r="H35" s="12"/>
      <c r="I35" s="13"/>
    </row>
    <row r="36" spans="1:9">
      <c r="A36" s="34"/>
      <c r="B36" s="23"/>
      <c r="C36" s="19"/>
      <c r="D36" s="22"/>
      <c r="E36" s="15"/>
      <c r="F36" s="13"/>
      <c r="G36" s="29"/>
      <c r="H36" s="12"/>
      <c r="I36" s="13"/>
    </row>
    <row r="37" spans="1:9">
      <c r="A37" s="34"/>
      <c r="B37" s="23"/>
      <c r="C37" s="19"/>
      <c r="D37" s="22"/>
      <c r="E37" s="15"/>
      <c r="F37" s="13"/>
      <c r="G37" s="29"/>
      <c r="H37" s="12"/>
      <c r="I37" s="13"/>
    </row>
    <row r="38" spans="1:9">
      <c r="A38" s="34"/>
      <c r="B38" s="23"/>
      <c r="C38" s="19"/>
      <c r="D38" s="22"/>
      <c r="E38" s="15"/>
      <c r="F38" s="13"/>
      <c r="G38" s="29"/>
      <c r="H38" s="12"/>
      <c r="I38" s="13"/>
    </row>
    <row r="39" spans="1:9">
      <c r="A39" s="34"/>
      <c r="B39" s="23"/>
      <c r="C39" s="19"/>
      <c r="D39" s="22"/>
      <c r="E39" s="15"/>
      <c r="F39" s="13"/>
      <c r="G39" s="29"/>
      <c r="H39" s="12"/>
      <c r="I39" s="13"/>
    </row>
    <row r="40" spans="1:9">
      <c r="A40" s="34"/>
      <c r="B40" s="23"/>
      <c r="C40" s="19"/>
      <c r="D40" s="22"/>
      <c r="E40" s="15"/>
      <c r="F40" s="13"/>
      <c r="G40" s="29"/>
      <c r="H40" s="12"/>
      <c r="I40" s="13"/>
    </row>
    <row r="41" spans="1:9">
      <c r="A41" s="34"/>
      <c r="B41" s="23"/>
      <c r="C41" s="19"/>
      <c r="D41" s="22"/>
      <c r="E41" s="15"/>
      <c r="F41" s="13"/>
      <c r="G41" s="29"/>
      <c r="H41" s="12"/>
      <c r="I41" s="13"/>
    </row>
    <row r="42" spans="1:9">
      <c r="A42" s="34"/>
      <c r="B42" s="23"/>
      <c r="C42" s="19"/>
      <c r="D42" s="22"/>
      <c r="E42" s="15"/>
      <c r="F42" s="13"/>
      <c r="G42" s="29"/>
      <c r="H42" s="12"/>
      <c r="I42" s="13"/>
    </row>
    <row r="43" spans="1:9">
      <c r="A43" s="34"/>
      <c r="B43" s="23"/>
      <c r="C43" s="19"/>
      <c r="D43" s="22"/>
      <c r="E43" s="15"/>
      <c r="F43" s="13"/>
      <c r="G43" s="29"/>
      <c r="H43" s="12"/>
      <c r="I43" s="13"/>
    </row>
    <row r="44" spans="1:9">
      <c r="A44" s="34"/>
      <c r="B44" s="23"/>
      <c r="C44" s="19"/>
      <c r="D44" s="22"/>
      <c r="E44" s="15"/>
      <c r="F44" s="13"/>
      <c r="G44" s="29"/>
      <c r="H44" s="12"/>
      <c r="I44" s="13"/>
    </row>
    <row r="45" spans="1:9">
      <c r="A45" s="34"/>
      <c r="B45" s="23"/>
      <c r="C45" s="19"/>
      <c r="D45" s="22"/>
      <c r="E45" s="15"/>
      <c r="F45" s="13"/>
      <c r="G45" s="29"/>
      <c r="H45" s="12"/>
      <c r="I45" s="13"/>
    </row>
    <row r="46" spans="1:9">
      <c r="A46" s="34"/>
      <c r="B46" s="23"/>
      <c r="C46" s="19"/>
      <c r="D46" s="22"/>
      <c r="E46" s="15"/>
      <c r="F46" s="13"/>
      <c r="G46" s="29"/>
      <c r="H46" s="12"/>
      <c r="I46" s="13"/>
    </row>
    <row r="47" spans="1:9">
      <c r="A47" s="34"/>
      <c r="B47" s="23"/>
      <c r="C47" s="19"/>
      <c r="D47" s="22"/>
      <c r="E47" s="15"/>
      <c r="F47" s="13"/>
      <c r="G47" s="29"/>
      <c r="H47" s="12"/>
      <c r="I47" s="13"/>
    </row>
    <row r="48" spans="1:9">
      <c r="A48" s="34"/>
      <c r="B48" s="23"/>
      <c r="C48" s="19"/>
      <c r="D48" s="22"/>
      <c r="E48" s="15"/>
      <c r="F48" s="13"/>
      <c r="G48" s="29"/>
      <c r="H48" s="12"/>
      <c r="I48" s="13"/>
    </row>
    <row r="49" spans="1:9" ht="12.75" customHeight="1">
      <c r="A49" s="34"/>
      <c r="B49" s="85"/>
      <c r="C49" s="128"/>
      <c r="D49" s="22"/>
      <c r="E49" s="13"/>
      <c r="F49" s="13"/>
      <c r="G49" s="29"/>
      <c r="H49" s="12"/>
      <c r="I49" s="13"/>
    </row>
    <row r="50" spans="1:9" ht="13.5" customHeight="1">
      <c r="A50" s="34"/>
      <c r="B50" s="87"/>
      <c r="C50" s="128"/>
      <c r="D50" s="22"/>
      <c r="E50" s="13"/>
      <c r="F50" s="13"/>
      <c r="G50" s="29"/>
      <c r="H50" s="12"/>
      <c r="I50" s="13"/>
    </row>
    <row r="51" spans="1:9" ht="13.5" customHeight="1">
      <c r="A51" s="27"/>
      <c r="B51" s="84"/>
      <c r="C51" s="128"/>
      <c r="D51" s="22"/>
      <c r="E51" s="13"/>
      <c r="F51" s="13"/>
      <c r="G51" s="29"/>
      <c r="H51" s="12"/>
      <c r="I51" s="13"/>
    </row>
    <row r="52" spans="1:9" ht="14.25" customHeight="1">
      <c r="A52" s="27"/>
      <c r="C52" s="128"/>
      <c r="D52" s="22"/>
      <c r="E52" s="13"/>
      <c r="F52" s="13"/>
      <c r="G52" s="29"/>
      <c r="H52" s="12"/>
      <c r="I52" s="13"/>
    </row>
    <row r="53" spans="1:9" ht="13.5" customHeight="1">
      <c r="A53" s="34"/>
      <c r="B53" s="23"/>
      <c r="C53" s="19"/>
      <c r="D53" s="22"/>
      <c r="E53" s="15"/>
      <c r="F53" s="13"/>
      <c r="G53" s="29"/>
      <c r="H53" s="12"/>
      <c r="I53" s="13"/>
    </row>
    <row r="54" spans="1:9" ht="13.5" customHeight="1">
      <c r="A54" s="34"/>
      <c r="B54" s="85"/>
      <c r="C54" s="128"/>
      <c r="D54" s="22"/>
      <c r="E54" s="13"/>
      <c r="F54" s="13"/>
      <c r="G54" s="29"/>
      <c r="H54" s="12"/>
      <c r="I54" s="13"/>
    </row>
    <row r="55" spans="1:9" ht="14.25" customHeight="1">
      <c r="A55" s="34"/>
      <c r="B55" s="87"/>
      <c r="C55" s="128"/>
      <c r="D55" s="22"/>
      <c r="E55" s="13"/>
      <c r="F55" s="13"/>
      <c r="G55" s="29"/>
      <c r="H55" s="12"/>
      <c r="I55" s="13"/>
    </row>
    <row r="56" spans="1:9" ht="14.25" customHeight="1">
      <c r="A56" s="27"/>
      <c r="B56" s="84"/>
      <c r="C56" s="128"/>
      <c r="D56" s="22"/>
      <c r="E56" s="13"/>
      <c r="F56" s="13"/>
      <c r="G56" s="29"/>
      <c r="H56" s="12"/>
      <c r="I56" s="13"/>
    </row>
    <row r="57" spans="1:9" ht="13.5" customHeight="1">
      <c r="A57" s="27"/>
      <c r="B57" s="106"/>
      <c r="C57" s="19"/>
      <c r="D57" s="22"/>
      <c r="E57" s="13"/>
      <c r="F57" s="13"/>
      <c r="G57" s="29"/>
      <c r="H57" s="12"/>
      <c r="I57" s="13"/>
    </row>
    <row r="58" spans="1:9" ht="12.75" customHeight="1">
      <c r="A58" s="34"/>
      <c r="B58" s="23"/>
      <c r="C58" s="19"/>
      <c r="D58" s="22"/>
      <c r="E58" s="15"/>
      <c r="F58" s="13"/>
      <c r="G58" s="29"/>
      <c r="H58" s="12"/>
      <c r="I58" s="13"/>
    </row>
    <row r="59" spans="1:9" ht="62.25" customHeight="1">
      <c r="A59" s="27"/>
      <c r="B59" s="105"/>
      <c r="C59" s="128"/>
      <c r="D59" s="22"/>
      <c r="E59" s="13"/>
      <c r="F59" s="13"/>
      <c r="G59" s="29"/>
      <c r="H59" s="12"/>
      <c r="I59" s="13"/>
    </row>
    <row r="60" spans="1:9" ht="12.75" customHeight="1">
      <c r="A60" s="27"/>
      <c r="B60" s="87"/>
      <c r="C60" s="128"/>
      <c r="D60" s="22"/>
      <c r="E60" s="13"/>
      <c r="F60" s="13"/>
      <c r="G60" s="29"/>
      <c r="H60" s="12"/>
      <c r="I60" s="13"/>
    </row>
    <row r="61" spans="1:9" ht="13.5" customHeight="1">
      <c r="A61" s="27"/>
      <c r="B61" s="84"/>
      <c r="C61" s="128"/>
      <c r="D61" s="22"/>
      <c r="E61" s="13"/>
      <c r="F61" s="13"/>
      <c r="G61" s="29"/>
      <c r="H61" s="12"/>
      <c r="I61" s="13"/>
    </row>
    <row r="62" spans="1:9" ht="11.25" customHeight="1">
      <c r="A62" s="27"/>
      <c r="B62" s="28"/>
      <c r="C62" s="19"/>
      <c r="D62" s="22"/>
      <c r="E62" s="13"/>
      <c r="F62" s="13"/>
      <c r="G62" s="29"/>
      <c r="H62" s="12"/>
      <c r="I62" s="13"/>
    </row>
    <row r="63" spans="1:9" ht="12.75" customHeight="1">
      <c r="A63" s="34"/>
      <c r="B63" s="23"/>
      <c r="C63" s="19"/>
      <c r="D63" s="22"/>
      <c r="E63" s="15"/>
      <c r="F63" s="13"/>
      <c r="G63" s="29"/>
      <c r="H63" s="12"/>
      <c r="I63" s="13"/>
    </row>
    <row r="64" spans="1:9" ht="12.75" customHeight="1">
      <c r="B64" s="105"/>
      <c r="G64" s="29"/>
      <c r="H64" s="12"/>
      <c r="I64" s="13"/>
    </row>
    <row r="65" spans="1:9" ht="13.5" customHeight="1">
      <c r="A65" s="27"/>
      <c r="B65" s="87"/>
      <c r="C65" s="128"/>
      <c r="D65" s="22"/>
      <c r="E65" s="13"/>
      <c r="F65" s="13"/>
      <c r="G65" s="29"/>
      <c r="H65" s="12"/>
      <c r="I65" s="13"/>
    </row>
    <row r="66" spans="1:9" ht="12.75" customHeight="1">
      <c r="A66" s="27"/>
      <c r="B66" s="84"/>
      <c r="C66" s="128"/>
      <c r="D66" s="22"/>
      <c r="E66" s="13"/>
      <c r="F66" s="13"/>
      <c r="G66" s="29"/>
      <c r="H66" s="12"/>
      <c r="I66" s="13"/>
    </row>
    <row r="67" spans="1:9" ht="12.75" customHeight="1">
      <c r="A67" s="27"/>
      <c r="C67" s="128"/>
      <c r="D67" s="22"/>
      <c r="E67" s="13"/>
      <c r="F67" s="13"/>
      <c r="G67" s="29"/>
      <c r="H67" s="12"/>
      <c r="I67" s="13"/>
    </row>
    <row r="68" spans="1:9" ht="14.25" customHeight="1">
      <c r="A68" s="34"/>
      <c r="B68" s="23"/>
      <c r="C68" s="19"/>
      <c r="D68" s="22"/>
      <c r="E68" s="15"/>
      <c r="F68" s="13"/>
      <c r="G68" s="29"/>
      <c r="H68" s="12"/>
      <c r="I68" s="13"/>
    </row>
    <row r="69" spans="1:9" ht="86.25" customHeight="1">
      <c r="A69" s="27"/>
      <c r="B69" s="105"/>
      <c r="C69" s="19"/>
      <c r="D69" s="22"/>
      <c r="E69" s="13"/>
      <c r="F69" s="13"/>
      <c r="G69" s="29"/>
      <c r="H69" s="12"/>
      <c r="I69" s="13"/>
    </row>
    <row r="70" spans="1:9" ht="13.5" customHeight="1">
      <c r="A70" s="27"/>
      <c r="B70" s="87"/>
      <c r="C70" s="128"/>
      <c r="D70" s="22"/>
      <c r="E70" s="13"/>
      <c r="F70" s="13"/>
      <c r="G70" s="29"/>
      <c r="H70" s="12"/>
      <c r="I70" s="13"/>
    </row>
    <row r="71" spans="1:9" ht="12.75" customHeight="1">
      <c r="A71" s="24"/>
      <c r="B71" s="84"/>
      <c r="C71" s="128"/>
      <c r="D71" s="22"/>
      <c r="E71" s="13"/>
      <c r="F71" s="13"/>
      <c r="G71" s="29"/>
      <c r="H71" s="12"/>
      <c r="I71" s="13"/>
    </row>
    <row r="72" spans="1:9" ht="14.25" customHeight="1">
      <c r="A72" s="34"/>
      <c r="B72" s="23"/>
      <c r="C72" s="19"/>
      <c r="D72" s="22"/>
      <c r="E72" s="13"/>
      <c r="F72" s="15"/>
      <c r="G72" s="29"/>
      <c r="H72" s="12"/>
      <c r="I72" s="13"/>
    </row>
    <row r="73" spans="1:9" ht="37.5" customHeight="1">
      <c r="A73" s="27"/>
      <c r="B73" s="105"/>
      <c r="C73" s="19"/>
      <c r="D73" s="22"/>
      <c r="E73" s="13"/>
      <c r="F73" s="13"/>
      <c r="G73" s="29"/>
      <c r="H73" s="12"/>
      <c r="I73" s="13"/>
    </row>
    <row r="74" spans="1:9" ht="13.5" customHeight="1">
      <c r="A74" s="27"/>
      <c r="B74" s="87"/>
      <c r="C74" s="128"/>
      <c r="D74" s="22"/>
      <c r="E74" s="13"/>
      <c r="F74" s="13"/>
      <c r="I74" s="1"/>
    </row>
    <row r="75" spans="1:9" ht="13.5" customHeight="1">
      <c r="A75" s="27"/>
      <c r="B75" s="84"/>
      <c r="C75" s="128"/>
      <c r="D75" s="22"/>
      <c r="E75" s="13"/>
      <c r="F75" s="13"/>
      <c r="I75" s="1"/>
    </row>
    <row r="76" spans="1:9" ht="13.5" customHeight="1">
      <c r="A76" s="27"/>
      <c r="B76" s="1"/>
      <c r="C76" s="128"/>
      <c r="D76" s="22"/>
      <c r="E76" s="13"/>
      <c r="F76" s="13"/>
      <c r="I76" s="1"/>
    </row>
    <row r="77" spans="1:9" ht="14.25" customHeight="1">
      <c r="A77" s="34"/>
      <c r="B77" s="23"/>
      <c r="C77" s="19"/>
      <c r="D77" s="22"/>
      <c r="E77" s="15"/>
      <c r="F77" s="13"/>
      <c r="I77" s="1"/>
    </row>
    <row r="78" spans="1:9" ht="141" customHeight="1">
      <c r="A78" s="34"/>
      <c r="B78" s="85"/>
      <c r="C78" s="128"/>
      <c r="D78" s="22"/>
      <c r="E78" s="13"/>
      <c r="F78" s="13"/>
      <c r="I78" s="1"/>
    </row>
    <row r="79" spans="1:9" ht="12.75" customHeight="1">
      <c r="A79" s="34"/>
      <c r="B79" s="87"/>
      <c r="C79" s="128"/>
      <c r="D79" s="22"/>
      <c r="E79" s="13"/>
      <c r="F79" s="13"/>
      <c r="I79" s="1"/>
    </row>
    <row r="80" spans="1:9" ht="14.25" customHeight="1">
      <c r="A80" s="73"/>
      <c r="B80" s="84"/>
      <c r="C80" s="128"/>
      <c r="D80" s="22"/>
      <c r="E80" s="13"/>
      <c r="F80" s="13"/>
      <c r="I80" s="1"/>
    </row>
    <row r="81" spans="1:9" ht="12" customHeight="1">
      <c r="B81" s="110"/>
      <c r="C81" s="128"/>
      <c r="D81" s="22"/>
      <c r="E81" s="13"/>
      <c r="F81" s="13"/>
      <c r="I81" s="1"/>
    </row>
    <row r="82" spans="1:9" ht="14.25" customHeight="1">
      <c r="A82" s="73"/>
      <c r="B82" s="105"/>
      <c r="C82" s="130"/>
      <c r="D82" s="74"/>
      <c r="E82" s="75"/>
      <c r="F82" s="75"/>
      <c r="I82" s="1"/>
    </row>
    <row r="83" spans="1:9" ht="14.25" customHeight="1">
      <c r="A83" s="34"/>
      <c r="B83" s="23"/>
      <c r="C83" s="19"/>
      <c r="D83" s="22"/>
      <c r="E83" s="15"/>
      <c r="F83" s="13"/>
      <c r="I83" s="1"/>
    </row>
    <row r="84" spans="1:9">
      <c r="B84" s="105"/>
      <c r="C84" s="121"/>
      <c r="D84" s="1"/>
      <c r="E84" s="1"/>
      <c r="I84" s="1"/>
    </row>
    <row r="85" spans="1:9">
      <c r="B85" s="1"/>
      <c r="C85" s="128"/>
      <c r="D85" s="22"/>
      <c r="E85" s="13"/>
      <c r="F85" s="13"/>
      <c r="I85" s="1"/>
    </row>
    <row r="86" spans="1:9" ht="12.75" customHeight="1">
      <c r="B86" s="1"/>
      <c r="C86" s="128"/>
      <c r="D86" s="22"/>
      <c r="E86" s="13"/>
      <c r="F86" s="13"/>
      <c r="I86" s="1"/>
    </row>
    <row r="87" spans="1:9">
      <c r="A87" s="34"/>
      <c r="B87" s="23"/>
      <c r="C87" s="19"/>
      <c r="D87" s="22"/>
      <c r="E87" s="15"/>
      <c r="F87" s="13"/>
      <c r="I87" s="1"/>
    </row>
    <row r="88" spans="1:9" ht="75.75" customHeight="1">
      <c r="B88" s="105"/>
      <c r="C88" s="128"/>
      <c r="D88" s="22"/>
      <c r="E88" s="13"/>
      <c r="F88" s="13"/>
      <c r="I88" s="1"/>
    </row>
    <row r="89" spans="1:9">
      <c r="A89" s="34"/>
      <c r="B89" s="87"/>
      <c r="C89" s="128"/>
      <c r="D89" s="22"/>
      <c r="E89" s="13"/>
      <c r="F89" s="13"/>
      <c r="I89" s="1"/>
    </row>
    <row r="90" spans="1:9" ht="12.75" customHeight="1">
      <c r="A90" s="73"/>
      <c r="B90" s="84"/>
      <c r="C90" s="128"/>
      <c r="D90" s="22"/>
      <c r="E90" s="13"/>
      <c r="F90" s="13"/>
      <c r="I90" s="1"/>
    </row>
    <row r="91" spans="1:9" ht="15.75">
      <c r="A91" s="73"/>
      <c r="B91" s="84"/>
      <c r="C91" s="128"/>
      <c r="D91" s="22"/>
      <c r="E91" s="13"/>
      <c r="F91" s="13"/>
      <c r="I91" s="1"/>
    </row>
    <row r="92" spans="1:9" ht="14.25" customHeight="1">
      <c r="A92" s="34"/>
      <c r="B92" s="23"/>
      <c r="C92" s="19"/>
      <c r="D92" s="22"/>
      <c r="E92" s="15"/>
      <c r="F92" s="13"/>
      <c r="I92" s="1"/>
    </row>
    <row r="93" spans="1:9" ht="73.5" customHeight="1">
      <c r="A93" s="73"/>
      <c r="B93" s="105"/>
      <c r="C93" s="128"/>
      <c r="D93" s="22"/>
      <c r="E93" s="13"/>
      <c r="F93" s="13"/>
      <c r="I93" s="1"/>
    </row>
    <row r="94" spans="1:9" ht="13.5" hidden="1" customHeight="1">
      <c r="A94" s="73"/>
      <c r="B94" s="105"/>
      <c r="C94" s="128"/>
      <c r="D94" s="22"/>
      <c r="E94" s="13"/>
      <c r="F94" s="13"/>
      <c r="I94" s="1"/>
    </row>
    <row r="95" spans="1:9" ht="15.75" hidden="1">
      <c r="A95" s="73"/>
      <c r="B95" s="105"/>
      <c r="C95" s="128"/>
      <c r="D95" s="22"/>
      <c r="E95" s="13"/>
      <c r="F95" s="13"/>
      <c r="I95" s="1"/>
    </row>
    <row r="96" spans="1:9" ht="13.5" customHeight="1">
      <c r="B96" s="1"/>
      <c r="C96" s="121"/>
      <c r="D96" s="1"/>
      <c r="E96" s="1"/>
      <c r="I96" s="1"/>
    </row>
    <row r="97" spans="1:9">
      <c r="A97" s="34"/>
      <c r="B97" s="23"/>
      <c r="C97" s="19"/>
      <c r="D97" s="22"/>
      <c r="E97" s="15"/>
      <c r="F97" s="13"/>
      <c r="I97" s="1"/>
    </row>
    <row r="98" spans="1:9" ht="109.5" customHeight="1">
      <c r="B98" s="105"/>
      <c r="C98" s="121"/>
      <c r="D98" s="1"/>
      <c r="E98" s="1"/>
      <c r="I98" s="1"/>
    </row>
    <row r="99" spans="1:9">
      <c r="A99" s="27"/>
      <c r="B99" s="87"/>
      <c r="C99" s="128"/>
      <c r="D99" s="22"/>
      <c r="E99" s="13"/>
      <c r="F99" s="13"/>
      <c r="I99" s="1"/>
    </row>
    <row r="100" spans="1:9" ht="12.75" customHeight="1">
      <c r="A100" s="27"/>
      <c r="B100" s="84"/>
      <c r="C100" s="128"/>
      <c r="D100" s="22"/>
      <c r="E100" s="13"/>
      <c r="F100" s="13"/>
      <c r="I100" s="1"/>
    </row>
    <row r="101" spans="1:9" ht="12" customHeight="1">
      <c r="B101" s="17"/>
      <c r="C101" s="121"/>
      <c r="D101" s="1"/>
      <c r="E101" s="1"/>
      <c r="I101" s="1"/>
    </row>
    <row r="102" spans="1:9" ht="12" customHeight="1">
      <c r="A102" s="34"/>
      <c r="B102" s="23"/>
      <c r="C102" s="19"/>
      <c r="D102" s="22"/>
      <c r="E102" s="15"/>
      <c r="F102" s="13"/>
      <c r="I102" s="1"/>
    </row>
    <row r="103" spans="1:9" ht="86.25" customHeight="1">
      <c r="B103" s="105"/>
      <c r="C103" s="121"/>
      <c r="D103" s="1"/>
      <c r="E103" s="1"/>
      <c r="I103" s="1"/>
    </row>
    <row r="104" spans="1:9" ht="12" customHeight="1">
      <c r="A104" s="27"/>
      <c r="B104" s="87"/>
      <c r="C104" s="128"/>
      <c r="D104" s="22"/>
      <c r="E104" s="13"/>
      <c r="F104" s="13"/>
      <c r="I104" s="1"/>
    </row>
    <row r="105" spans="1:9" ht="12.75" customHeight="1">
      <c r="A105" s="27"/>
      <c r="B105" s="84"/>
      <c r="C105" s="128"/>
      <c r="D105" s="22"/>
      <c r="E105" s="13"/>
      <c r="F105" s="13"/>
      <c r="I105" s="1"/>
    </row>
    <row r="106" spans="1:9" ht="12" customHeight="1">
      <c r="B106" s="17"/>
      <c r="C106" s="121"/>
      <c r="D106" s="1"/>
      <c r="E106" s="1"/>
      <c r="I106" s="1"/>
    </row>
    <row r="107" spans="1:9" ht="14.25" customHeight="1">
      <c r="A107" s="34"/>
      <c r="B107" s="23"/>
      <c r="C107" s="19"/>
      <c r="D107" s="22"/>
      <c r="E107" s="15"/>
      <c r="F107" s="13"/>
      <c r="I107" s="1"/>
    </row>
    <row r="108" spans="1:9" ht="72.75" customHeight="1">
      <c r="B108" s="105"/>
      <c r="C108" s="121"/>
      <c r="D108" s="1"/>
      <c r="E108" s="1"/>
      <c r="I108" s="1"/>
    </row>
    <row r="109" spans="1:9">
      <c r="A109" s="27"/>
      <c r="B109" s="87"/>
      <c r="C109" s="128"/>
      <c r="D109" s="22"/>
      <c r="E109" s="13"/>
      <c r="F109" s="13"/>
      <c r="I109" s="1"/>
    </row>
    <row r="110" spans="1:9" ht="12.75" customHeight="1">
      <c r="A110" s="27"/>
      <c r="B110" s="84"/>
      <c r="C110" s="128"/>
      <c r="D110" s="22"/>
      <c r="E110" s="13"/>
      <c r="F110" s="13"/>
      <c r="I110" s="1"/>
    </row>
    <row r="111" spans="1:9" ht="12" customHeight="1">
      <c r="I111" s="1"/>
    </row>
    <row r="112" spans="1:9">
      <c r="A112" s="34"/>
      <c r="B112" s="23"/>
      <c r="C112" s="19"/>
      <c r="D112" s="22"/>
      <c r="E112" s="15"/>
      <c r="F112" s="13"/>
      <c r="I112" s="1"/>
    </row>
    <row r="113" spans="1:9">
      <c r="B113" s="105"/>
      <c r="C113" s="121"/>
      <c r="D113" s="1"/>
      <c r="E113" s="1"/>
      <c r="I113" s="1"/>
    </row>
    <row r="114" spans="1:9">
      <c r="A114" s="27"/>
      <c r="B114" s="87"/>
      <c r="C114" s="128"/>
      <c r="D114" s="22"/>
      <c r="E114" s="13"/>
      <c r="F114" s="13"/>
      <c r="I114" s="1"/>
    </row>
    <row r="115" spans="1:9" ht="13.5" customHeight="1">
      <c r="A115" s="27"/>
      <c r="B115" s="84"/>
      <c r="C115" s="128"/>
      <c r="D115" s="22"/>
      <c r="E115" s="13"/>
      <c r="F115" s="13"/>
      <c r="I115" s="1"/>
    </row>
    <row r="116" spans="1:9" ht="12.75" customHeight="1">
      <c r="B116" s="17"/>
      <c r="C116" s="121"/>
      <c r="D116" s="1"/>
      <c r="E116" s="1"/>
      <c r="I116" s="1"/>
    </row>
    <row r="117" spans="1:9" ht="15" customHeight="1">
      <c r="A117" s="34"/>
      <c r="B117" s="23"/>
      <c r="C117" s="19"/>
      <c r="D117" s="22"/>
      <c r="E117" s="15"/>
      <c r="F117" s="13"/>
      <c r="I117" s="1"/>
    </row>
    <row r="118" spans="1:9" ht="61.5" customHeight="1">
      <c r="B118" s="105"/>
      <c r="C118" s="121"/>
      <c r="D118" s="1"/>
      <c r="E118" s="1"/>
      <c r="I118" s="1"/>
    </row>
    <row r="119" spans="1:9" ht="13.5" customHeight="1">
      <c r="A119" s="27"/>
      <c r="B119" s="87"/>
      <c r="C119" s="128"/>
      <c r="D119" s="22"/>
      <c r="E119" s="13"/>
      <c r="F119" s="13"/>
      <c r="I119" s="1"/>
    </row>
    <row r="120" spans="1:9">
      <c r="A120" s="27"/>
      <c r="B120" s="84"/>
      <c r="C120" s="128"/>
      <c r="D120" s="22"/>
      <c r="E120" s="13"/>
      <c r="F120" s="13"/>
      <c r="I120" s="1"/>
    </row>
    <row r="121" spans="1:9">
      <c r="B121" s="17"/>
      <c r="C121" s="121"/>
      <c r="D121" s="1"/>
      <c r="E121" s="1"/>
      <c r="I121" s="1"/>
    </row>
    <row r="122" spans="1:9" ht="12.75" customHeight="1">
      <c r="A122" s="34"/>
      <c r="B122" s="23"/>
      <c r="C122" s="19"/>
      <c r="D122" s="22"/>
      <c r="E122" s="15"/>
      <c r="F122" s="13"/>
      <c r="I122" s="1"/>
    </row>
    <row r="123" spans="1:9" ht="72.75" customHeight="1">
      <c r="B123" s="105"/>
      <c r="C123" s="121"/>
      <c r="D123" s="1"/>
      <c r="E123" s="1"/>
      <c r="I123" s="1"/>
    </row>
    <row r="124" spans="1:9" ht="15.75" customHeight="1">
      <c r="A124" s="27"/>
      <c r="B124" s="87"/>
      <c r="C124" s="128"/>
      <c r="D124" s="22"/>
      <c r="E124" s="13"/>
      <c r="F124" s="13"/>
      <c r="I124" s="1"/>
    </row>
    <row r="125" spans="1:9" ht="12.75" customHeight="1">
      <c r="A125" s="27"/>
      <c r="B125" s="84"/>
      <c r="C125" s="128"/>
      <c r="D125" s="22"/>
      <c r="E125" s="13"/>
      <c r="F125" s="13"/>
      <c r="I125" s="1"/>
    </row>
    <row r="126" spans="1:9" ht="12" customHeight="1">
      <c r="B126" s="17"/>
      <c r="C126" s="121"/>
      <c r="D126" s="1"/>
      <c r="E126" s="1"/>
      <c r="I126" s="1"/>
    </row>
    <row r="127" spans="1:9" ht="13.5" customHeight="1">
      <c r="A127" s="34"/>
      <c r="B127" s="23"/>
      <c r="C127" s="19"/>
      <c r="D127" s="22"/>
      <c r="E127" s="15"/>
      <c r="F127" s="13"/>
      <c r="I127" s="1"/>
    </row>
    <row r="128" spans="1:9" ht="51.75" customHeight="1">
      <c r="B128" s="96"/>
      <c r="C128" s="121"/>
      <c r="D128" s="22"/>
      <c r="E128" s="15"/>
      <c r="F128" s="13"/>
      <c r="I128" s="1"/>
    </row>
    <row r="129" spans="1:9" ht="15" customHeight="1">
      <c r="A129" s="34"/>
      <c r="C129" s="121"/>
      <c r="D129" s="22"/>
      <c r="E129" s="13"/>
      <c r="F129" s="13"/>
      <c r="I129" s="1"/>
    </row>
    <row r="130" spans="1:9" ht="13.5" customHeight="1">
      <c r="A130" s="34"/>
      <c r="C130" s="128"/>
      <c r="D130" s="22"/>
      <c r="E130" s="13"/>
      <c r="F130" s="13"/>
      <c r="I130" s="1"/>
    </row>
    <row r="131" spans="1:9" ht="12.75" customHeight="1">
      <c r="A131" s="34"/>
      <c r="B131" s="23"/>
      <c r="C131" s="19"/>
      <c r="D131" s="22"/>
      <c r="E131" s="15"/>
      <c r="F131" s="13"/>
      <c r="I131" s="1"/>
    </row>
    <row r="132" spans="1:9" ht="63.75" customHeight="1">
      <c r="B132" s="96"/>
      <c r="C132" s="121"/>
      <c r="D132" s="22"/>
      <c r="E132" s="15"/>
      <c r="F132" s="13"/>
      <c r="I132" s="1"/>
    </row>
    <row r="133" spans="1:9" ht="13.5" customHeight="1">
      <c r="A133" s="34"/>
      <c r="C133" s="121"/>
      <c r="D133" s="22"/>
      <c r="E133" s="13"/>
      <c r="F133" s="13"/>
      <c r="I133" s="1"/>
    </row>
    <row r="134" spans="1:9" ht="12" customHeight="1">
      <c r="A134" s="34"/>
      <c r="C134" s="128"/>
      <c r="D134" s="22"/>
      <c r="E134" s="13"/>
      <c r="F134" s="13"/>
      <c r="I134" s="1"/>
    </row>
    <row r="135" spans="1:9">
      <c r="A135" s="34"/>
      <c r="B135" s="23"/>
      <c r="C135" s="19"/>
      <c r="D135" s="22"/>
      <c r="E135" s="15"/>
      <c r="F135" s="13"/>
      <c r="I135" s="1"/>
    </row>
    <row r="136" spans="1:9" ht="53.25" customHeight="1">
      <c r="B136" s="96"/>
      <c r="C136" s="121"/>
      <c r="D136" s="22"/>
      <c r="E136" s="15"/>
      <c r="F136" s="13"/>
      <c r="I136" s="1"/>
    </row>
    <row r="137" spans="1:9" ht="12.75" customHeight="1">
      <c r="A137" s="34"/>
      <c r="C137" s="121"/>
      <c r="D137" s="22"/>
      <c r="E137" s="13"/>
      <c r="F137" s="13"/>
      <c r="I137" s="1"/>
    </row>
    <row r="138" spans="1:9" ht="12" customHeight="1">
      <c r="A138" s="34"/>
      <c r="C138" s="128"/>
      <c r="D138" s="22"/>
      <c r="E138" s="13"/>
      <c r="F138" s="13"/>
      <c r="I138" s="1"/>
    </row>
    <row r="139" spans="1:9">
      <c r="A139" s="34"/>
      <c r="B139" s="23"/>
      <c r="C139" s="19"/>
      <c r="D139" s="22"/>
      <c r="E139" s="15"/>
      <c r="F139" s="13"/>
      <c r="I139" s="1"/>
    </row>
    <row r="140" spans="1:9">
      <c r="B140" s="97"/>
      <c r="C140" s="121"/>
      <c r="D140" s="22"/>
      <c r="E140" s="15"/>
      <c r="F140" s="13"/>
      <c r="I140" s="1"/>
    </row>
    <row r="141" spans="1:9" ht="12.75" customHeight="1">
      <c r="A141" s="34"/>
      <c r="C141" s="121"/>
      <c r="D141" s="22"/>
      <c r="E141" s="13"/>
      <c r="F141" s="13"/>
      <c r="I141" s="1"/>
    </row>
    <row r="142" spans="1:9" ht="12.75" customHeight="1">
      <c r="A142" s="34"/>
      <c r="C142" s="128"/>
      <c r="D142" s="22"/>
      <c r="E142" s="13"/>
      <c r="F142" s="13"/>
      <c r="I142" s="1"/>
    </row>
    <row r="143" spans="1:9">
      <c r="A143" s="34"/>
      <c r="B143" s="23"/>
      <c r="C143" s="19"/>
      <c r="D143" s="22"/>
      <c r="E143" s="15"/>
      <c r="F143" s="13"/>
      <c r="I143" s="1"/>
    </row>
    <row r="144" spans="1:9" ht="54" customHeight="1">
      <c r="B144" s="96"/>
      <c r="C144" s="121"/>
      <c r="D144" s="22"/>
      <c r="E144" s="15"/>
      <c r="F144" s="13"/>
      <c r="I144" s="1"/>
    </row>
    <row r="145" spans="1:9" ht="13.5" customHeight="1">
      <c r="A145" s="34"/>
      <c r="C145" s="121"/>
      <c r="D145" s="22"/>
      <c r="E145" s="13"/>
      <c r="F145" s="13"/>
      <c r="I145" s="1"/>
    </row>
    <row r="146" spans="1:9" ht="12" customHeight="1">
      <c r="A146" s="34"/>
      <c r="C146" s="128"/>
      <c r="D146" s="22"/>
      <c r="E146" s="13"/>
      <c r="F146" s="13"/>
      <c r="I146" s="1"/>
    </row>
    <row r="147" spans="1:9" ht="12.75" customHeight="1">
      <c r="A147" s="34"/>
      <c r="B147" s="23"/>
      <c r="C147" s="19"/>
      <c r="D147" s="40"/>
      <c r="E147" s="13"/>
      <c r="F147" s="15"/>
      <c r="I147" s="1"/>
    </row>
    <row r="148" spans="1:9" ht="51.75" customHeight="1">
      <c r="A148" s="34"/>
      <c r="C148" s="121"/>
      <c r="D148" s="40"/>
      <c r="E148" s="13"/>
      <c r="F148" s="13"/>
      <c r="I148" s="1"/>
    </row>
    <row r="149" spans="1:9">
      <c r="A149" s="34"/>
      <c r="C149" s="121"/>
      <c r="D149" s="40"/>
      <c r="E149" s="13"/>
      <c r="F149" s="13"/>
      <c r="I149" s="1"/>
    </row>
    <row r="150" spans="1:9" ht="12.75" customHeight="1">
      <c r="A150" s="34"/>
      <c r="C150" s="19"/>
      <c r="D150" s="22"/>
      <c r="E150" s="13"/>
      <c r="F150" s="13"/>
      <c r="I150" s="1"/>
    </row>
    <row r="151" spans="1:9" ht="16.5" thickBot="1">
      <c r="A151" s="67"/>
      <c r="B151" s="68"/>
      <c r="C151" s="135"/>
      <c r="D151" s="69"/>
      <c r="E151" s="70"/>
      <c r="F151" s="111"/>
      <c r="I151" s="1"/>
    </row>
    <row r="152" spans="1:9">
      <c r="B152" s="17"/>
      <c r="C152" s="121"/>
      <c r="D152" s="1"/>
      <c r="E152" s="1"/>
      <c r="I152" s="1"/>
    </row>
    <row r="153" spans="1:9" ht="15" customHeight="1">
      <c r="B153" s="17"/>
      <c r="C153" s="121"/>
      <c r="D153" s="1"/>
      <c r="E153" s="1"/>
      <c r="I153" s="1"/>
    </row>
    <row r="154" spans="1:9" ht="12.75" customHeight="1">
      <c r="B154" s="17"/>
      <c r="C154" s="121"/>
      <c r="D154" s="1"/>
      <c r="E154" s="1"/>
      <c r="I154" s="1"/>
    </row>
    <row r="155" spans="1:9">
      <c r="B155" s="17"/>
      <c r="C155" s="121"/>
      <c r="D155" s="1"/>
      <c r="E155" s="1"/>
      <c r="I155" s="1"/>
    </row>
    <row r="156" spans="1:9" ht="13.5" customHeight="1">
      <c r="B156" s="17"/>
      <c r="C156" s="121"/>
      <c r="D156" s="1"/>
      <c r="E156" s="1"/>
      <c r="I156" s="1"/>
    </row>
    <row r="157" spans="1:9" ht="90" customHeight="1">
      <c r="B157" s="17"/>
      <c r="C157" s="121"/>
      <c r="D157" s="1"/>
      <c r="E157" s="1"/>
      <c r="I157" s="1"/>
    </row>
    <row r="158" spans="1:9">
      <c r="B158" s="17"/>
      <c r="C158" s="121"/>
      <c r="D158" s="1"/>
      <c r="E158" s="1"/>
      <c r="I158" s="1"/>
    </row>
    <row r="159" spans="1:9">
      <c r="B159" s="17"/>
      <c r="C159" s="121"/>
      <c r="D159" s="1"/>
      <c r="E159" s="1"/>
      <c r="I159" s="1"/>
    </row>
    <row r="160" spans="1:9" ht="15.75" customHeight="1">
      <c r="B160" s="17"/>
      <c r="C160" s="121"/>
      <c r="D160" s="1"/>
      <c r="E160" s="1"/>
      <c r="I160" s="1"/>
    </row>
    <row r="161" spans="2:9">
      <c r="B161" s="17"/>
      <c r="C161" s="121"/>
      <c r="D161" s="1"/>
      <c r="E161" s="1"/>
      <c r="I161" s="1"/>
    </row>
    <row r="162" spans="2:9">
      <c r="B162" s="17"/>
      <c r="C162" s="121"/>
      <c r="D162" s="1"/>
      <c r="E162" s="1"/>
      <c r="I162" s="1"/>
    </row>
    <row r="163" spans="2:9">
      <c r="B163" s="17"/>
      <c r="C163" s="121"/>
      <c r="D163" s="1"/>
      <c r="E163" s="1"/>
      <c r="I163" s="1"/>
    </row>
    <row r="164" spans="2:9" ht="14.25" customHeight="1">
      <c r="B164" s="17"/>
      <c r="C164" s="121"/>
      <c r="D164" s="1"/>
      <c r="E164" s="1"/>
      <c r="I164" s="1"/>
    </row>
    <row r="165" spans="2:9" ht="66.75" customHeight="1">
      <c r="B165" s="17"/>
      <c r="C165" s="121"/>
      <c r="D165" s="1"/>
      <c r="E165" s="1"/>
      <c r="I165" s="1"/>
    </row>
    <row r="166" spans="2:9">
      <c r="B166" s="17"/>
      <c r="C166" s="121"/>
      <c r="D166" s="1"/>
      <c r="E166" s="1"/>
      <c r="I166" s="1"/>
    </row>
    <row r="167" spans="2:9">
      <c r="B167" s="17"/>
      <c r="C167" s="121"/>
      <c r="D167" s="1"/>
      <c r="E167" s="1"/>
      <c r="I167" s="1"/>
    </row>
    <row r="168" spans="2:9">
      <c r="B168" s="17"/>
      <c r="C168" s="121"/>
      <c r="D168" s="1"/>
      <c r="E168" s="1"/>
      <c r="I168" s="1"/>
    </row>
    <row r="169" spans="2:9" ht="66" customHeight="1">
      <c r="B169" s="17"/>
      <c r="C169" s="121"/>
      <c r="D169" s="1"/>
      <c r="E169" s="1"/>
      <c r="I169" s="1"/>
    </row>
    <row r="170" spans="2:9">
      <c r="B170" s="17"/>
      <c r="C170" s="121"/>
      <c r="D170" s="1"/>
      <c r="E170" s="1"/>
      <c r="I170" s="1"/>
    </row>
    <row r="171" spans="2:9">
      <c r="B171" s="17"/>
      <c r="C171" s="121"/>
      <c r="D171" s="1"/>
      <c r="E171" s="1"/>
      <c r="I171" s="1"/>
    </row>
    <row r="172" spans="2:9">
      <c r="B172" s="17"/>
      <c r="C172" s="121"/>
      <c r="D172" s="1"/>
      <c r="E172" s="1"/>
      <c r="I172" s="1"/>
    </row>
    <row r="173" spans="2:9">
      <c r="B173" s="17"/>
      <c r="C173" s="121"/>
      <c r="D173" s="1"/>
      <c r="E173" s="1"/>
      <c r="I173" s="1"/>
    </row>
    <row r="174" spans="2:9">
      <c r="B174" s="17"/>
      <c r="C174" s="121"/>
      <c r="D174" s="1"/>
      <c r="E174" s="1"/>
      <c r="I174" s="1"/>
    </row>
    <row r="175" spans="2:9">
      <c r="B175" s="17"/>
      <c r="C175" s="121"/>
      <c r="D175" s="1"/>
      <c r="E175" s="1"/>
      <c r="I175" s="1"/>
    </row>
    <row r="176" spans="2:9">
      <c r="B176" s="17"/>
      <c r="C176" s="121"/>
      <c r="D176" s="1"/>
      <c r="E176" s="1"/>
      <c r="I176" s="1"/>
    </row>
    <row r="177" spans="2:9">
      <c r="B177" s="17"/>
      <c r="C177" s="121"/>
      <c r="D177" s="1"/>
      <c r="E177" s="1"/>
      <c r="I177" s="1"/>
    </row>
    <row r="178" spans="2:9">
      <c r="B178" s="17"/>
      <c r="C178" s="121"/>
      <c r="D178" s="1"/>
      <c r="E178" s="1"/>
      <c r="I178" s="1"/>
    </row>
    <row r="179" spans="2:9">
      <c r="B179" s="17"/>
      <c r="C179" s="121"/>
      <c r="D179" s="1"/>
      <c r="E179" s="1"/>
      <c r="I179" s="1"/>
    </row>
    <row r="180" spans="2:9">
      <c r="B180" s="17"/>
      <c r="C180" s="121"/>
      <c r="D180" s="1"/>
      <c r="E180" s="1"/>
      <c r="I180" s="1"/>
    </row>
    <row r="181" spans="2:9">
      <c r="B181" s="17"/>
      <c r="C181" s="121"/>
      <c r="D181" s="1"/>
      <c r="E181" s="1"/>
      <c r="I181" s="1"/>
    </row>
    <row r="182" spans="2:9">
      <c r="B182" s="17"/>
      <c r="C182" s="121"/>
      <c r="D182" s="1"/>
      <c r="E182" s="1"/>
      <c r="I182" s="1"/>
    </row>
    <row r="183" spans="2:9">
      <c r="B183" s="17"/>
      <c r="C183" s="121"/>
      <c r="D183" s="1"/>
      <c r="E183" s="1"/>
      <c r="I183" s="1"/>
    </row>
    <row r="184" spans="2:9">
      <c r="B184" s="17"/>
      <c r="C184" s="121"/>
      <c r="D184" s="1"/>
      <c r="E184" s="1"/>
      <c r="I184" s="1"/>
    </row>
    <row r="185" spans="2:9">
      <c r="B185" s="17"/>
      <c r="C185" s="121"/>
      <c r="D185" s="1"/>
      <c r="E185" s="1"/>
      <c r="I185" s="1"/>
    </row>
    <row r="186" spans="2:9">
      <c r="B186" s="17"/>
      <c r="C186" s="121"/>
      <c r="D186" s="1"/>
      <c r="E186" s="1"/>
      <c r="I186" s="1"/>
    </row>
    <row r="187" spans="2:9">
      <c r="B187" s="17"/>
      <c r="C187" s="121"/>
      <c r="D187" s="1"/>
      <c r="E187" s="1"/>
      <c r="I187" s="1"/>
    </row>
    <row r="188" spans="2:9">
      <c r="B188" s="17"/>
      <c r="C188" s="121"/>
      <c r="D188" s="1"/>
      <c r="E188" s="1"/>
      <c r="I188" s="1"/>
    </row>
    <row r="189" spans="2:9">
      <c r="B189" s="17"/>
      <c r="C189" s="121"/>
      <c r="D189" s="1"/>
      <c r="E189" s="1"/>
      <c r="I189" s="1"/>
    </row>
    <row r="190" spans="2:9">
      <c r="B190" s="17"/>
      <c r="C190" s="121"/>
      <c r="D190" s="1"/>
      <c r="E190" s="1"/>
      <c r="I190" s="1"/>
    </row>
    <row r="191" spans="2:9">
      <c r="B191" s="17"/>
      <c r="C191" s="121"/>
      <c r="D191" s="1"/>
      <c r="E191" s="1"/>
      <c r="I191" s="1"/>
    </row>
    <row r="192" spans="2:9">
      <c r="B192" s="17"/>
      <c r="C192" s="121"/>
      <c r="D192" s="1"/>
      <c r="E192" s="1"/>
      <c r="I192" s="1"/>
    </row>
    <row r="193" spans="2:9" ht="37.5" customHeight="1">
      <c r="B193" s="17"/>
      <c r="C193" s="121"/>
      <c r="D193" s="1"/>
      <c r="E193" s="1"/>
      <c r="I193" s="1"/>
    </row>
    <row r="194" spans="2:9">
      <c r="B194" s="17"/>
      <c r="C194" s="121"/>
      <c r="D194" s="1"/>
      <c r="E194" s="1"/>
      <c r="I194" s="1"/>
    </row>
    <row r="195" spans="2:9">
      <c r="B195" s="17"/>
      <c r="C195" s="121"/>
      <c r="D195" s="1"/>
      <c r="E195" s="1"/>
      <c r="I195" s="1"/>
    </row>
    <row r="196" spans="2:9">
      <c r="B196" s="17"/>
      <c r="C196" s="121"/>
      <c r="D196" s="1"/>
      <c r="E196" s="1"/>
      <c r="I196" s="1"/>
    </row>
    <row r="197" spans="2:9">
      <c r="B197" s="17"/>
      <c r="C197" s="121"/>
      <c r="D197" s="1"/>
      <c r="E197" s="1"/>
      <c r="I197" s="1"/>
    </row>
    <row r="198" spans="2:9">
      <c r="B198" s="17"/>
      <c r="C198" s="121"/>
      <c r="D198" s="1"/>
      <c r="E198" s="1"/>
      <c r="I198" s="1"/>
    </row>
    <row r="199" spans="2:9">
      <c r="B199" s="17"/>
      <c r="C199" s="121"/>
      <c r="D199" s="1"/>
      <c r="E199" s="1"/>
      <c r="I199" s="1"/>
    </row>
    <row r="200" spans="2:9">
      <c r="B200" s="17"/>
      <c r="C200" s="121"/>
      <c r="D200" s="1"/>
      <c r="E200" s="1"/>
      <c r="I200" s="1"/>
    </row>
    <row r="201" spans="2:9" ht="40.5" customHeight="1">
      <c r="B201" s="17"/>
      <c r="C201" s="121"/>
      <c r="D201" s="1"/>
      <c r="E201" s="1"/>
      <c r="I201" s="1"/>
    </row>
    <row r="202" spans="2:9">
      <c r="B202" s="17"/>
      <c r="C202" s="121"/>
      <c r="D202" s="1"/>
      <c r="E202" s="1"/>
      <c r="I202" s="1"/>
    </row>
    <row r="203" spans="2:9">
      <c r="B203" s="17"/>
      <c r="C203" s="121"/>
      <c r="D203" s="1"/>
      <c r="E203" s="1"/>
      <c r="I203" s="1"/>
    </row>
    <row r="204" spans="2:9">
      <c r="B204" s="17"/>
      <c r="C204" s="121"/>
      <c r="D204" s="1"/>
      <c r="E204" s="1"/>
      <c r="I204" s="1"/>
    </row>
    <row r="205" spans="2:9" ht="53.25" customHeight="1">
      <c r="B205" s="17"/>
      <c r="C205" s="121"/>
      <c r="D205" s="1"/>
      <c r="E205" s="1"/>
      <c r="I205" s="1"/>
    </row>
    <row r="206" spans="2:9">
      <c r="B206" s="17"/>
      <c r="C206" s="121"/>
      <c r="D206" s="1"/>
      <c r="E206" s="1"/>
      <c r="I206" s="1"/>
    </row>
    <row r="207" spans="2:9">
      <c r="B207" s="17"/>
      <c r="C207" s="121"/>
      <c r="D207" s="1"/>
      <c r="E207" s="1"/>
      <c r="I207" s="1"/>
    </row>
    <row r="208" spans="2:9" ht="15" customHeight="1">
      <c r="B208" s="17"/>
      <c r="C208" s="121"/>
      <c r="D208" s="1"/>
      <c r="E208" s="1"/>
      <c r="I208" s="1"/>
    </row>
    <row r="209" spans="2:9">
      <c r="B209" s="17"/>
      <c r="C209" s="121"/>
      <c r="D209" s="1"/>
      <c r="E209" s="1"/>
      <c r="I209" s="1"/>
    </row>
    <row r="210" spans="2:9">
      <c r="B210" s="17"/>
      <c r="C210" s="121"/>
      <c r="D210" s="1"/>
      <c r="E210" s="1"/>
      <c r="I210" s="1"/>
    </row>
    <row r="211" spans="2:9" ht="14.25" customHeight="1">
      <c r="B211" s="17"/>
      <c r="C211" s="121"/>
      <c r="D211" s="1"/>
      <c r="E211" s="1"/>
      <c r="I211" s="1"/>
    </row>
    <row r="212" spans="2:9">
      <c r="B212" s="17"/>
      <c r="C212" s="121"/>
      <c r="D212" s="1"/>
      <c r="E212" s="1"/>
      <c r="I212" s="1"/>
    </row>
    <row r="213" spans="2:9">
      <c r="B213" s="17"/>
      <c r="C213" s="121"/>
      <c r="D213" s="1"/>
      <c r="E213" s="1"/>
      <c r="I213" s="1"/>
    </row>
    <row r="214" spans="2:9">
      <c r="B214" s="17"/>
      <c r="C214" s="121"/>
      <c r="D214" s="1"/>
      <c r="E214" s="1"/>
      <c r="I214" s="1"/>
    </row>
    <row r="215" spans="2:9">
      <c r="B215" s="17"/>
      <c r="C215" s="121"/>
      <c r="D215" s="1"/>
      <c r="E215" s="1"/>
      <c r="I215" s="1"/>
    </row>
    <row r="216" spans="2:9">
      <c r="B216" s="17"/>
      <c r="C216" s="121"/>
      <c r="D216" s="1"/>
      <c r="E216" s="1"/>
      <c r="I216" s="1"/>
    </row>
    <row r="217" spans="2:9">
      <c r="B217" s="17"/>
      <c r="C217" s="121"/>
      <c r="D217" s="1"/>
      <c r="E217" s="1"/>
      <c r="I217" s="1"/>
    </row>
    <row r="218" spans="2:9">
      <c r="B218" s="17"/>
      <c r="C218" s="121"/>
      <c r="D218" s="1"/>
      <c r="E218" s="1"/>
      <c r="I218" s="1"/>
    </row>
    <row r="219" spans="2:9">
      <c r="B219" s="17"/>
      <c r="C219" s="121"/>
      <c r="D219" s="1"/>
      <c r="E219" s="1"/>
      <c r="I219" s="1"/>
    </row>
    <row r="220" spans="2:9">
      <c r="B220" s="17"/>
      <c r="C220" s="121"/>
      <c r="D220" s="1"/>
      <c r="E220" s="1"/>
      <c r="I220" s="1"/>
    </row>
    <row r="221" spans="2:9" ht="12.75" customHeight="1">
      <c r="B221" s="17"/>
      <c r="C221" s="121"/>
      <c r="D221" s="1"/>
      <c r="E221" s="1"/>
      <c r="I221" s="1"/>
    </row>
    <row r="222" spans="2:9">
      <c r="B222" s="17"/>
      <c r="C222" s="121"/>
      <c r="D222" s="1"/>
      <c r="E222" s="1"/>
      <c r="I222" s="1"/>
    </row>
    <row r="223" spans="2:9" ht="14.25" customHeight="1">
      <c r="B223" s="17"/>
      <c r="C223" s="121"/>
      <c r="D223" s="1"/>
      <c r="E223" s="1"/>
      <c r="I223" s="1"/>
    </row>
    <row r="224" spans="2:9">
      <c r="B224" s="17"/>
      <c r="C224" s="121"/>
      <c r="D224" s="1"/>
      <c r="E224" s="1"/>
      <c r="I224" s="1"/>
    </row>
    <row r="225" spans="2:9" ht="51" customHeight="1">
      <c r="B225" s="17"/>
      <c r="C225" s="121"/>
      <c r="D225" s="1"/>
      <c r="E225" s="1"/>
      <c r="I225" s="1"/>
    </row>
    <row r="226" spans="2:9" ht="12.75" customHeight="1">
      <c r="B226" s="17"/>
      <c r="C226" s="121"/>
      <c r="D226" s="1"/>
      <c r="E226" s="1"/>
      <c r="I226" s="1"/>
    </row>
    <row r="227" spans="2:9">
      <c r="B227" s="17"/>
      <c r="C227" s="121"/>
      <c r="D227" s="1"/>
      <c r="E227" s="1"/>
      <c r="I227" s="1"/>
    </row>
    <row r="228" spans="2:9">
      <c r="B228" s="17"/>
      <c r="C228" s="121"/>
      <c r="D228" s="1"/>
      <c r="E228" s="1"/>
      <c r="I228" s="1"/>
    </row>
    <row r="229" spans="2:9">
      <c r="B229" s="17"/>
      <c r="C229" s="121"/>
      <c r="D229" s="1"/>
      <c r="E229" s="1"/>
      <c r="I229" s="1"/>
    </row>
    <row r="230" spans="2:9">
      <c r="B230" s="17"/>
      <c r="C230" s="121"/>
      <c r="D230" s="1"/>
      <c r="E230" s="1"/>
      <c r="I230" s="1"/>
    </row>
    <row r="231" spans="2:9">
      <c r="B231" s="17"/>
      <c r="C231" s="121"/>
      <c r="D231" s="1"/>
      <c r="E231" s="1"/>
      <c r="I231" s="1"/>
    </row>
    <row r="232" spans="2:9">
      <c r="B232" s="17"/>
      <c r="C232" s="121"/>
      <c r="D232" s="1"/>
      <c r="E232" s="1"/>
      <c r="I232" s="1"/>
    </row>
    <row r="233" spans="2:9">
      <c r="B233" s="17"/>
      <c r="C233" s="121"/>
      <c r="D233" s="1"/>
      <c r="E233" s="1"/>
      <c r="I233" s="1"/>
    </row>
    <row r="234" spans="2:9">
      <c r="B234" s="17"/>
      <c r="C234" s="121"/>
      <c r="D234" s="1"/>
      <c r="E234" s="1"/>
      <c r="I234" s="1"/>
    </row>
    <row r="235" spans="2:9" ht="15" customHeight="1">
      <c r="B235" s="17"/>
      <c r="C235" s="121"/>
      <c r="D235" s="1"/>
      <c r="E235" s="1"/>
      <c r="I235" s="1"/>
    </row>
    <row r="236" spans="2:9">
      <c r="B236" s="17"/>
      <c r="C236" s="121"/>
      <c r="D236" s="1"/>
      <c r="E236" s="1"/>
      <c r="I236" s="1"/>
    </row>
    <row r="237" spans="2:9" ht="147.75" customHeight="1">
      <c r="B237" s="17"/>
      <c r="C237" s="121"/>
      <c r="D237" s="1"/>
      <c r="E237" s="1"/>
      <c r="I237" s="1"/>
    </row>
    <row r="238" spans="2:9" ht="82.5" customHeight="1">
      <c r="B238" s="17"/>
      <c r="C238" s="121"/>
      <c r="D238" s="1"/>
      <c r="E238" s="1"/>
      <c r="I238" s="1"/>
    </row>
    <row r="239" spans="2:9" ht="12.75" customHeight="1">
      <c r="B239" s="17"/>
      <c r="C239" s="121"/>
      <c r="D239" s="1"/>
      <c r="E239" s="1"/>
      <c r="I239" s="1"/>
    </row>
    <row r="240" spans="2:9" ht="106.5" customHeight="1">
      <c r="B240" s="17"/>
      <c r="C240" s="121"/>
      <c r="D240" s="1"/>
      <c r="E240" s="1"/>
      <c r="I240" s="1"/>
    </row>
    <row r="241" spans="2:9" ht="227.25" customHeight="1">
      <c r="B241" s="17"/>
      <c r="C241" s="121"/>
      <c r="D241" s="1"/>
      <c r="E241" s="1"/>
      <c r="I241" s="1"/>
    </row>
    <row r="242" spans="2:9" ht="135" customHeight="1">
      <c r="B242" s="17"/>
      <c r="C242" s="121"/>
      <c r="D242" s="1"/>
      <c r="E242" s="1"/>
      <c r="I242" s="1"/>
    </row>
    <row r="243" spans="2:9" ht="81" customHeight="1">
      <c r="B243" s="17"/>
      <c r="C243" s="121"/>
      <c r="D243" s="1"/>
      <c r="E243" s="1"/>
      <c r="I243" s="1"/>
    </row>
    <row r="244" spans="2:9" ht="14.25" customHeight="1">
      <c r="B244" s="17"/>
      <c r="C244" s="121"/>
      <c r="D244" s="1"/>
      <c r="E244" s="1"/>
      <c r="I244" s="1"/>
    </row>
    <row r="245" spans="2:9" ht="13.5" customHeight="1">
      <c r="B245" s="17"/>
      <c r="C245" s="121"/>
      <c r="D245" s="1"/>
      <c r="E245" s="1"/>
      <c r="I245" s="1"/>
    </row>
    <row r="246" spans="2:9" ht="39" customHeight="1">
      <c r="B246" s="17"/>
      <c r="C246" s="121"/>
      <c r="D246" s="1"/>
      <c r="E246" s="1"/>
      <c r="I246" s="1"/>
    </row>
    <row r="247" spans="2:9" ht="27" customHeight="1">
      <c r="B247" s="17"/>
      <c r="C247" s="121"/>
      <c r="D247" s="1"/>
      <c r="E247" s="1"/>
      <c r="I247" s="1"/>
    </row>
    <row r="248" spans="2:9">
      <c r="B248" s="17"/>
      <c r="C248" s="121"/>
      <c r="D248" s="1"/>
      <c r="E248" s="1"/>
      <c r="I248" s="1"/>
    </row>
    <row r="249" spans="2:9">
      <c r="B249" s="17"/>
      <c r="C249" s="121"/>
      <c r="D249" s="1"/>
      <c r="E249" s="1"/>
      <c r="I249" s="1"/>
    </row>
    <row r="250" spans="2:9">
      <c r="B250" s="17"/>
      <c r="C250" s="121"/>
      <c r="D250" s="1"/>
      <c r="E250" s="1"/>
      <c r="I250" s="1"/>
    </row>
    <row r="251" spans="2:9">
      <c r="B251" s="17"/>
      <c r="C251" s="121"/>
      <c r="D251" s="1"/>
      <c r="E251" s="1"/>
      <c r="I251" s="1"/>
    </row>
    <row r="252" spans="2:9">
      <c r="B252" s="17"/>
      <c r="C252" s="121"/>
      <c r="D252" s="1"/>
      <c r="E252" s="1"/>
      <c r="I252" s="1"/>
    </row>
    <row r="253" spans="2:9">
      <c r="B253" s="17"/>
      <c r="C253" s="121"/>
      <c r="D253" s="1"/>
      <c r="E253" s="1"/>
      <c r="I253" s="1"/>
    </row>
    <row r="254" spans="2:9">
      <c r="B254" s="17"/>
      <c r="C254" s="121"/>
      <c r="D254" s="1"/>
      <c r="E254" s="1"/>
      <c r="I254" s="1"/>
    </row>
    <row r="255" spans="2:9">
      <c r="B255" s="17"/>
      <c r="C255" s="121"/>
      <c r="D255" s="1"/>
      <c r="E255" s="1"/>
      <c r="I255" s="1"/>
    </row>
    <row r="256" spans="2:9" ht="12.75" customHeight="1">
      <c r="B256" s="17"/>
      <c r="C256" s="121"/>
      <c r="D256" s="1"/>
      <c r="E256" s="1"/>
      <c r="I256" s="1"/>
    </row>
    <row r="257" spans="2:9">
      <c r="B257" s="17"/>
      <c r="C257" s="121"/>
      <c r="D257" s="1"/>
      <c r="E257" s="1"/>
      <c r="I257" s="1"/>
    </row>
    <row r="258" spans="2:9">
      <c r="B258" s="17"/>
      <c r="C258" s="121"/>
      <c r="D258" s="1"/>
      <c r="E258" s="1"/>
      <c r="I258" s="1"/>
    </row>
    <row r="259" spans="2:9" ht="156.75" customHeight="1">
      <c r="B259" s="17"/>
      <c r="C259" s="121"/>
      <c r="D259" s="1"/>
      <c r="E259" s="1"/>
      <c r="I259" s="1"/>
    </row>
    <row r="260" spans="2:9" ht="169.5" customHeight="1">
      <c r="B260" s="17"/>
      <c r="C260" s="121"/>
      <c r="D260" s="1"/>
      <c r="E260" s="1"/>
      <c r="I260" s="1"/>
    </row>
    <row r="261" spans="2:9" ht="12.75" customHeight="1">
      <c r="B261" s="17"/>
      <c r="C261" s="121"/>
      <c r="D261" s="1"/>
      <c r="E261" s="1"/>
      <c r="I261" s="1"/>
    </row>
    <row r="262" spans="2:9" ht="168.75" customHeight="1">
      <c r="B262" s="17"/>
      <c r="C262" s="121"/>
      <c r="D262" s="1"/>
      <c r="E262" s="1"/>
      <c r="I262" s="1"/>
    </row>
    <row r="263" spans="2:9" ht="113.25" customHeight="1">
      <c r="B263" s="17"/>
      <c r="C263" s="121"/>
      <c r="D263" s="1"/>
      <c r="E263" s="1"/>
      <c r="I263" s="1"/>
    </row>
    <row r="264" spans="2:9" ht="123.75" customHeight="1">
      <c r="B264" s="17"/>
      <c r="C264" s="121"/>
      <c r="D264" s="1"/>
      <c r="E264" s="1"/>
      <c r="I264" s="1"/>
    </row>
    <row r="265" spans="2:9" ht="191.25" customHeight="1">
      <c r="B265" s="17"/>
      <c r="C265" s="121"/>
      <c r="D265" s="1"/>
      <c r="E265" s="1"/>
      <c r="I265" s="1"/>
    </row>
    <row r="266" spans="2:9" ht="13.5" customHeight="1">
      <c r="B266" s="17"/>
      <c r="C266" s="121"/>
      <c r="D266" s="1"/>
      <c r="E266" s="1"/>
      <c r="I266" s="1"/>
    </row>
    <row r="267" spans="2:9" ht="28.5" customHeight="1">
      <c r="B267" s="17"/>
      <c r="C267" s="121"/>
      <c r="D267" s="1"/>
      <c r="E267" s="1"/>
      <c r="I267" s="1"/>
    </row>
    <row r="268" spans="2:9" ht="39" customHeight="1">
      <c r="B268" s="17"/>
      <c r="C268" s="121"/>
      <c r="D268" s="1"/>
      <c r="E268" s="1"/>
      <c r="I268" s="1"/>
    </row>
    <row r="269" spans="2:9">
      <c r="B269" s="17"/>
      <c r="C269" s="121"/>
      <c r="D269" s="1"/>
      <c r="E269" s="1"/>
      <c r="I269" s="1"/>
    </row>
    <row r="270" spans="2:9">
      <c r="B270" s="17"/>
      <c r="C270" s="121"/>
      <c r="D270" s="1"/>
      <c r="E270" s="1"/>
      <c r="I270" s="1"/>
    </row>
    <row r="271" spans="2:9">
      <c r="B271" s="17"/>
      <c r="C271" s="121"/>
      <c r="D271" s="1"/>
      <c r="E271" s="1"/>
      <c r="I271" s="1"/>
    </row>
    <row r="272" spans="2:9">
      <c r="B272" s="17"/>
      <c r="C272" s="121"/>
      <c r="D272" s="1"/>
      <c r="E272" s="1"/>
      <c r="I272" s="1"/>
    </row>
    <row r="273" spans="2:9">
      <c r="B273" s="17"/>
      <c r="C273" s="121"/>
      <c r="D273" s="1"/>
      <c r="E273" s="1"/>
      <c r="I273" s="1"/>
    </row>
    <row r="274" spans="2:9">
      <c r="B274" s="17"/>
      <c r="C274" s="121"/>
      <c r="D274" s="1"/>
      <c r="E274" s="1"/>
      <c r="I274" s="1"/>
    </row>
    <row r="275" spans="2:9">
      <c r="B275" s="17"/>
      <c r="C275" s="121"/>
      <c r="D275" s="1"/>
      <c r="E275" s="1"/>
      <c r="I275" s="1"/>
    </row>
    <row r="276" spans="2:9">
      <c r="B276" s="17"/>
      <c r="C276" s="121"/>
      <c r="D276" s="1"/>
      <c r="E276" s="1"/>
      <c r="I276" s="1"/>
    </row>
    <row r="277" spans="2:9">
      <c r="B277" s="17"/>
      <c r="C277" s="121"/>
      <c r="D277" s="1"/>
      <c r="E277" s="1"/>
      <c r="I277" s="1"/>
    </row>
    <row r="278" spans="2:9">
      <c r="B278" s="17"/>
      <c r="C278" s="121"/>
      <c r="D278" s="1"/>
      <c r="E278" s="1"/>
      <c r="I278" s="1"/>
    </row>
    <row r="279" spans="2:9">
      <c r="B279" s="17"/>
      <c r="C279" s="121"/>
      <c r="D279" s="1"/>
      <c r="E279" s="1"/>
      <c r="I279" s="1"/>
    </row>
    <row r="280" spans="2:9">
      <c r="B280" s="17"/>
      <c r="C280" s="121"/>
      <c r="D280" s="1"/>
      <c r="E280" s="1"/>
      <c r="I280" s="1"/>
    </row>
    <row r="281" spans="2:9">
      <c r="B281" s="17"/>
      <c r="C281" s="121"/>
      <c r="D281" s="1"/>
      <c r="E281" s="1"/>
      <c r="I281" s="1"/>
    </row>
    <row r="282" spans="2:9">
      <c r="B282" s="17"/>
      <c r="C282" s="121"/>
      <c r="D282" s="1"/>
      <c r="E282" s="1"/>
      <c r="I282" s="1"/>
    </row>
    <row r="283" spans="2:9">
      <c r="B283" s="17"/>
      <c r="C283" s="121"/>
      <c r="D283" s="1"/>
      <c r="E283" s="1"/>
      <c r="I283" s="1"/>
    </row>
    <row r="284" spans="2:9">
      <c r="B284" s="17"/>
      <c r="C284" s="121"/>
      <c r="D284" s="1"/>
      <c r="E284" s="1"/>
      <c r="I284" s="1"/>
    </row>
    <row r="285" spans="2:9">
      <c r="B285" s="17"/>
      <c r="C285" s="121"/>
      <c r="D285" s="1"/>
      <c r="E285" s="1"/>
      <c r="I285" s="1"/>
    </row>
    <row r="286" spans="2:9">
      <c r="B286" s="17"/>
      <c r="C286" s="121"/>
      <c r="D286" s="1"/>
      <c r="E286" s="1"/>
      <c r="I286" s="1"/>
    </row>
    <row r="287" spans="2:9">
      <c r="B287" s="17"/>
      <c r="C287" s="121"/>
      <c r="D287" s="1"/>
      <c r="E287" s="1"/>
      <c r="I287" s="1"/>
    </row>
    <row r="288" spans="2:9">
      <c r="B288" s="17"/>
      <c r="C288" s="121"/>
      <c r="D288" s="1"/>
      <c r="E288" s="1"/>
      <c r="I288" s="1"/>
    </row>
    <row r="289" spans="2:9">
      <c r="B289" s="17"/>
      <c r="C289" s="121"/>
      <c r="D289" s="1"/>
      <c r="E289" s="1"/>
      <c r="I289" s="1"/>
    </row>
    <row r="290" spans="2:9">
      <c r="B290" s="17"/>
      <c r="C290" s="121"/>
      <c r="D290" s="1"/>
      <c r="E290" s="1"/>
      <c r="I290" s="1"/>
    </row>
    <row r="291" spans="2:9" ht="13.5" customHeight="1">
      <c r="B291" s="17"/>
      <c r="C291" s="121"/>
      <c r="D291" s="1"/>
      <c r="E291" s="1"/>
      <c r="I291" s="1"/>
    </row>
    <row r="292" spans="2:9">
      <c r="B292" s="17"/>
      <c r="C292" s="121"/>
      <c r="D292" s="1"/>
      <c r="E292" s="1"/>
      <c r="I292" s="1"/>
    </row>
    <row r="293" spans="2:9">
      <c r="B293" s="17"/>
      <c r="C293" s="121"/>
      <c r="D293" s="1"/>
      <c r="E293" s="1"/>
      <c r="I293" s="1"/>
    </row>
    <row r="294" spans="2:9">
      <c r="B294" s="17"/>
      <c r="C294" s="121"/>
      <c r="D294" s="1"/>
      <c r="E294" s="1"/>
      <c r="I294" s="1"/>
    </row>
    <row r="295" spans="2:9">
      <c r="B295" s="17"/>
      <c r="C295" s="121"/>
      <c r="D295" s="1"/>
      <c r="E295" s="1"/>
      <c r="I295" s="1"/>
    </row>
    <row r="296" spans="2:9">
      <c r="B296" s="17"/>
      <c r="C296" s="121"/>
      <c r="D296" s="1"/>
      <c r="E296" s="1"/>
      <c r="I296" s="1"/>
    </row>
    <row r="297" spans="2:9">
      <c r="B297" s="17"/>
      <c r="C297" s="121"/>
      <c r="D297" s="1"/>
      <c r="E297" s="1"/>
      <c r="I297" s="1"/>
    </row>
    <row r="298" spans="2:9">
      <c r="B298" s="17"/>
      <c r="C298" s="121"/>
      <c r="D298" s="1"/>
      <c r="E298" s="1"/>
      <c r="I298" s="1"/>
    </row>
    <row r="299" spans="2:9">
      <c r="B299" s="17"/>
      <c r="C299" s="121"/>
      <c r="D299" s="1"/>
      <c r="E299" s="1"/>
      <c r="I299" s="1"/>
    </row>
    <row r="300" spans="2:9">
      <c r="B300" s="17"/>
      <c r="C300" s="121"/>
      <c r="D300" s="1"/>
      <c r="E300" s="1"/>
      <c r="I300" s="1"/>
    </row>
    <row r="301" spans="2:9">
      <c r="B301" s="17"/>
      <c r="C301" s="121"/>
      <c r="D301" s="1"/>
      <c r="E301" s="1"/>
      <c r="I301" s="1"/>
    </row>
    <row r="302" spans="2:9">
      <c r="B302" s="17"/>
      <c r="C302" s="121"/>
      <c r="D302" s="1"/>
      <c r="E302" s="1"/>
      <c r="I302" s="1"/>
    </row>
    <row r="303" spans="2:9">
      <c r="B303" s="17"/>
      <c r="C303" s="121"/>
      <c r="D303" s="1"/>
      <c r="E303" s="1"/>
      <c r="I303" s="1"/>
    </row>
    <row r="304" spans="2:9">
      <c r="B304" s="17"/>
      <c r="C304" s="121"/>
      <c r="D304" s="1"/>
      <c r="E304" s="1"/>
      <c r="I304" s="1"/>
    </row>
    <row r="305" spans="2:9">
      <c r="B305" s="17"/>
      <c r="C305" s="121"/>
      <c r="D305" s="1"/>
      <c r="E305" s="1"/>
      <c r="I305" s="1"/>
    </row>
    <row r="306" spans="2:9">
      <c r="B306" s="17"/>
      <c r="C306" s="121"/>
      <c r="D306" s="1"/>
      <c r="E306" s="1"/>
      <c r="I306" s="1"/>
    </row>
    <row r="307" spans="2:9">
      <c r="B307" s="17"/>
      <c r="C307" s="121"/>
      <c r="D307" s="1"/>
      <c r="E307" s="1"/>
      <c r="I307" s="1"/>
    </row>
    <row r="308" spans="2:9">
      <c r="B308" s="17"/>
      <c r="C308" s="121"/>
      <c r="D308" s="1"/>
      <c r="E308" s="1"/>
      <c r="I308" s="1"/>
    </row>
    <row r="309" spans="2:9">
      <c r="B309" s="17"/>
      <c r="C309" s="121"/>
      <c r="D309" s="1"/>
      <c r="E309" s="1"/>
      <c r="I309" s="1"/>
    </row>
    <row r="310" spans="2:9">
      <c r="B310" s="17"/>
      <c r="C310" s="121"/>
      <c r="D310" s="1"/>
      <c r="E310" s="1"/>
      <c r="I310" s="1"/>
    </row>
    <row r="311" spans="2:9">
      <c r="B311" s="17"/>
      <c r="C311" s="121"/>
      <c r="D311" s="1"/>
      <c r="E311" s="1"/>
      <c r="I311" s="1"/>
    </row>
    <row r="312" spans="2:9">
      <c r="B312" s="17"/>
      <c r="C312" s="121"/>
      <c r="D312" s="1"/>
      <c r="E312" s="1"/>
      <c r="I312" s="1"/>
    </row>
    <row r="313" spans="2:9">
      <c r="B313" s="17"/>
      <c r="C313" s="121"/>
      <c r="D313" s="1"/>
      <c r="E313" s="1"/>
      <c r="I313" s="1"/>
    </row>
    <row r="314" spans="2:9">
      <c r="B314" s="17"/>
      <c r="C314" s="121"/>
      <c r="D314" s="1"/>
      <c r="E314" s="1"/>
      <c r="I314" s="1"/>
    </row>
    <row r="315" spans="2:9">
      <c r="B315" s="17"/>
      <c r="C315" s="121"/>
      <c r="D315" s="1"/>
      <c r="E315" s="1"/>
      <c r="I315" s="1"/>
    </row>
    <row r="316" spans="2:9">
      <c r="B316" s="17"/>
      <c r="C316" s="121"/>
      <c r="D316" s="1"/>
      <c r="E316" s="1"/>
      <c r="I316" s="1"/>
    </row>
    <row r="317" spans="2:9">
      <c r="B317" s="17"/>
      <c r="C317" s="121"/>
      <c r="D317" s="1"/>
      <c r="E317" s="1"/>
      <c r="I317" s="1"/>
    </row>
    <row r="318" spans="2:9">
      <c r="B318" s="17"/>
      <c r="C318" s="121"/>
      <c r="D318" s="1"/>
      <c r="E318" s="1"/>
      <c r="I318" s="1"/>
    </row>
    <row r="319" spans="2:9">
      <c r="B319" s="17"/>
      <c r="C319" s="121"/>
      <c r="D319" s="1"/>
      <c r="E319" s="1"/>
      <c r="I319" s="1"/>
    </row>
    <row r="320" spans="2:9">
      <c r="B320" s="17"/>
      <c r="C320" s="121"/>
      <c r="D320" s="1"/>
      <c r="E320" s="1"/>
      <c r="I320" s="1"/>
    </row>
    <row r="321" spans="2:9">
      <c r="B321" s="17"/>
      <c r="C321" s="121"/>
      <c r="D321" s="1"/>
      <c r="E321" s="1"/>
      <c r="I321" s="1"/>
    </row>
    <row r="322" spans="2:9">
      <c r="B322" s="17"/>
      <c r="C322" s="121"/>
      <c r="D322" s="1"/>
      <c r="E322" s="1"/>
      <c r="I322" s="1"/>
    </row>
    <row r="323" spans="2:9">
      <c r="B323" s="17"/>
      <c r="C323" s="121"/>
      <c r="D323" s="1"/>
      <c r="E323" s="1"/>
      <c r="I323" s="1"/>
    </row>
    <row r="324" spans="2:9" ht="15" customHeight="1">
      <c r="B324" s="17"/>
      <c r="C324" s="121"/>
      <c r="D324" s="1"/>
      <c r="E324" s="1"/>
      <c r="I324" s="1"/>
    </row>
    <row r="325" spans="2:9">
      <c r="B325" s="17"/>
      <c r="C325" s="121"/>
      <c r="D325" s="1"/>
      <c r="E325" s="1"/>
      <c r="I325" s="1"/>
    </row>
    <row r="326" spans="2:9">
      <c r="B326" s="17"/>
      <c r="C326" s="121"/>
      <c r="D326" s="1"/>
      <c r="E326" s="1"/>
      <c r="I326" s="1"/>
    </row>
    <row r="327" spans="2:9">
      <c r="B327" s="17"/>
      <c r="C327" s="121"/>
      <c r="D327" s="1"/>
      <c r="E327" s="1"/>
      <c r="I327" s="1"/>
    </row>
    <row r="328" spans="2:9" ht="12.75" customHeight="1">
      <c r="B328" s="17"/>
      <c r="C328" s="121"/>
      <c r="D328" s="1"/>
      <c r="E328" s="1"/>
      <c r="I328" s="1"/>
    </row>
    <row r="329" spans="2:9" ht="12.75" customHeight="1">
      <c r="B329" s="17"/>
      <c r="C329" s="121"/>
      <c r="D329" s="1"/>
      <c r="E329" s="1"/>
      <c r="I329" s="1"/>
    </row>
    <row r="330" spans="2:9" ht="129" customHeight="1">
      <c r="B330" s="17"/>
      <c r="C330" s="121"/>
      <c r="D330" s="1"/>
      <c r="E330" s="1"/>
      <c r="I330" s="1"/>
    </row>
    <row r="331" spans="2:9" ht="180" customHeight="1">
      <c r="B331" s="17"/>
      <c r="C331" s="121"/>
      <c r="D331" s="1"/>
      <c r="E331" s="1"/>
      <c r="I331" s="1"/>
    </row>
    <row r="332" spans="2:9" ht="80.25" customHeight="1">
      <c r="B332" s="17"/>
      <c r="C332" s="121"/>
      <c r="D332" s="1"/>
      <c r="E332" s="1"/>
      <c r="I332" s="1"/>
    </row>
    <row r="333" spans="2:9" ht="103.5" customHeight="1">
      <c r="B333" s="17"/>
      <c r="C333" s="121"/>
      <c r="D333" s="1"/>
      <c r="E333" s="1"/>
      <c r="I333" s="1"/>
    </row>
    <row r="334" spans="2:9" ht="15" customHeight="1">
      <c r="B334" s="17"/>
      <c r="C334" s="121"/>
      <c r="D334" s="1"/>
      <c r="E334" s="1"/>
      <c r="I334" s="1"/>
    </row>
    <row r="335" spans="2:9">
      <c r="B335" s="17"/>
      <c r="C335" s="121"/>
      <c r="D335" s="1"/>
      <c r="E335" s="1"/>
      <c r="I335" s="1"/>
    </row>
    <row r="336" spans="2:9" ht="27" customHeight="1">
      <c r="B336" s="17"/>
      <c r="C336" s="121"/>
      <c r="D336" s="1"/>
      <c r="E336" s="1"/>
      <c r="I336" s="1"/>
    </row>
    <row r="337" spans="2:9" ht="13.5" customHeight="1">
      <c r="B337" s="17"/>
      <c r="C337" s="121"/>
      <c r="D337" s="1"/>
      <c r="E337" s="1"/>
      <c r="I337" s="1"/>
    </row>
    <row r="338" spans="2:9" ht="53.25" customHeight="1">
      <c r="B338" s="17"/>
      <c r="C338" s="121"/>
      <c r="D338" s="1"/>
      <c r="E338" s="1"/>
      <c r="I338" s="1"/>
    </row>
    <row r="339" spans="2:9" ht="12.75" customHeight="1">
      <c r="B339" s="17"/>
      <c r="C339" s="121"/>
      <c r="D339" s="1"/>
      <c r="E339" s="1"/>
      <c r="I339" s="1"/>
    </row>
    <row r="340" spans="2:9" ht="13.5" customHeight="1">
      <c r="B340" s="17"/>
      <c r="C340" s="121"/>
      <c r="D340" s="1"/>
      <c r="E340" s="1"/>
      <c r="I340" s="1"/>
    </row>
    <row r="341" spans="2:9">
      <c r="B341" s="17"/>
      <c r="C341" s="121"/>
      <c r="D341" s="1"/>
      <c r="E341" s="1"/>
      <c r="I341" s="1"/>
    </row>
    <row r="342" spans="2:9">
      <c r="B342" s="17"/>
      <c r="C342" s="121"/>
      <c r="D342" s="1"/>
      <c r="E342" s="1"/>
      <c r="I342" s="1"/>
    </row>
    <row r="343" spans="2:9" ht="27" customHeight="1">
      <c r="B343" s="17"/>
      <c r="C343" s="121"/>
      <c r="D343" s="1"/>
      <c r="E343" s="1"/>
      <c r="I343" s="1"/>
    </row>
    <row r="344" spans="2:9" ht="12.75" customHeight="1">
      <c r="B344" s="17"/>
      <c r="C344" s="121"/>
      <c r="D344" s="1"/>
      <c r="E344" s="1"/>
      <c r="I344" s="1"/>
    </row>
    <row r="345" spans="2:9" ht="12" customHeight="1">
      <c r="B345" s="17"/>
      <c r="C345" s="121"/>
      <c r="D345" s="1"/>
      <c r="E345" s="1"/>
      <c r="I345" s="1"/>
    </row>
    <row r="346" spans="2:9">
      <c r="B346" s="17"/>
      <c r="C346" s="121"/>
      <c r="D346" s="1"/>
      <c r="E346" s="1"/>
      <c r="I346" s="1"/>
    </row>
    <row r="347" spans="2:9" ht="13.5" customHeight="1">
      <c r="B347" s="17"/>
      <c r="C347" s="121"/>
      <c r="D347" s="1"/>
      <c r="E347" s="1"/>
      <c r="I347" s="1"/>
    </row>
    <row r="348" spans="2:9">
      <c r="B348" s="17"/>
      <c r="C348" s="121"/>
      <c r="D348" s="1"/>
      <c r="E348" s="1"/>
      <c r="I348" s="1"/>
    </row>
    <row r="349" spans="2:9" ht="15.75" customHeight="1">
      <c r="B349" s="17"/>
      <c r="C349" s="121"/>
      <c r="D349" s="1"/>
      <c r="E349" s="1"/>
      <c r="I349" s="1"/>
    </row>
    <row r="350" spans="2:9">
      <c r="B350" s="17"/>
      <c r="C350" s="121"/>
      <c r="D350" s="1"/>
      <c r="E350" s="1"/>
      <c r="I350" s="1"/>
    </row>
    <row r="351" spans="2:9">
      <c r="B351" s="17"/>
      <c r="C351" s="121"/>
      <c r="D351" s="1"/>
      <c r="E351" s="1"/>
      <c r="I351" s="1"/>
    </row>
    <row r="352" spans="2:9">
      <c r="B352" s="17"/>
      <c r="C352" s="121"/>
      <c r="D352" s="1"/>
      <c r="E352" s="1"/>
      <c r="I352" s="1"/>
    </row>
    <row r="353" spans="2:9" ht="14.25" customHeight="1">
      <c r="B353" s="17"/>
      <c r="C353" s="121"/>
      <c r="D353" s="1"/>
      <c r="E353" s="1"/>
      <c r="I353" s="1"/>
    </row>
    <row r="354" spans="2:9" ht="54" customHeight="1">
      <c r="B354" s="17"/>
      <c r="C354" s="121"/>
      <c r="D354" s="1"/>
      <c r="E354" s="1"/>
      <c r="I354" s="1"/>
    </row>
    <row r="355" spans="2:9">
      <c r="B355" s="17"/>
      <c r="C355" s="121"/>
      <c r="D355" s="1"/>
      <c r="E355" s="1"/>
      <c r="I355" s="1"/>
    </row>
    <row r="356" spans="2:9">
      <c r="B356" s="17"/>
      <c r="C356" s="121"/>
      <c r="D356" s="1"/>
      <c r="E356" s="1"/>
      <c r="I356" s="1"/>
    </row>
    <row r="357" spans="2:9" ht="15" customHeight="1">
      <c r="B357" s="17"/>
      <c r="C357" s="121"/>
      <c r="D357" s="1"/>
      <c r="E357" s="1"/>
      <c r="I357" s="1"/>
    </row>
    <row r="358" spans="2:9">
      <c r="B358" s="17"/>
      <c r="C358" s="121"/>
      <c r="D358" s="1"/>
      <c r="E358" s="1"/>
      <c r="I358" s="1"/>
    </row>
    <row r="359" spans="2:9">
      <c r="B359" s="17"/>
      <c r="C359" s="121"/>
      <c r="D359" s="1"/>
      <c r="E359" s="1"/>
      <c r="I359" s="1"/>
    </row>
    <row r="360" spans="2:9">
      <c r="B360" s="17"/>
      <c r="C360" s="121"/>
      <c r="D360" s="1"/>
      <c r="E360" s="1"/>
      <c r="I360" s="1"/>
    </row>
    <row r="361" spans="2:9" ht="27.75" customHeight="1">
      <c r="B361" s="17"/>
      <c r="C361" s="121"/>
      <c r="D361" s="1"/>
      <c r="E361" s="1"/>
      <c r="I361" s="1"/>
    </row>
    <row r="362" spans="2:9">
      <c r="B362" s="17"/>
      <c r="C362" s="121"/>
      <c r="D362" s="1"/>
      <c r="E362" s="1"/>
      <c r="I362" s="1"/>
    </row>
    <row r="363" spans="2:9">
      <c r="B363" s="17"/>
      <c r="C363" s="121"/>
      <c r="D363" s="1"/>
      <c r="E363" s="1"/>
      <c r="I363" s="1"/>
    </row>
    <row r="364" spans="2:9" ht="13.5" customHeight="1">
      <c r="B364" s="17"/>
      <c r="C364" s="121"/>
      <c r="D364" s="1"/>
      <c r="E364" s="1"/>
      <c r="I364" s="1"/>
    </row>
    <row r="365" spans="2:9">
      <c r="B365" s="17"/>
      <c r="C365" s="121"/>
      <c r="D365" s="1"/>
      <c r="E365" s="1"/>
      <c r="I365" s="1"/>
    </row>
    <row r="366" spans="2:9">
      <c r="B366" s="17"/>
      <c r="C366" s="121"/>
      <c r="D366" s="1"/>
      <c r="E366" s="1"/>
      <c r="I366" s="1"/>
    </row>
    <row r="367" spans="2:9">
      <c r="B367" s="17"/>
      <c r="C367" s="121"/>
      <c r="D367" s="1"/>
      <c r="E367" s="1"/>
      <c r="I367" s="1"/>
    </row>
    <row r="368" spans="2:9">
      <c r="B368" s="17"/>
      <c r="C368" s="121"/>
      <c r="D368" s="1"/>
      <c r="E368" s="1"/>
      <c r="I368" s="1"/>
    </row>
    <row r="369" spans="2:9" ht="12.75" customHeight="1">
      <c r="B369" s="17"/>
      <c r="C369" s="121"/>
      <c r="D369" s="1"/>
      <c r="E369" s="1"/>
      <c r="I369" s="1"/>
    </row>
    <row r="370" spans="2:9">
      <c r="B370" s="17"/>
      <c r="C370" s="121"/>
      <c r="D370" s="1"/>
      <c r="E370" s="1"/>
      <c r="I370" s="1"/>
    </row>
    <row r="371" spans="2:9">
      <c r="B371" s="17"/>
      <c r="C371" s="121"/>
      <c r="D371" s="1"/>
      <c r="E371" s="1"/>
      <c r="I371" s="1"/>
    </row>
    <row r="372" spans="2:9">
      <c r="B372" s="17"/>
      <c r="C372" s="121"/>
      <c r="D372" s="1"/>
      <c r="E372" s="1"/>
      <c r="I372" s="1"/>
    </row>
    <row r="373" spans="2:9">
      <c r="B373" s="17"/>
      <c r="C373" s="121"/>
      <c r="D373" s="1"/>
      <c r="E373" s="1"/>
      <c r="I373" s="1"/>
    </row>
    <row r="374" spans="2:9">
      <c r="B374" s="17"/>
      <c r="C374" s="121"/>
      <c r="D374" s="1"/>
      <c r="E374" s="1"/>
      <c r="I374" s="1"/>
    </row>
    <row r="375" spans="2:9">
      <c r="B375" s="17"/>
      <c r="C375" s="121"/>
      <c r="D375" s="1"/>
      <c r="E375" s="1"/>
      <c r="I375" s="1"/>
    </row>
    <row r="376" spans="2:9">
      <c r="B376" s="17"/>
      <c r="C376" s="121"/>
      <c r="D376" s="1"/>
      <c r="E376" s="1"/>
      <c r="I376" s="1"/>
    </row>
    <row r="377" spans="2:9" ht="15" customHeight="1">
      <c r="B377" s="17"/>
      <c r="C377" s="121"/>
      <c r="D377" s="1"/>
      <c r="E377" s="1"/>
      <c r="I377" s="1"/>
    </row>
    <row r="378" spans="2:9">
      <c r="B378" s="17"/>
      <c r="C378" s="121"/>
      <c r="D378" s="1"/>
      <c r="E378" s="1"/>
      <c r="I378" s="1"/>
    </row>
    <row r="379" spans="2:9">
      <c r="B379" s="17"/>
      <c r="C379" s="121"/>
      <c r="D379" s="1"/>
      <c r="E379" s="1"/>
      <c r="I379" s="1"/>
    </row>
    <row r="380" spans="2:9">
      <c r="B380" s="17"/>
      <c r="C380" s="121"/>
      <c r="D380" s="1"/>
      <c r="E380" s="1"/>
      <c r="I380" s="1"/>
    </row>
    <row r="381" spans="2:9">
      <c r="B381" s="17"/>
      <c r="C381" s="121"/>
      <c r="D381" s="1"/>
      <c r="E381" s="1"/>
      <c r="I381" s="1"/>
    </row>
    <row r="382" spans="2:9">
      <c r="B382" s="17"/>
      <c r="C382" s="121"/>
      <c r="D382" s="1"/>
      <c r="E382" s="1"/>
      <c r="I382" s="1"/>
    </row>
    <row r="383" spans="2:9">
      <c r="B383" s="17"/>
      <c r="C383" s="121"/>
      <c r="D383" s="1"/>
      <c r="E383" s="1"/>
      <c r="I383" s="1"/>
    </row>
    <row r="384" spans="2:9">
      <c r="B384" s="17"/>
      <c r="C384" s="121"/>
      <c r="D384" s="1"/>
      <c r="E384" s="1"/>
      <c r="I384" s="1"/>
    </row>
    <row r="385" spans="2:9">
      <c r="B385" s="17"/>
      <c r="C385" s="121"/>
      <c r="D385" s="1"/>
      <c r="E385" s="1"/>
      <c r="I385" s="1"/>
    </row>
    <row r="386" spans="2:9">
      <c r="B386" s="17"/>
      <c r="C386" s="121"/>
      <c r="D386" s="1"/>
      <c r="E386" s="1"/>
      <c r="I386" s="1"/>
    </row>
    <row r="387" spans="2:9">
      <c r="B387" s="17"/>
      <c r="C387" s="121"/>
      <c r="D387" s="1"/>
      <c r="E387" s="1"/>
      <c r="I387" s="1"/>
    </row>
    <row r="388" spans="2:9">
      <c r="B388" s="17"/>
      <c r="C388" s="121"/>
      <c r="D388" s="1"/>
      <c r="E388" s="1"/>
      <c r="I388" s="1"/>
    </row>
    <row r="389" spans="2:9">
      <c r="B389" s="17"/>
      <c r="C389" s="121"/>
      <c r="D389" s="1"/>
      <c r="E389" s="1"/>
      <c r="I389" s="1"/>
    </row>
    <row r="390" spans="2:9">
      <c r="B390" s="17"/>
      <c r="C390" s="121"/>
      <c r="D390" s="1"/>
      <c r="E390" s="1"/>
      <c r="I390" s="1"/>
    </row>
    <row r="391" spans="2:9">
      <c r="B391" s="17"/>
      <c r="C391" s="121"/>
      <c r="D391" s="1"/>
      <c r="E391" s="1"/>
      <c r="I391" s="1"/>
    </row>
    <row r="392" spans="2:9">
      <c r="B392" s="17"/>
      <c r="C392" s="121"/>
      <c r="D392" s="1"/>
      <c r="E392" s="1"/>
      <c r="I392" s="1"/>
    </row>
    <row r="393" spans="2:9">
      <c r="B393" s="17"/>
      <c r="C393" s="121"/>
      <c r="D393" s="1"/>
      <c r="E393" s="1"/>
      <c r="I393" s="1"/>
    </row>
    <row r="394" spans="2:9">
      <c r="B394" s="17"/>
      <c r="C394" s="121"/>
      <c r="D394" s="1"/>
      <c r="E394" s="1"/>
      <c r="I394" s="1"/>
    </row>
    <row r="395" spans="2:9">
      <c r="B395" s="17"/>
      <c r="C395" s="121"/>
      <c r="D395" s="1"/>
      <c r="E395" s="1"/>
      <c r="I395" s="1"/>
    </row>
    <row r="396" spans="2:9">
      <c r="B396" s="17"/>
      <c r="C396" s="121"/>
      <c r="D396" s="1"/>
      <c r="E396" s="1"/>
      <c r="I396" s="1"/>
    </row>
    <row r="397" spans="2:9">
      <c r="B397" s="17"/>
      <c r="C397" s="121"/>
      <c r="D397" s="1"/>
      <c r="E397" s="1"/>
      <c r="I397" s="1"/>
    </row>
    <row r="398" spans="2:9">
      <c r="B398" s="17"/>
      <c r="C398" s="121"/>
      <c r="D398" s="1"/>
      <c r="E398" s="1"/>
      <c r="I398" s="1"/>
    </row>
    <row r="399" spans="2:9">
      <c r="B399" s="17"/>
      <c r="C399" s="121"/>
      <c r="D399" s="1"/>
      <c r="E399" s="1"/>
      <c r="I399" s="1"/>
    </row>
    <row r="400" spans="2:9">
      <c r="B400" s="17"/>
      <c r="C400" s="121"/>
      <c r="D400" s="1"/>
      <c r="E400" s="1"/>
      <c r="I400" s="1"/>
    </row>
    <row r="401" spans="2:9">
      <c r="B401" s="17"/>
      <c r="C401" s="121"/>
      <c r="D401" s="1"/>
      <c r="E401" s="1"/>
      <c r="I401" s="1"/>
    </row>
    <row r="402" spans="2:9">
      <c r="B402" s="17"/>
      <c r="C402" s="121"/>
      <c r="D402" s="1"/>
      <c r="E402" s="1"/>
      <c r="I402" s="1"/>
    </row>
    <row r="403" spans="2:9">
      <c r="B403" s="17"/>
      <c r="C403" s="121"/>
      <c r="D403" s="1"/>
      <c r="E403" s="1"/>
      <c r="I403" s="1"/>
    </row>
    <row r="404" spans="2:9">
      <c r="B404" s="17"/>
      <c r="C404" s="121"/>
      <c r="D404" s="1"/>
      <c r="E404" s="1"/>
      <c r="I404" s="1"/>
    </row>
    <row r="405" spans="2:9">
      <c r="B405" s="17"/>
      <c r="C405" s="121"/>
      <c r="D405" s="1"/>
      <c r="E405" s="1"/>
      <c r="I405" s="1"/>
    </row>
    <row r="406" spans="2:9">
      <c r="B406" s="17"/>
      <c r="C406" s="121"/>
      <c r="D406" s="1"/>
      <c r="E406" s="1"/>
      <c r="I406" s="1"/>
    </row>
    <row r="407" spans="2:9">
      <c r="B407" s="17"/>
      <c r="C407" s="121"/>
      <c r="D407" s="1"/>
      <c r="E407" s="1"/>
      <c r="I407" s="1"/>
    </row>
    <row r="408" spans="2:9">
      <c r="B408" s="17"/>
      <c r="C408" s="121"/>
      <c r="D408" s="1"/>
      <c r="E408" s="1"/>
      <c r="I408" s="1"/>
    </row>
    <row r="409" spans="2:9">
      <c r="B409" s="17"/>
      <c r="C409" s="121"/>
      <c r="D409" s="1"/>
      <c r="E409" s="1"/>
      <c r="I409" s="1"/>
    </row>
    <row r="410" spans="2:9">
      <c r="B410" s="17"/>
      <c r="C410" s="121"/>
      <c r="D410" s="1"/>
      <c r="E410" s="1"/>
      <c r="I410" s="1"/>
    </row>
    <row r="411" spans="2:9">
      <c r="B411" s="17"/>
      <c r="C411" s="121"/>
      <c r="D411" s="1"/>
      <c r="E411" s="1"/>
      <c r="I411" s="1"/>
    </row>
    <row r="412" spans="2:9">
      <c r="B412" s="17"/>
      <c r="C412" s="121"/>
      <c r="D412" s="1"/>
      <c r="E412" s="1"/>
      <c r="I412" s="1"/>
    </row>
    <row r="413" spans="2:9">
      <c r="B413" s="17"/>
      <c r="C413" s="121"/>
      <c r="D413" s="1"/>
      <c r="E413" s="1"/>
      <c r="I413" s="1"/>
    </row>
    <row r="414" spans="2:9">
      <c r="B414" s="17"/>
      <c r="C414" s="121"/>
      <c r="D414" s="1"/>
      <c r="E414" s="1"/>
      <c r="I414" s="1"/>
    </row>
    <row r="415" spans="2:9">
      <c r="B415" s="17"/>
      <c r="C415" s="121"/>
      <c r="D415" s="1"/>
      <c r="E415" s="1"/>
      <c r="I415" s="1"/>
    </row>
    <row r="416" spans="2:9" ht="52.5" customHeight="1">
      <c r="B416" s="17"/>
      <c r="C416" s="121"/>
      <c r="D416" s="1"/>
      <c r="E416" s="1"/>
      <c r="I416" s="1"/>
    </row>
    <row r="417" spans="2:9">
      <c r="B417" s="17"/>
      <c r="C417" s="121"/>
      <c r="D417" s="1"/>
      <c r="E417" s="1"/>
      <c r="I417" s="1"/>
    </row>
    <row r="418" spans="2:9">
      <c r="B418" s="17"/>
      <c r="C418" s="121"/>
      <c r="D418" s="1"/>
      <c r="E418" s="1"/>
      <c r="I418" s="1"/>
    </row>
    <row r="419" spans="2:9">
      <c r="B419" s="17"/>
      <c r="C419" s="121"/>
      <c r="D419" s="1"/>
      <c r="E419" s="1"/>
      <c r="I419" s="1"/>
    </row>
    <row r="420" spans="2:9">
      <c r="B420" s="17"/>
      <c r="C420" s="121"/>
      <c r="D420" s="1"/>
      <c r="E420" s="1"/>
      <c r="I420" s="1"/>
    </row>
    <row r="421" spans="2:9">
      <c r="B421" s="17"/>
      <c r="C421" s="121"/>
      <c r="D421" s="1"/>
      <c r="E421" s="1"/>
      <c r="I421" s="1"/>
    </row>
    <row r="422" spans="2:9" ht="51.75" customHeight="1">
      <c r="B422" s="17"/>
      <c r="C422" s="121"/>
      <c r="D422" s="1"/>
      <c r="E422" s="1"/>
      <c r="I422" s="1"/>
    </row>
    <row r="423" spans="2:9">
      <c r="B423" s="17"/>
      <c r="C423" s="121"/>
      <c r="D423" s="1"/>
      <c r="E423" s="1"/>
      <c r="I423" s="1"/>
    </row>
    <row r="424" spans="2:9">
      <c r="B424" s="17"/>
      <c r="C424" s="121"/>
      <c r="D424" s="1"/>
      <c r="E424" s="1"/>
      <c r="I424" s="1"/>
    </row>
    <row r="425" spans="2:9" ht="54.75" customHeight="1">
      <c r="B425" s="17"/>
      <c r="C425" s="121"/>
      <c r="D425" s="1"/>
      <c r="E425" s="1"/>
      <c r="I425" s="1"/>
    </row>
    <row r="426" spans="2:9" ht="13.5" customHeight="1">
      <c r="B426" s="17"/>
      <c r="C426" s="121"/>
      <c r="D426" s="1"/>
      <c r="E426" s="1"/>
      <c r="I426" s="1"/>
    </row>
    <row r="427" spans="2:9" ht="13.5" customHeight="1">
      <c r="B427" s="17"/>
      <c r="C427" s="121"/>
      <c r="D427" s="1"/>
      <c r="E427" s="1"/>
      <c r="I427" s="1"/>
    </row>
    <row r="428" spans="2:9">
      <c r="B428" s="17"/>
      <c r="C428" s="121"/>
      <c r="D428" s="1"/>
      <c r="E428" s="1"/>
      <c r="I428" s="1"/>
    </row>
    <row r="429" spans="2:9" ht="88.5" customHeight="1">
      <c r="B429" s="17"/>
      <c r="C429" s="121"/>
      <c r="D429" s="1"/>
      <c r="E429" s="1"/>
      <c r="I429" s="1"/>
    </row>
    <row r="430" spans="2:9" ht="54" customHeight="1">
      <c r="B430" s="17"/>
      <c r="C430" s="121"/>
      <c r="D430" s="1"/>
      <c r="E430" s="1"/>
      <c r="I430" s="1"/>
    </row>
    <row r="431" spans="2:9">
      <c r="B431" s="17"/>
      <c r="C431" s="121"/>
      <c r="D431" s="1"/>
      <c r="E431" s="1"/>
      <c r="I431" s="1"/>
    </row>
    <row r="432" spans="2:9">
      <c r="B432" s="17"/>
      <c r="C432" s="121"/>
      <c r="D432" s="1"/>
      <c r="E432" s="1"/>
      <c r="I432" s="1"/>
    </row>
    <row r="433" spans="2:9" ht="55.5" customHeight="1">
      <c r="B433" s="17"/>
      <c r="C433" s="121"/>
      <c r="D433" s="1"/>
      <c r="E433" s="1"/>
      <c r="I433" s="1"/>
    </row>
    <row r="434" spans="2:9">
      <c r="B434" s="17"/>
      <c r="C434" s="121"/>
      <c r="D434" s="1"/>
      <c r="E434" s="1"/>
      <c r="I434" s="1"/>
    </row>
    <row r="435" spans="2:9">
      <c r="B435" s="17"/>
      <c r="C435" s="121"/>
      <c r="D435" s="1"/>
      <c r="E435" s="1"/>
      <c r="I435" s="1"/>
    </row>
    <row r="436" spans="2:9">
      <c r="B436" s="17"/>
      <c r="C436" s="121"/>
      <c r="D436" s="1"/>
      <c r="E436" s="1"/>
      <c r="I436" s="1"/>
    </row>
    <row r="437" spans="2:9" ht="51" customHeight="1">
      <c r="B437" s="17"/>
      <c r="C437" s="121"/>
      <c r="D437" s="1"/>
      <c r="E437" s="1"/>
      <c r="I437" s="1"/>
    </row>
    <row r="438" spans="2:9" ht="56.25" customHeight="1">
      <c r="B438" s="17"/>
      <c r="C438" s="121"/>
      <c r="D438" s="1"/>
      <c r="E438" s="1"/>
      <c r="I438" s="1"/>
    </row>
    <row r="439" spans="2:9">
      <c r="B439" s="17"/>
      <c r="C439" s="121"/>
      <c r="D439" s="1"/>
      <c r="E439" s="1"/>
      <c r="I439" s="1"/>
    </row>
    <row r="440" spans="2:9">
      <c r="B440" s="17"/>
      <c r="C440" s="121"/>
      <c r="D440" s="1"/>
      <c r="E440" s="1"/>
      <c r="I440" s="1"/>
    </row>
    <row r="441" spans="2:9" ht="54.75" customHeight="1">
      <c r="B441" s="17"/>
      <c r="C441" s="121"/>
      <c r="D441" s="1"/>
      <c r="E441" s="1"/>
      <c r="I441" s="1"/>
    </row>
    <row r="442" spans="2:9">
      <c r="B442" s="17"/>
      <c r="C442" s="121"/>
      <c r="D442" s="1"/>
      <c r="E442" s="1"/>
      <c r="I442" s="1"/>
    </row>
    <row r="443" spans="2:9">
      <c r="B443" s="17"/>
      <c r="C443" s="121"/>
      <c r="D443" s="1"/>
      <c r="E443" s="1"/>
      <c r="I443" s="1"/>
    </row>
    <row r="444" spans="2:9" ht="15.75" customHeight="1">
      <c r="B444" s="17"/>
      <c r="C444" s="121"/>
      <c r="D444" s="1"/>
      <c r="E444" s="1"/>
      <c r="I444" s="1"/>
    </row>
    <row r="445" spans="2:9" ht="39.75" customHeight="1">
      <c r="B445" s="17"/>
      <c r="C445" s="121"/>
      <c r="D445" s="1"/>
      <c r="E445" s="1"/>
      <c r="I445" s="1"/>
    </row>
    <row r="446" spans="2:9">
      <c r="B446" s="17"/>
      <c r="C446" s="121"/>
      <c r="D446" s="1"/>
      <c r="E446" s="1"/>
      <c r="I446" s="1"/>
    </row>
    <row r="447" spans="2:9">
      <c r="B447" s="17"/>
      <c r="C447" s="121"/>
      <c r="D447" s="1"/>
      <c r="E447" s="1"/>
      <c r="I447" s="1"/>
    </row>
    <row r="448" spans="2:9">
      <c r="B448" s="17"/>
      <c r="C448" s="121"/>
      <c r="D448" s="1"/>
      <c r="E448" s="1"/>
      <c r="I448" s="1"/>
    </row>
    <row r="449" spans="2:9">
      <c r="B449" s="17"/>
      <c r="C449" s="121"/>
      <c r="D449" s="1"/>
      <c r="E449" s="1"/>
      <c r="I449" s="1"/>
    </row>
    <row r="450" spans="2:9">
      <c r="B450" s="17"/>
      <c r="C450" s="121"/>
      <c r="D450" s="1"/>
      <c r="E450" s="1"/>
      <c r="I450" s="1"/>
    </row>
    <row r="451" spans="2:9">
      <c r="B451" s="17"/>
      <c r="C451" s="121"/>
      <c r="D451" s="1"/>
      <c r="E451" s="1"/>
      <c r="I451" s="1"/>
    </row>
    <row r="452" spans="2:9">
      <c r="B452" s="17"/>
      <c r="C452" s="121"/>
      <c r="D452" s="1"/>
      <c r="E452" s="1"/>
      <c r="I452" s="1"/>
    </row>
    <row r="453" spans="2:9">
      <c r="B453" s="17"/>
      <c r="C453" s="121"/>
      <c r="D453" s="1"/>
      <c r="E453" s="1"/>
      <c r="I453" s="1"/>
    </row>
    <row r="454" spans="2:9">
      <c r="B454" s="17"/>
      <c r="C454" s="121"/>
      <c r="D454" s="1"/>
      <c r="E454" s="1"/>
      <c r="I454" s="1"/>
    </row>
    <row r="455" spans="2:9">
      <c r="B455" s="17"/>
      <c r="C455" s="121"/>
      <c r="D455" s="1"/>
      <c r="E455" s="1"/>
      <c r="I455" s="1"/>
    </row>
    <row r="456" spans="2:9">
      <c r="B456" s="17"/>
      <c r="C456" s="121"/>
      <c r="D456" s="1"/>
      <c r="E456" s="1"/>
      <c r="I456" s="1"/>
    </row>
    <row r="457" spans="2:9">
      <c r="B457" s="17"/>
      <c r="C457" s="121"/>
      <c r="D457" s="1"/>
      <c r="E457" s="1"/>
      <c r="I457" s="1"/>
    </row>
    <row r="458" spans="2:9">
      <c r="B458" s="17"/>
      <c r="C458" s="121"/>
      <c r="D458" s="1"/>
      <c r="E458" s="1"/>
      <c r="I458" s="1"/>
    </row>
    <row r="459" spans="2:9">
      <c r="B459" s="17"/>
      <c r="C459" s="121"/>
      <c r="D459" s="1"/>
      <c r="E459" s="1"/>
      <c r="I459" s="1"/>
    </row>
    <row r="460" spans="2:9">
      <c r="B460" s="17"/>
      <c r="C460" s="121"/>
      <c r="D460" s="1"/>
      <c r="E460" s="1"/>
      <c r="I460" s="1"/>
    </row>
    <row r="461" spans="2:9">
      <c r="B461" s="17"/>
      <c r="C461" s="121"/>
      <c r="D461" s="1"/>
      <c r="E461" s="1"/>
      <c r="I461" s="1"/>
    </row>
    <row r="462" spans="2:9">
      <c r="B462" s="17"/>
      <c r="C462" s="121"/>
      <c r="D462" s="1"/>
      <c r="E462" s="1"/>
      <c r="I462" s="1"/>
    </row>
    <row r="463" spans="2:9">
      <c r="B463" s="17"/>
      <c r="C463" s="121"/>
      <c r="D463" s="1"/>
      <c r="E463" s="1"/>
      <c r="I463" s="1"/>
    </row>
    <row r="464" spans="2:9">
      <c r="B464" s="17"/>
      <c r="C464" s="121"/>
      <c r="D464" s="1"/>
      <c r="E464" s="1"/>
      <c r="I464" s="1"/>
    </row>
    <row r="465" spans="2:9">
      <c r="B465" s="17"/>
      <c r="C465" s="121"/>
      <c r="D465" s="1"/>
      <c r="E465" s="1"/>
      <c r="I465" s="1"/>
    </row>
    <row r="466" spans="2:9">
      <c r="B466" s="17"/>
      <c r="C466" s="121"/>
      <c r="D466" s="1"/>
      <c r="E466" s="1"/>
      <c r="I466" s="1"/>
    </row>
    <row r="467" spans="2:9">
      <c r="B467" s="17"/>
      <c r="C467" s="121"/>
      <c r="D467" s="1"/>
      <c r="E467" s="1"/>
      <c r="I467" s="1"/>
    </row>
    <row r="468" spans="2:9">
      <c r="B468" s="17"/>
      <c r="C468" s="121"/>
      <c r="D468" s="1"/>
      <c r="E468" s="1"/>
      <c r="I468" s="1"/>
    </row>
    <row r="469" spans="2:9">
      <c r="B469" s="17"/>
      <c r="C469" s="121"/>
      <c r="D469" s="1"/>
      <c r="E469" s="1"/>
      <c r="I469" s="1"/>
    </row>
    <row r="470" spans="2:9">
      <c r="B470" s="17"/>
      <c r="C470" s="121"/>
      <c r="D470" s="1"/>
      <c r="E470" s="1"/>
      <c r="I470" s="1"/>
    </row>
    <row r="471" spans="2:9">
      <c r="B471" s="17"/>
      <c r="C471" s="121"/>
      <c r="D471" s="1"/>
      <c r="E471" s="1"/>
      <c r="I471" s="1"/>
    </row>
    <row r="472" spans="2:9">
      <c r="B472" s="17"/>
      <c r="C472" s="121"/>
      <c r="D472" s="1"/>
      <c r="E472" s="1"/>
      <c r="I472" s="1"/>
    </row>
    <row r="473" spans="2:9" ht="14.25" customHeight="1">
      <c r="B473" s="17"/>
      <c r="C473" s="121"/>
      <c r="D473" s="1"/>
      <c r="E473" s="1"/>
      <c r="I473" s="1"/>
    </row>
    <row r="474" spans="2:9">
      <c r="B474" s="17"/>
      <c r="C474" s="121"/>
      <c r="D474" s="1"/>
      <c r="E474" s="1"/>
      <c r="I474" s="1"/>
    </row>
    <row r="475" spans="2:9" ht="28.5" customHeight="1">
      <c r="B475" s="17"/>
      <c r="C475" s="121"/>
      <c r="D475" s="1"/>
      <c r="E475" s="1"/>
      <c r="I475" s="1"/>
    </row>
    <row r="476" spans="2:9">
      <c r="B476" s="17"/>
      <c r="C476" s="121"/>
      <c r="D476" s="1"/>
      <c r="E476" s="1"/>
      <c r="I476" s="1"/>
    </row>
    <row r="477" spans="2:9">
      <c r="B477" s="17"/>
      <c r="C477" s="121"/>
      <c r="D477" s="1"/>
      <c r="E477" s="1"/>
      <c r="I477" s="1"/>
    </row>
    <row r="478" spans="2:9" ht="15" customHeight="1">
      <c r="B478" s="17"/>
      <c r="C478" s="121"/>
      <c r="D478" s="1"/>
      <c r="E478" s="1"/>
      <c r="I478" s="1"/>
    </row>
    <row r="479" spans="2:9">
      <c r="B479" s="17"/>
      <c r="C479" s="121"/>
      <c r="D479" s="1"/>
      <c r="E479" s="1"/>
      <c r="I479" s="1"/>
    </row>
    <row r="480" spans="2:9">
      <c r="B480" s="17"/>
      <c r="C480" s="121"/>
      <c r="D480" s="1"/>
      <c r="E480" s="1"/>
      <c r="I480" s="1"/>
    </row>
    <row r="481" spans="2:9">
      <c r="B481" s="17"/>
      <c r="C481" s="121"/>
      <c r="D481" s="1"/>
      <c r="E481" s="1"/>
      <c r="I481" s="1"/>
    </row>
    <row r="482" spans="2:9">
      <c r="B482" s="17"/>
      <c r="C482" s="121"/>
      <c r="D482" s="1"/>
      <c r="E482" s="1"/>
      <c r="I482" s="1"/>
    </row>
    <row r="483" spans="2:9" ht="15" customHeight="1">
      <c r="B483" s="17"/>
      <c r="C483" s="121"/>
      <c r="D483" s="1"/>
      <c r="E483" s="1"/>
      <c r="I483" s="1"/>
    </row>
    <row r="484" spans="2:9" ht="26.25" customHeight="1">
      <c r="B484" s="17"/>
      <c r="C484" s="121"/>
      <c r="D484" s="1"/>
      <c r="E484" s="1"/>
      <c r="I484" s="1"/>
    </row>
    <row r="485" spans="2:9">
      <c r="B485" s="17"/>
      <c r="C485" s="121"/>
      <c r="D485" s="1"/>
      <c r="E485" s="1"/>
      <c r="I485" s="1"/>
    </row>
    <row r="486" spans="2:9">
      <c r="B486" s="17"/>
      <c r="C486" s="121"/>
      <c r="D486" s="1"/>
      <c r="E486" s="1"/>
      <c r="I486" s="1"/>
    </row>
    <row r="487" spans="2:9">
      <c r="B487" s="17"/>
      <c r="C487" s="121"/>
      <c r="D487" s="1"/>
      <c r="E487" s="1"/>
      <c r="I487" s="1"/>
    </row>
    <row r="488" spans="2:9">
      <c r="B488" s="17"/>
      <c r="C488" s="121"/>
      <c r="D488" s="1"/>
      <c r="E488" s="1"/>
      <c r="I488" s="1"/>
    </row>
    <row r="489" spans="2:9">
      <c r="B489" s="17"/>
      <c r="C489" s="121"/>
      <c r="D489" s="1"/>
      <c r="E489" s="1"/>
      <c r="I489" s="1"/>
    </row>
    <row r="490" spans="2:9">
      <c r="B490" s="17"/>
      <c r="C490" s="121"/>
      <c r="D490" s="1"/>
      <c r="E490" s="1"/>
      <c r="I490" s="1"/>
    </row>
    <row r="491" spans="2:9">
      <c r="B491" s="17"/>
      <c r="C491" s="121"/>
      <c r="D491" s="1"/>
      <c r="E491" s="1"/>
      <c r="I491" s="1"/>
    </row>
    <row r="492" spans="2:9">
      <c r="B492" s="17"/>
      <c r="C492" s="121"/>
      <c r="D492" s="1"/>
      <c r="E492" s="1"/>
      <c r="I492" s="1"/>
    </row>
    <row r="493" spans="2:9">
      <c r="B493" s="17"/>
      <c r="C493" s="121"/>
      <c r="D493" s="1"/>
      <c r="E493" s="1"/>
      <c r="I493" s="1"/>
    </row>
    <row r="494" spans="2:9">
      <c r="B494" s="17"/>
      <c r="C494" s="121"/>
      <c r="D494" s="1"/>
      <c r="E494" s="1"/>
      <c r="I494" s="1"/>
    </row>
    <row r="495" spans="2:9">
      <c r="B495" s="17"/>
      <c r="C495" s="121"/>
      <c r="D495" s="1"/>
      <c r="E495" s="1"/>
      <c r="I495" s="1"/>
    </row>
    <row r="496" spans="2:9">
      <c r="B496" s="17"/>
      <c r="C496" s="121"/>
      <c r="D496" s="1"/>
      <c r="E496" s="1"/>
      <c r="I496" s="1"/>
    </row>
    <row r="497" spans="2:9">
      <c r="B497" s="17"/>
      <c r="C497" s="121"/>
      <c r="D497" s="1"/>
      <c r="E497" s="1"/>
      <c r="I497" s="1"/>
    </row>
    <row r="498" spans="2:9">
      <c r="B498" s="17"/>
      <c r="C498" s="121"/>
      <c r="D498" s="1"/>
      <c r="E498" s="1"/>
      <c r="I498" s="1"/>
    </row>
    <row r="499" spans="2:9">
      <c r="B499" s="17"/>
      <c r="C499" s="121"/>
      <c r="D499" s="1"/>
      <c r="E499" s="1"/>
      <c r="I499" s="1"/>
    </row>
    <row r="500" spans="2:9">
      <c r="B500" s="17"/>
      <c r="C500" s="121"/>
      <c r="D500" s="1"/>
      <c r="E500" s="1"/>
      <c r="I500" s="1"/>
    </row>
    <row r="501" spans="2:9">
      <c r="B501" s="17"/>
      <c r="C501" s="121"/>
      <c r="D501" s="1"/>
      <c r="E501" s="1"/>
      <c r="I501" s="1"/>
    </row>
    <row r="502" spans="2:9">
      <c r="B502" s="17"/>
      <c r="C502" s="121"/>
      <c r="D502" s="1"/>
      <c r="E502" s="1"/>
      <c r="I502" s="1"/>
    </row>
    <row r="503" spans="2:9">
      <c r="B503" s="17"/>
      <c r="C503" s="121"/>
      <c r="D503" s="1"/>
      <c r="E503" s="1"/>
      <c r="I503" s="1"/>
    </row>
    <row r="504" spans="2:9">
      <c r="B504" s="17"/>
      <c r="C504" s="121"/>
      <c r="D504" s="1"/>
      <c r="E504" s="1"/>
      <c r="I504" s="1"/>
    </row>
    <row r="505" spans="2:9">
      <c r="B505" s="17"/>
      <c r="C505" s="121"/>
      <c r="D505" s="1"/>
      <c r="E505" s="1"/>
      <c r="I505" s="1"/>
    </row>
    <row r="506" spans="2:9">
      <c r="B506" s="17"/>
      <c r="C506" s="121"/>
      <c r="D506" s="1"/>
      <c r="E506" s="1"/>
      <c r="I506" s="1"/>
    </row>
    <row r="507" spans="2:9">
      <c r="B507" s="17"/>
      <c r="C507" s="121"/>
      <c r="D507" s="1"/>
      <c r="E507" s="1"/>
      <c r="I507" s="1"/>
    </row>
    <row r="508" spans="2:9">
      <c r="B508" s="17"/>
      <c r="C508" s="121"/>
      <c r="D508" s="1"/>
      <c r="E508" s="1"/>
      <c r="I508" s="1"/>
    </row>
    <row r="509" spans="2:9">
      <c r="B509" s="17"/>
      <c r="C509" s="121"/>
      <c r="D509" s="1"/>
      <c r="E509" s="1"/>
      <c r="I509" s="1"/>
    </row>
    <row r="510" spans="2:9">
      <c r="B510" s="17"/>
      <c r="C510" s="121"/>
      <c r="D510" s="1"/>
      <c r="E510" s="1"/>
      <c r="I510" s="1"/>
    </row>
    <row r="511" spans="2:9" ht="16.5" customHeight="1">
      <c r="B511" s="17"/>
      <c r="C511" s="121"/>
      <c r="D511" s="1"/>
      <c r="E511" s="1"/>
      <c r="I511" s="1"/>
    </row>
    <row r="512" spans="2:9">
      <c r="B512" s="17"/>
      <c r="C512" s="121"/>
      <c r="D512" s="1"/>
      <c r="E512" s="1"/>
      <c r="I512" s="1"/>
    </row>
    <row r="513" spans="2:9">
      <c r="B513" s="17"/>
      <c r="C513" s="121"/>
      <c r="D513" s="1"/>
      <c r="E513" s="1"/>
      <c r="I513" s="1"/>
    </row>
    <row r="514" spans="2:9">
      <c r="B514" s="17"/>
      <c r="C514" s="121"/>
      <c r="D514" s="1"/>
      <c r="E514" s="1"/>
      <c r="I514" s="1"/>
    </row>
    <row r="515" spans="2:9">
      <c r="B515" s="17"/>
      <c r="C515" s="121"/>
      <c r="D515" s="1"/>
      <c r="E515" s="1"/>
      <c r="I515" s="1"/>
    </row>
    <row r="516" spans="2:9">
      <c r="B516" s="17"/>
      <c r="C516" s="121"/>
      <c r="D516" s="1"/>
      <c r="E516" s="1"/>
      <c r="I516" s="1"/>
    </row>
    <row r="517" spans="2:9">
      <c r="B517" s="17"/>
      <c r="C517" s="121"/>
      <c r="D517" s="1"/>
      <c r="E517" s="1"/>
      <c r="I517" s="1"/>
    </row>
    <row r="518" spans="2:9">
      <c r="B518" s="17"/>
      <c r="C518" s="121"/>
      <c r="D518" s="1"/>
      <c r="E518" s="1"/>
      <c r="I518" s="1"/>
    </row>
    <row r="519" spans="2:9">
      <c r="B519" s="17"/>
      <c r="C519" s="121"/>
      <c r="D519" s="1"/>
      <c r="E519" s="1"/>
      <c r="I519" s="1"/>
    </row>
    <row r="520" spans="2:9">
      <c r="B520" s="17"/>
      <c r="C520" s="121"/>
      <c r="D520" s="1"/>
      <c r="E520" s="1"/>
      <c r="I520" s="1"/>
    </row>
    <row r="521" spans="2:9">
      <c r="B521" s="17"/>
      <c r="C521" s="121"/>
      <c r="D521" s="1"/>
      <c r="E521" s="1"/>
      <c r="I521" s="1"/>
    </row>
    <row r="522" spans="2:9">
      <c r="B522" s="17"/>
      <c r="C522" s="121"/>
      <c r="D522" s="1"/>
      <c r="E522" s="1"/>
      <c r="I522" s="1"/>
    </row>
    <row r="523" spans="2:9">
      <c r="B523" s="17"/>
      <c r="C523" s="121"/>
      <c r="D523" s="1"/>
      <c r="E523" s="1"/>
      <c r="I523" s="1"/>
    </row>
    <row r="524" spans="2:9">
      <c r="B524" s="17"/>
      <c r="C524" s="121"/>
      <c r="D524" s="1"/>
      <c r="E524" s="1"/>
      <c r="I524" s="1"/>
    </row>
    <row r="525" spans="2:9">
      <c r="B525" s="17"/>
      <c r="C525" s="121"/>
      <c r="D525" s="1"/>
      <c r="E525" s="1"/>
      <c r="I525" s="1"/>
    </row>
    <row r="526" spans="2:9">
      <c r="B526" s="17"/>
      <c r="C526" s="121"/>
      <c r="D526" s="1"/>
      <c r="E526" s="1"/>
      <c r="I526" s="1"/>
    </row>
    <row r="527" spans="2:9">
      <c r="B527" s="17"/>
      <c r="C527" s="121"/>
      <c r="D527" s="1"/>
      <c r="E527" s="1"/>
      <c r="I527" s="1"/>
    </row>
    <row r="528" spans="2:9">
      <c r="B528" s="17"/>
      <c r="C528" s="121"/>
      <c r="D528" s="1"/>
      <c r="E528" s="1"/>
      <c r="I528" s="1"/>
    </row>
    <row r="529" spans="2:9">
      <c r="B529" s="17"/>
      <c r="C529" s="121"/>
      <c r="D529" s="1"/>
      <c r="E529" s="1"/>
      <c r="I529" s="1"/>
    </row>
    <row r="530" spans="2:9">
      <c r="B530" s="17"/>
      <c r="C530" s="121"/>
      <c r="D530" s="1"/>
      <c r="E530" s="1"/>
      <c r="I530" s="1"/>
    </row>
    <row r="531" spans="2:9">
      <c r="B531" s="17"/>
      <c r="C531" s="121"/>
      <c r="D531" s="1"/>
      <c r="E531" s="1"/>
      <c r="I531" s="1"/>
    </row>
    <row r="532" spans="2:9">
      <c r="B532" s="17"/>
      <c r="C532" s="121"/>
      <c r="D532" s="1"/>
      <c r="E532" s="1"/>
      <c r="I532" s="1"/>
    </row>
    <row r="533" spans="2:9">
      <c r="B533" s="17"/>
      <c r="C533" s="121"/>
      <c r="D533" s="1"/>
      <c r="E533" s="1"/>
      <c r="I533" s="1"/>
    </row>
    <row r="534" spans="2:9">
      <c r="B534" s="17"/>
      <c r="C534" s="121"/>
      <c r="D534" s="1"/>
      <c r="E534" s="1"/>
      <c r="I534" s="1"/>
    </row>
    <row r="535" spans="2:9">
      <c r="B535" s="17"/>
      <c r="C535" s="121"/>
      <c r="D535" s="1"/>
      <c r="E535" s="1"/>
      <c r="I535" s="1"/>
    </row>
    <row r="536" spans="2:9">
      <c r="B536" s="17"/>
      <c r="C536" s="121"/>
      <c r="D536" s="1"/>
      <c r="E536" s="1"/>
      <c r="I536" s="1"/>
    </row>
    <row r="537" spans="2:9">
      <c r="B537" s="17"/>
      <c r="C537" s="121"/>
      <c r="D537" s="1"/>
      <c r="E537" s="1"/>
      <c r="I537" s="1"/>
    </row>
    <row r="538" spans="2:9" ht="53.25" customHeight="1">
      <c r="B538" s="17"/>
      <c r="C538" s="121"/>
      <c r="D538" s="1"/>
      <c r="E538" s="1"/>
      <c r="I538" s="1"/>
    </row>
    <row r="539" spans="2:9" ht="13.5" customHeight="1">
      <c r="B539" s="17"/>
      <c r="C539" s="121"/>
      <c r="D539" s="1"/>
      <c r="E539" s="1"/>
      <c r="I539" s="1"/>
    </row>
    <row r="540" spans="2:9">
      <c r="B540" s="17"/>
      <c r="C540" s="121"/>
      <c r="D540" s="1"/>
      <c r="E540" s="1"/>
      <c r="I540" s="1"/>
    </row>
    <row r="541" spans="2:9">
      <c r="B541" s="17"/>
      <c r="C541" s="121"/>
      <c r="D541" s="1"/>
      <c r="E541" s="1"/>
      <c r="I541" s="1"/>
    </row>
    <row r="542" spans="2:9" ht="66.75" customHeight="1">
      <c r="B542" s="17"/>
      <c r="C542" s="121"/>
      <c r="D542" s="1"/>
      <c r="E542" s="1"/>
      <c r="I542" s="1"/>
    </row>
    <row r="543" spans="2:9" ht="14.25" customHeight="1">
      <c r="B543" s="17"/>
      <c r="C543" s="121"/>
      <c r="D543" s="1"/>
      <c r="E543" s="1"/>
      <c r="I543" s="1"/>
    </row>
    <row r="544" spans="2:9">
      <c r="B544" s="17"/>
      <c r="C544" s="121"/>
      <c r="D544" s="1"/>
      <c r="E544" s="1"/>
      <c r="I544" s="1"/>
    </row>
    <row r="545" spans="2:9">
      <c r="B545" s="17"/>
      <c r="C545" s="121"/>
      <c r="D545" s="1"/>
      <c r="E545" s="1"/>
      <c r="I545" s="1"/>
    </row>
    <row r="546" spans="2:9">
      <c r="B546" s="17"/>
      <c r="C546" s="121"/>
      <c r="D546" s="1"/>
      <c r="E546" s="1"/>
      <c r="I546" s="1"/>
    </row>
    <row r="547" spans="2:9" ht="12.75" customHeight="1">
      <c r="B547" s="17"/>
      <c r="C547" s="121"/>
      <c r="D547" s="1"/>
      <c r="E547" s="1"/>
      <c r="I547" s="1"/>
    </row>
    <row r="548" spans="2:9">
      <c r="B548" s="17"/>
      <c r="C548" s="121"/>
      <c r="D548" s="12"/>
      <c r="E548" s="1"/>
      <c r="I548" s="1"/>
    </row>
    <row r="549" spans="2:9">
      <c r="B549" s="17"/>
      <c r="C549" s="121"/>
      <c r="D549" s="1"/>
      <c r="E549" s="1"/>
      <c r="I549" s="1"/>
    </row>
    <row r="550" spans="2:9">
      <c r="B550" s="17"/>
      <c r="C550" s="121"/>
      <c r="D550" s="1"/>
      <c r="E550" s="1"/>
      <c r="I550" s="1"/>
    </row>
    <row r="551" spans="2:9">
      <c r="B551" s="17"/>
      <c r="C551" s="121"/>
      <c r="D551" s="1"/>
      <c r="E551" s="1"/>
      <c r="I551" s="1"/>
    </row>
    <row r="552" spans="2:9">
      <c r="B552" s="17"/>
      <c r="C552" s="121"/>
      <c r="D552" s="1"/>
      <c r="E552" s="1"/>
      <c r="I552" s="1"/>
    </row>
    <row r="553" spans="2:9">
      <c r="B553" s="17"/>
      <c r="C553" s="121"/>
      <c r="D553" s="1"/>
      <c r="E553" s="1"/>
      <c r="I553" s="1"/>
    </row>
    <row r="554" spans="2:9">
      <c r="B554" s="17"/>
      <c r="C554" s="121"/>
      <c r="D554" s="1"/>
      <c r="E554" s="1"/>
      <c r="I554" s="1"/>
    </row>
    <row r="555" spans="2:9">
      <c r="B555" s="17"/>
      <c r="C555" s="121"/>
      <c r="D555" s="1"/>
      <c r="E555" s="1"/>
      <c r="I555" s="1"/>
    </row>
    <row r="556" spans="2:9">
      <c r="B556" s="17"/>
      <c r="C556" s="121"/>
      <c r="D556" s="1"/>
      <c r="E556" s="1"/>
      <c r="I556" s="1"/>
    </row>
    <row r="557" spans="2:9">
      <c r="B557" s="17"/>
      <c r="C557" s="121"/>
      <c r="D557" s="1"/>
      <c r="E557" s="1"/>
      <c r="I557" s="1"/>
    </row>
    <row r="558" spans="2:9">
      <c r="B558" s="17"/>
      <c r="C558" s="121"/>
      <c r="D558" s="1"/>
      <c r="E558" s="1"/>
      <c r="I558" s="1"/>
    </row>
    <row r="559" spans="2:9">
      <c r="B559" s="17"/>
      <c r="C559" s="121"/>
      <c r="D559" s="1"/>
      <c r="E559" s="1"/>
      <c r="I559" s="1"/>
    </row>
    <row r="560" spans="2:9">
      <c r="B560" s="17"/>
      <c r="C560" s="121"/>
      <c r="D560" s="1"/>
      <c r="E560" s="1"/>
      <c r="I560" s="1"/>
    </row>
    <row r="561" spans="2:9">
      <c r="B561" s="17"/>
      <c r="C561" s="121"/>
      <c r="D561" s="1"/>
      <c r="E561" s="1"/>
      <c r="I561" s="1"/>
    </row>
    <row r="562" spans="2:9">
      <c r="B562" s="17"/>
      <c r="C562" s="121"/>
      <c r="D562" s="1"/>
      <c r="E562" s="1"/>
      <c r="I562" s="1"/>
    </row>
    <row r="563" spans="2:9" ht="55.5" customHeight="1">
      <c r="B563" s="17"/>
      <c r="C563" s="121"/>
      <c r="D563" s="1"/>
      <c r="E563" s="1"/>
      <c r="I563" s="1"/>
    </row>
    <row r="564" spans="2:9">
      <c r="B564" s="17"/>
      <c r="C564" s="121"/>
      <c r="D564" s="1"/>
      <c r="E564" s="1"/>
      <c r="I564" s="1"/>
    </row>
    <row r="565" spans="2:9">
      <c r="B565" s="17"/>
      <c r="C565" s="121"/>
      <c r="D565" s="1"/>
      <c r="E565" s="1"/>
      <c r="I565" s="1"/>
    </row>
    <row r="566" spans="2:9">
      <c r="B566" s="17"/>
      <c r="C566" s="121"/>
      <c r="D566" s="1"/>
      <c r="E566" s="1"/>
      <c r="I566" s="1"/>
    </row>
    <row r="567" spans="2:9">
      <c r="B567" s="17"/>
      <c r="C567" s="121"/>
      <c r="D567" s="1"/>
      <c r="E567" s="1"/>
      <c r="I567" s="1"/>
    </row>
    <row r="568" spans="2:9">
      <c r="B568" s="17"/>
      <c r="C568" s="121"/>
      <c r="D568" s="1"/>
      <c r="E568" s="1"/>
      <c r="I568" s="1"/>
    </row>
    <row r="569" spans="2:9">
      <c r="B569" s="17"/>
      <c r="C569" s="121"/>
      <c r="D569" s="1"/>
      <c r="E569" s="1"/>
      <c r="I569" s="1"/>
    </row>
    <row r="570" spans="2:9" ht="12.75" customHeight="1">
      <c r="B570" s="17"/>
      <c r="C570" s="121"/>
      <c r="D570" s="1"/>
      <c r="E570" s="1"/>
      <c r="I570" s="1"/>
    </row>
    <row r="571" spans="2:9">
      <c r="B571" s="17"/>
      <c r="C571" s="121"/>
      <c r="D571" s="1"/>
      <c r="E571" s="1"/>
      <c r="I571" s="1"/>
    </row>
    <row r="572" spans="2:9">
      <c r="B572" s="17"/>
      <c r="C572" s="121"/>
      <c r="D572" s="1"/>
      <c r="E572" s="1"/>
      <c r="I572" s="1"/>
    </row>
    <row r="573" spans="2:9">
      <c r="B573" s="17"/>
      <c r="C573" s="121"/>
      <c r="D573" s="1"/>
      <c r="E573" s="1"/>
      <c r="I573" s="1"/>
    </row>
    <row r="574" spans="2:9">
      <c r="B574" s="17"/>
      <c r="C574" s="121"/>
      <c r="D574" s="1"/>
      <c r="E574" s="1"/>
      <c r="I574" s="1"/>
    </row>
    <row r="575" spans="2:9">
      <c r="B575" s="17"/>
      <c r="C575" s="121"/>
      <c r="D575" s="1"/>
      <c r="E575" s="1"/>
      <c r="I575" s="1"/>
    </row>
    <row r="576" spans="2:9">
      <c r="B576" s="17"/>
      <c r="C576" s="121"/>
      <c r="D576" s="1"/>
      <c r="E576" s="1"/>
      <c r="I576" s="1"/>
    </row>
    <row r="577" spans="2:9">
      <c r="B577" s="17"/>
      <c r="C577" s="121"/>
      <c r="D577" s="1"/>
      <c r="E577" s="1"/>
      <c r="I577" s="1"/>
    </row>
    <row r="578" spans="2:9">
      <c r="B578" s="17"/>
      <c r="C578" s="121"/>
      <c r="D578" s="1"/>
      <c r="E578" s="1"/>
      <c r="I578" s="1"/>
    </row>
    <row r="579" spans="2:9">
      <c r="B579" s="17"/>
      <c r="C579" s="121"/>
      <c r="D579" s="1"/>
      <c r="E579" s="1"/>
      <c r="I579" s="1"/>
    </row>
    <row r="580" spans="2:9">
      <c r="B580" s="17"/>
      <c r="C580" s="121"/>
      <c r="D580" s="1"/>
      <c r="E580" s="1"/>
      <c r="I580" s="1"/>
    </row>
    <row r="581" spans="2:9">
      <c r="B581" s="17"/>
      <c r="C581" s="121"/>
      <c r="D581" s="1"/>
      <c r="E581" s="1"/>
      <c r="I581" s="1"/>
    </row>
    <row r="582" spans="2:9">
      <c r="B582" s="17"/>
      <c r="C582" s="121"/>
      <c r="D582" s="1"/>
      <c r="E582" s="1"/>
      <c r="I582" s="1"/>
    </row>
    <row r="583" spans="2:9">
      <c r="B583" s="17"/>
      <c r="C583" s="121"/>
      <c r="D583" s="1"/>
      <c r="E583" s="1"/>
      <c r="I583" s="1"/>
    </row>
    <row r="584" spans="2:9">
      <c r="B584" s="17"/>
      <c r="C584" s="121"/>
      <c r="D584" s="1"/>
      <c r="E584" s="1"/>
      <c r="I584" s="1"/>
    </row>
    <row r="585" spans="2:9" ht="15.75" customHeight="1">
      <c r="B585" s="17"/>
      <c r="C585" s="121"/>
      <c r="D585" s="1"/>
      <c r="E585" s="1"/>
      <c r="I585" s="1"/>
    </row>
    <row r="586" spans="2:9">
      <c r="B586" s="17"/>
      <c r="C586" s="121"/>
      <c r="D586" s="1"/>
      <c r="E586" s="1"/>
      <c r="I586" s="1"/>
    </row>
    <row r="587" spans="2:9">
      <c r="B587" s="17"/>
      <c r="C587" s="121"/>
      <c r="D587" s="1"/>
      <c r="E587" s="1"/>
      <c r="I587" s="1"/>
    </row>
    <row r="588" spans="2:9" ht="13.5" customHeight="1">
      <c r="B588" s="17"/>
      <c r="C588" s="121"/>
      <c r="D588" s="1"/>
      <c r="E588" s="1"/>
      <c r="I588" s="1"/>
    </row>
    <row r="589" spans="2:9">
      <c r="B589" s="17"/>
      <c r="C589" s="121"/>
      <c r="D589" s="1"/>
      <c r="E589" s="1"/>
      <c r="I589" s="1"/>
    </row>
    <row r="590" spans="2:9">
      <c r="B590" s="17"/>
      <c r="C590" s="121"/>
      <c r="D590" s="1"/>
      <c r="E590" s="1"/>
      <c r="I590" s="1"/>
    </row>
    <row r="591" spans="2:9">
      <c r="B591" s="17"/>
      <c r="C591" s="121"/>
      <c r="D591" s="1"/>
      <c r="E591" s="1"/>
      <c r="I591" s="1"/>
    </row>
    <row r="592" spans="2:9">
      <c r="B592" s="17"/>
      <c r="C592" s="121"/>
      <c r="D592" s="1"/>
      <c r="E592" s="1"/>
      <c r="I592" s="1"/>
    </row>
    <row r="593" spans="2:9">
      <c r="B593" s="17"/>
      <c r="C593" s="121"/>
      <c r="D593" s="1"/>
      <c r="E593" s="1"/>
      <c r="I593" s="1"/>
    </row>
    <row r="594" spans="2:9">
      <c r="B594" s="17"/>
      <c r="C594" s="121"/>
      <c r="D594" s="1"/>
      <c r="E594" s="1"/>
      <c r="I594" s="1"/>
    </row>
    <row r="595" spans="2:9">
      <c r="B595" s="17"/>
      <c r="C595" s="121"/>
      <c r="D595" s="1"/>
      <c r="E595" s="1"/>
      <c r="I595" s="1"/>
    </row>
    <row r="596" spans="2:9">
      <c r="B596" s="17"/>
      <c r="C596" s="121"/>
      <c r="D596" s="1"/>
      <c r="E596" s="1"/>
      <c r="I596" s="1"/>
    </row>
    <row r="597" spans="2:9">
      <c r="B597" s="17"/>
      <c r="C597" s="121"/>
      <c r="D597" s="1"/>
      <c r="E597" s="1"/>
      <c r="I597" s="1"/>
    </row>
    <row r="598" spans="2:9">
      <c r="B598" s="17"/>
      <c r="C598" s="121"/>
      <c r="D598" s="1"/>
      <c r="E598" s="1"/>
      <c r="I598" s="1"/>
    </row>
    <row r="599" spans="2:9">
      <c r="B599" s="17"/>
      <c r="C599" s="121"/>
      <c r="D599" s="1"/>
      <c r="E599" s="1"/>
      <c r="I599" s="1"/>
    </row>
    <row r="600" spans="2:9">
      <c r="B600" s="17"/>
      <c r="C600" s="121"/>
      <c r="D600" s="1"/>
      <c r="E600" s="1"/>
      <c r="I600" s="1"/>
    </row>
    <row r="601" spans="2:9">
      <c r="B601" s="17"/>
      <c r="C601" s="121"/>
      <c r="D601" s="1"/>
      <c r="E601" s="1"/>
      <c r="I601" s="1"/>
    </row>
    <row r="602" spans="2:9">
      <c r="B602" s="17"/>
      <c r="C602" s="121"/>
      <c r="D602" s="1"/>
      <c r="E602" s="1"/>
      <c r="I602" s="1"/>
    </row>
    <row r="603" spans="2:9">
      <c r="B603" s="17"/>
      <c r="C603" s="121"/>
      <c r="D603" s="1"/>
      <c r="E603" s="1"/>
      <c r="I603" s="1"/>
    </row>
    <row r="604" spans="2:9">
      <c r="B604" s="17"/>
      <c r="C604" s="121"/>
      <c r="D604" s="1"/>
      <c r="E604" s="1"/>
      <c r="I604" s="1"/>
    </row>
    <row r="605" spans="2:9">
      <c r="B605" s="17"/>
      <c r="C605" s="121"/>
      <c r="D605" s="1"/>
      <c r="E605" s="1"/>
      <c r="I605" s="1"/>
    </row>
    <row r="606" spans="2:9">
      <c r="B606" s="17"/>
      <c r="C606" s="121"/>
      <c r="D606" s="1"/>
      <c r="E606" s="1"/>
      <c r="I606" s="1"/>
    </row>
    <row r="607" spans="2:9">
      <c r="B607" s="17"/>
      <c r="C607" s="121"/>
      <c r="D607" s="1"/>
      <c r="E607" s="1"/>
      <c r="I607" s="1"/>
    </row>
    <row r="608" spans="2:9">
      <c r="B608" s="17"/>
      <c r="C608" s="121"/>
      <c r="D608" s="1"/>
      <c r="E608" s="1"/>
      <c r="I608" s="1"/>
    </row>
    <row r="609" spans="2:9">
      <c r="B609" s="17"/>
      <c r="C609" s="121"/>
      <c r="D609" s="1"/>
      <c r="E609" s="1"/>
      <c r="I609" s="1"/>
    </row>
    <row r="610" spans="2:9">
      <c r="B610" s="17"/>
      <c r="C610" s="121"/>
      <c r="D610" s="1"/>
      <c r="E610" s="1"/>
      <c r="I610" s="1"/>
    </row>
    <row r="611" spans="2:9" ht="28.5" customHeight="1">
      <c r="B611" s="17"/>
      <c r="C611" s="121"/>
      <c r="D611" s="1"/>
      <c r="E611" s="1"/>
      <c r="I611" s="1"/>
    </row>
    <row r="612" spans="2:9" ht="15.75" customHeight="1">
      <c r="B612" s="17"/>
      <c r="C612" s="121"/>
      <c r="D612" s="1"/>
      <c r="E612" s="1"/>
      <c r="I612" s="1"/>
    </row>
    <row r="613" spans="2:9" ht="14.25" customHeight="1">
      <c r="B613" s="17"/>
      <c r="C613" s="121"/>
      <c r="D613" s="1"/>
      <c r="E613" s="1"/>
      <c r="I613" s="1"/>
    </row>
    <row r="614" spans="2:9">
      <c r="B614" s="17"/>
      <c r="C614" s="121"/>
      <c r="D614" s="1"/>
      <c r="E614" s="1"/>
      <c r="I614" s="1"/>
    </row>
    <row r="615" spans="2:9">
      <c r="B615" s="17"/>
      <c r="C615" s="121"/>
      <c r="D615" s="1"/>
      <c r="E615" s="1"/>
      <c r="I615" s="1"/>
    </row>
    <row r="616" spans="2:9">
      <c r="B616" s="17"/>
      <c r="C616" s="121"/>
      <c r="D616" s="1"/>
      <c r="E616" s="1"/>
      <c r="I616" s="1"/>
    </row>
    <row r="617" spans="2:9">
      <c r="B617" s="17"/>
      <c r="C617" s="121"/>
      <c r="D617" s="1"/>
      <c r="E617" s="1"/>
      <c r="I617" s="1"/>
    </row>
    <row r="618" spans="2:9">
      <c r="B618" s="17"/>
      <c r="C618" s="121"/>
      <c r="D618" s="1"/>
      <c r="E618" s="1"/>
      <c r="I618" s="1"/>
    </row>
    <row r="619" spans="2:9">
      <c r="B619" s="17"/>
      <c r="C619" s="121"/>
      <c r="D619" s="1"/>
      <c r="E619" s="1"/>
      <c r="I619" s="1"/>
    </row>
    <row r="620" spans="2:9">
      <c r="B620" s="17"/>
      <c r="C620" s="121"/>
      <c r="D620" s="1"/>
      <c r="E620" s="1"/>
      <c r="I620" s="1"/>
    </row>
    <row r="621" spans="2:9">
      <c r="B621" s="17"/>
      <c r="C621" s="121"/>
      <c r="D621" s="1"/>
      <c r="E621" s="1"/>
      <c r="I621" s="1"/>
    </row>
    <row r="622" spans="2:9">
      <c r="B622" s="17"/>
      <c r="C622" s="121"/>
      <c r="D622" s="1"/>
      <c r="E622" s="1"/>
      <c r="I622" s="1"/>
    </row>
    <row r="623" spans="2:9">
      <c r="B623" s="17"/>
      <c r="C623" s="121"/>
      <c r="D623" s="1"/>
      <c r="E623" s="1"/>
      <c r="I623" s="1"/>
    </row>
    <row r="624" spans="2:9">
      <c r="B624" s="17"/>
      <c r="C624" s="121"/>
      <c r="D624" s="1"/>
      <c r="E624" s="1"/>
      <c r="I624" s="1"/>
    </row>
    <row r="625" spans="2:9">
      <c r="B625" s="17"/>
      <c r="C625" s="121"/>
      <c r="D625" s="1"/>
      <c r="E625" s="1"/>
      <c r="I625" s="1"/>
    </row>
    <row r="626" spans="2:9">
      <c r="B626" s="17"/>
      <c r="C626" s="121"/>
      <c r="D626" s="1"/>
      <c r="E626" s="1"/>
      <c r="I626" s="1"/>
    </row>
    <row r="627" spans="2:9">
      <c r="B627" s="17"/>
      <c r="C627" s="121"/>
      <c r="D627" s="1"/>
      <c r="E627" s="1"/>
      <c r="I627" s="1"/>
    </row>
    <row r="628" spans="2:9">
      <c r="B628" s="17"/>
      <c r="C628" s="121"/>
      <c r="D628" s="1"/>
      <c r="E628" s="1"/>
      <c r="I628" s="1"/>
    </row>
    <row r="629" spans="2:9">
      <c r="B629" s="17"/>
      <c r="C629" s="121"/>
      <c r="D629" s="1"/>
      <c r="E629" s="1"/>
      <c r="I629" s="1"/>
    </row>
    <row r="630" spans="2:9">
      <c r="B630" s="17"/>
      <c r="C630" s="121"/>
      <c r="D630" s="1"/>
      <c r="E630" s="1"/>
      <c r="I630" s="1"/>
    </row>
    <row r="631" spans="2:9">
      <c r="B631" s="17"/>
      <c r="C631" s="121"/>
      <c r="D631" s="1"/>
      <c r="E631" s="1"/>
      <c r="I631" s="1"/>
    </row>
    <row r="632" spans="2:9">
      <c r="B632" s="17"/>
      <c r="C632" s="121"/>
      <c r="D632" s="1"/>
      <c r="E632" s="1"/>
      <c r="I632" s="1"/>
    </row>
    <row r="633" spans="2:9">
      <c r="B633" s="17"/>
      <c r="C633" s="121"/>
      <c r="D633" s="1"/>
      <c r="E633" s="1"/>
      <c r="I633" s="1"/>
    </row>
    <row r="634" spans="2:9" ht="15" customHeight="1">
      <c r="B634" s="17"/>
      <c r="C634" s="121"/>
      <c r="D634" s="1"/>
      <c r="E634" s="1"/>
      <c r="I634" s="1"/>
    </row>
    <row r="635" spans="2:9" ht="12.75" customHeight="1">
      <c r="B635" s="17"/>
      <c r="C635" s="121"/>
      <c r="D635" s="1"/>
      <c r="E635" s="1"/>
      <c r="I635" s="1"/>
    </row>
    <row r="636" spans="2:9" ht="14.25" customHeight="1">
      <c r="B636" s="17"/>
      <c r="C636" s="121"/>
      <c r="D636" s="1"/>
      <c r="E636" s="1"/>
      <c r="I636" s="1"/>
    </row>
    <row r="637" spans="2:9" ht="13.5" customHeight="1">
      <c r="B637" s="17"/>
      <c r="C637" s="121"/>
      <c r="D637" s="1"/>
      <c r="E637" s="1"/>
      <c r="I637" s="1"/>
    </row>
    <row r="638" spans="2:9" ht="12.75" customHeight="1">
      <c r="B638" s="17"/>
      <c r="C638" s="121"/>
      <c r="D638" s="1"/>
      <c r="E638" s="1"/>
      <c r="I638" s="1"/>
    </row>
    <row r="639" spans="2:9" ht="13.5" customHeight="1">
      <c r="B639" s="17"/>
      <c r="C639" s="121"/>
      <c r="D639" s="1"/>
      <c r="E639" s="1"/>
      <c r="I639" s="1"/>
    </row>
    <row r="640" spans="2:9">
      <c r="B640" s="17"/>
      <c r="C640" s="121"/>
      <c r="D640" s="1"/>
      <c r="E640" s="1"/>
      <c r="I640" s="1"/>
    </row>
    <row r="641" spans="2:9" ht="15.75" customHeight="1">
      <c r="B641" s="17"/>
      <c r="C641" s="121"/>
      <c r="D641" s="1"/>
      <c r="E641" s="1"/>
      <c r="I641" s="1"/>
    </row>
    <row r="642" spans="2:9">
      <c r="B642" s="17"/>
      <c r="C642" s="121"/>
      <c r="D642" s="1"/>
      <c r="E642" s="1"/>
      <c r="I642" s="1"/>
    </row>
    <row r="643" spans="2:9">
      <c r="B643" s="17"/>
      <c r="C643" s="121"/>
      <c r="D643" s="1"/>
      <c r="E643" s="1"/>
      <c r="I643" s="1"/>
    </row>
    <row r="644" spans="2:9">
      <c r="B644" s="17"/>
      <c r="C644" s="121"/>
      <c r="D644" s="1"/>
      <c r="E644" s="1"/>
      <c r="I644" s="1"/>
    </row>
    <row r="645" spans="2:9">
      <c r="B645" s="17"/>
      <c r="C645" s="121"/>
      <c r="D645" s="1"/>
      <c r="E645" s="1"/>
      <c r="I645" s="1"/>
    </row>
    <row r="646" spans="2:9">
      <c r="B646" s="17"/>
      <c r="C646" s="121"/>
      <c r="D646" s="1"/>
      <c r="E646" s="1"/>
      <c r="I646" s="1"/>
    </row>
    <row r="647" spans="2:9">
      <c r="B647" s="17"/>
      <c r="C647" s="121"/>
      <c r="D647" s="1"/>
      <c r="E647" s="1"/>
      <c r="I647" s="1"/>
    </row>
    <row r="648" spans="2:9">
      <c r="B648" s="17"/>
      <c r="C648" s="121"/>
      <c r="D648" s="1"/>
      <c r="E648" s="1"/>
      <c r="I648" s="1"/>
    </row>
    <row r="649" spans="2:9" ht="13.5" customHeight="1">
      <c r="B649" s="17"/>
      <c r="C649" s="121"/>
      <c r="D649" s="1"/>
      <c r="E649" s="1"/>
      <c r="I649" s="1"/>
    </row>
    <row r="650" spans="2:9">
      <c r="B650" s="17"/>
      <c r="C650" s="121"/>
      <c r="D650" s="1"/>
      <c r="E650" s="1"/>
      <c r="I650" s="1"/>
    </row>
    <row r="651" spans="2:9">
      <c r="B651" s="17"/>
      <c r="C651" s="121"/>
      <c r="D651" s="1"/>
      <c r="E651" s="1"/>
      <c r="I651" s="1"/>
    </row>
    <row r="652" spans="2:9">
      <c r="B652" s="17"/>
      <c r="C652" s="121"/>
      <c r="D652" s="1"/>
      <c r="E652" s="1"/>
      <c r="I652" s="1"/>
    </row>
    <row r="653" spans="2:9">
      <c r="B653" s="17"/>
      <c r="C653" s="121"/>
      <c r="D653" s="1"/>
      <c r="E653" s="1"/>
      <c r="I653" s="1"/>
    </row>
    <row r="654" spans="2:9">
      <c r="B654" s="17"/>
      <c r="C654" s="121"/>
      <c r="D654" s="1"/>
      <c r="E654" s="1"/>
      <c r="I654" s="1"/>
    </row>
    <row r="655" spans="2:9">
      <c r="B655" s="17"/>
      <c r="C655" s="121"/>
      <c r="D655" s="1"/>
      <c r="E655" s="1"/>
      <c r="I655" s="1"/>
    </row>
    <row r="656" spans="2:9">
      <c r="B656" s="17"/>
      <c r="C656" s="121"/>
      <c r="D656" s="1"/>
      <c r="E656" s="1"/>
      <c r="I656" s="1"/>
    </row>
    <row r="657" spans="2:9" ht="12.75" customHeight="1">
      <c r="B657" s="17"/>
      <c r="C657" s="121"/>
      <c r="D657" s="1"/>
      <c r="E657" s="1"/>
      <c r="I657" s="1"/>
    </row>
    <row r="658" spans="2:9" ht="14.25" customHeight="1">
      <c r="B658" s="17"/>
      <c r="C658" s="121"/>
      <c r="D658" s="1"/>
      <c r="E658" s="1"/>
      <c r="I658" s="1"/>
    </row>
    <row r="659" spans="2:9">
      <c r="B659" s="17"/>
      <c r="C659" s="121"/>
      <c r="D659" s="1"/>
      <c r="E659" s="1"/>
      <c r="I659" s="1"/>
    </row>
    <row r="660" spans="2:9">
      <c r="B660" s="17"/>
      <c r="C660" s="121"/>
      <c r="D660" s="1"/>
      <c r="E660" s="1"/>
      <c r="I660" s="1"/>
    </row>
    <row r="661" spans="2:9" ht="13.5" customHeight="1">
      <c r="B661" s="17"/>
      <c r="C661" s="121"/>
      <c r="D661" s="1"/>
      <c r="E661" s="1"/>
      <c r="I661" s="1"/>
    </row>
    <row r="662" spans="2:9" ht="14.25" customHeight="1">
      <c r="B662" s="17"/>
      <c r="C662" s="121"/>
      <c r="D662" s="1"/>
      <c r="E662" s="1"/>
      <c r="I662" s="1"/>
    </row>
    <row r="663" spans="2:9" ht="13.5" customHeight="1">
      <c r="B663" s="17"/>
      <c r="C663" s="121"/>
      <c r="D663" s="1"/>
      <c r="E663" s="1"/>
      <c r="I663" s="1"/>
    </row>
    <row r="664" spans="2:9" ht="13.5" customHeight="1">
      <c r="B664" s="17"/>
      <c r="C664" s="121"/>
      <c r="D664" s="1"/>
      <c r="E664" s="1"/>
      <c r="I664" s="1"/>
    </row>
    <row r="665" spans="2:9">
      <c r="B665" s="17"/>
      <c r="C665" s="121"/>
      <c r="D665" s="1"/>
      <c r="E665" s="1"/>
      <c r="I665" s="1"/>
    </row>
    <row r="666" spans="2:9" ht="11.25" customHeight="1">
      <c r="B666" s="17"/>
      <c r="C666" s="121"/>
      <c r="D666" s="1"/>
      <c r="E666" s="1"/>
      <c r="I666" s="1"/>
    </row>
    <row r="667" spans="2:9">
      <c r="B667" s="17"/>
      <c r="C667" s="121"/>
      <c r="D667" s="1"/>
      <c r="E667" s="1"/>
      <c r="I667" s="1"/>
    </row>
    <row r="668" spans="2:9">
      <c r="B668" s="17"/>
      <c r="C668" s="121"/>
      <c r="D668" s="1"/>
      <c r="E668" s="1"/>
      <c r="I668" s="1"/>
    </row>
    <row r="669" spans="2:9" ht="13.5" customHeight="1">
      <c r="B669" s="17"/>
      <c r="C669" s="121"/>
      <c r="D669" s="1"/>
      <c r="E669" s="1"/>
      <c r="I669" s="1"/>
    </row>
    <row r="670" spans="2:9">
      <c r="B670" s="17"/>
      <c r="C670" s="121"/>
      <c r="D670" s="1"/>
      <c r="E670" s="1"/>
      <c r="I670" s="1"/>
    </row>
    <row r="671" spans="2:9">
      <c r="B671" s="17"/>
      <c r="C671" s="121"/>
      <c r="D671" s="1"/>
      <c r="E671" s="1"/>
      <c r="I671" s="1"/>
    </row>
    <row r="672" spans="2:9">
      <c r="B672" s="17"/>
      <c r="C672" s="121"/>
      <c r="D672" s="1"/>
      <c r="E672" s="1"/>
      <c r="I672" s="1"/>
    </row>
    <row r="673" spans="2:9">
      <c r="B673" s="17"/>
      <c r="C673" s="121"/>
      <c r="D673" s="1"/>
      <c r="E673" s="1"/>
      <c r="I673" s="1"/>
    </row>
    <row r="674" spans="2:9">
      <c r="B674" s="17"/>
      <c r="C674" s="121"/>
      <c r="D674" s="1"/>
      <c r="E674" s="1"/>
      <c r="I674" s="1"/>
    </row>
    <row r="675" spans="2:9">
      <c r="B675" s="17"/>
      <c r="C675" s="121"/>
      <c r="D675" s="1"/>
      <c r="E675" s="1"/>
      <c r="I675" s="1"/>
    </row>
    <row r="676" spans="2:9">
      <c r="B676" s="17"/>
      <c r="C676" s="121"/>
      <c r="D676" s="1"/>
      <c r="E676" s="1"/>
      <c r="I676" s="1"/>
    </row>
    <row r="677" spans="2:9">
      <c r="B677" s="17"/>
      <c r="C677" s="121"/>
      <c r="D677" s="1"/>
      <c r="E677" s="1"/>
      <c r="I677" s="1"/>
    </row>
    <row r="678" spans="2:9">
      <c r="B678" s="17"/>
      <c r="C678" s="121"/>
      <c r="D678" s="1"/>
      <c r="E678" s="1"/>
      <c r="I678" s="1"/>
    </row>
    <row r="679" spans="2:9">
      <c r="B679" s="17"/>
      <c r="C679" s="121"/>
      <c r="D679" s="1"/>
      <c r="E679" s="1"/>
      <c r="I679" s="1"/>
    </row>
    <row r="680" spans="2:9" ht="12" customHeight="1">
      <c r="B680" s="17"/>
      <c r="C680" s="121"/>
      <c r="D680" s="1"/>
      <c r="E680" s="1"/>
      <c r="I680" s="1"/>
    </row>
    <row r="681" spans="2:9" ht="145.5" customHeight="1">
      <c r="B681" s="17"/>
      <c r="C681" s="121"/>
      <c r="D681" s="1"/>
      <c r="E681" s="1"/>
      <c r="I681" s="1"/>
    </row>
    <row r="682" spans="2:9">
      <c r="B682" s="17"/>
      <c r="C682" s="121"/>
      <c r="D682" s="1"/>
      <c r="E682" s="1"/>
      <c r="I682" s="1"/>
    </row>
    <row r="683" spans="2:9">
      <c r="B683" s="17"/>
      <c r="C683" s="121"/>
      <c r="D683" s="1"/>
      <c r="E683" s="1"/>
      <c r="I683" s="1"/>
    </row>
    <row r="684" spans="2:9" ht="12" customHeight="1">
      <c r="B684" s="17"/>
      <c r="C684" s="121"/>
      <c r="D684" s="1"/>
      <c r="E684" s="1"/>
      <c r="I684" s="1"/>
    </row>
    <row r="685" spans="2:9">
      <c r="B685" s="17"/>
      <c r="C685" s="121"/>
      <c r="D685" s="1"/>
      <c r="E685" s="1"/>
      <c r="I685" s="1"/>
    </row>
    <row r="686" spans="2:9">
      <c r="B686" s="17"/>
      <c r="C686" s="121"/>
      <c r="D686" s="1"/>
      <c r="E686" s="1"/>
      <c r="I686" s="1"/>
    </row>
    <row r="687" spans="2:9">
      <c r="B687" s="17"/>
      <c r="C687" s="121"/>
      <c r="D687" s="1"/>
      <c r="E687" s="1"/>
      <c r="I687" s="1"/>
    </row>
    <row r="688" spans="2:9">
      <c r="B688" s="17"/>
      <c r="C688" s="121"/>
      <c r="D688" s="1"/>
      <c r="E688" s="1"/>
      <c r="I688" s="1"/>
    </row>
    <row r="689" spans="2:9">
      <c r="B689" s="17"/>
      <c r="C689" s="121"/>
      <c r="D689" s="1"/>
      <c r="E689" s="1"/>
      <c r="I689" s="1"/>
    </row>
    <row r="690" spans="2:9" ht="11.25" customHeight="1">
      <c r="B690" s="17"/>
      <c r="C690" s="121"/>
      <c r="D690" s="1"/>
      <c r="E690" s="1"/>
      <c r="I690" s="1"/>
    </row>
    <row r="691" spans="2:9">
      <c r="B691" s="17"/>
      <c r="C691" s="121"/>
      <c r="D691" s="1"/>
      <c r="E691" s="1"/>
      <c r="I691" s="1"/>
    </row>
    <row r="692" spans="2:9">
      <c r="B692" s="17"/>
      <c r="C692" s="121"/>
      <c r="D692" s="1"/>
      <c r="E692" s="1"/>
      <c r="I692" s="1"/>
    </row>
    <row r="693" spans="2:9">
      <c r="B693" s="17"/>
      <c r="C693" s="121"/>
      <c r="D693" s="1"/>
      <c r="E693" s="1"/>
      <c r="I693" s="1"/>
    </row>
    <row r="694" spans="2:9">
      <c r="B694" s="17"/>
      <c r="C694" s="121"/>
      <c r="D694" s="1"/>
      <c r="E694" s="1"/>
      <c r="I694" s="1"/>
    </row>
    <row r="695" spans="2:9">
      <c r="B695" s="17"/>
      <c r="C695" s="121"/>
      <c r="D695" s="1"/>
      <c r="E695" s="1"/>
      <c r="I695" s="1"/>
    </row>
    <row r="696" spans="2:9">
      <c r="B696" s="17"/>
      <c r="C696" s="121"/>
      <c r="D696" s="1"/>
      <c r="E696" s="1"/>
      <c r="I696" s="1"/>
    </row>
    <row r="697" spans="2:9" ht="12.75" customHeight="1">
      <c r="B697" s="17"/>
      <c r="C697" s="121"/>
      <c r="D697" s="1"/>
      <c r="E697" s="1"/>
      <c r="I697" s="1"/>
    </row>
    <row r="698" spans="2:9" ht="13.5" customHeight="1">
      <c r="B698" s="17"/>
      <c r="C698" s="121"/>
      <c r="D698" s="1"/>
      <c r="E698" s="1"/>
      <c r="I698" s="1"/>
    </row>
    <row r="699" spans="2:9" ht="12.75" customHeight="1">
      <c r="B699" s="17"/>
      <c r="C699" s="121"/>
      <c r="D699" s="1"/>
      <c r="E699" s="1"/>
      <c r="I699" s="1"/>
    </row>
    <row r="700" spans="2:9">
      <c r="B700" s="17"/>
      <c r="C700" s="121"/>
      <c r="D700" s="1"/>
      <c r="E700" s="1"/>
      <c r="I700" s="1"/>
    </row>
    <row r="701" spans="2:9" ht="12.75" customHeight="1">
      <c r="B701" s="17"/>
      <c r="C701" s="121"/>
      <c r="D701" s="1"/>
      <c r="E701" s="1"/>
      <c r="I701" s="1"/>
    </row>
    <row r="702" spans="2:9" ht="15" customHeight="1">
      <c r="B702" s="17"/>
      <c r="C702" s="121"/>
      <c r="D702" s="1"/>
      <c r="E702" s="1"/>
      <c r="I702" s="1"/>
    </row>
    <row r="703" spans="2:9">
      <c r="B703" s="17"/>
      <c r="C703" s="121"/>
      <c r="D703" s="1"/>
      <c r="E703" s="1"/>
      <c r="I703" s="1"/>
    </row>
    <row r="704" spans="2:9" ht="28.5" customHeight="1">
      <c r="B704" s="17"/>
      <c r="C704" s="121"/>
      <c r="D704" s="1"/>
      <c r="E704" s="1"/>
      <c r="I704" s="1"/>
    </row>
    <row r="705" spans="2:9" ht="14.25" customHeight="1">
      <c r="B705" s="17"/>
      <c r="C705" s="121"/>
      <c r="D705" s="1"/>
      <c r="E705" s="1"/>
      <c r="I705" s="1"/>
    </row>
    <row r="706" spans="2:9" ht="27" customHeight="1">
      <c r="B706" s="17"/>
      <c r="C706" s="121"/>
      <c r="D706" s="1"/>
      <c r="E706" s="1"/>
      <c r="I706" s="1"/>
    </row>
    <row r="707" spans="2:9">
      <c r="B707" s="17"/>
      <c r="C707" s="121"/>
      <c r="D707" s="1"/>
      <c r="E707" s="1"/>
      <c r="I707" s="1"/>
    </row>
    <row r="708" spans="2:9">
      <c r="B708" s="17"/>
      <c r="C708" s="121"/>
      <c r="D708" s="1"/>
      <c r="E708" s="1"/>
      <c r="I708" s="1"/>
    </row>
    <row r="709" spans="2:9" ht="53.25" customHeight="1">
      <c r="B709" s="17"/>
      <c r="C709" s="121"/>
      <c r="D709" s="1"/>
      <c r="E709" s="1"/>
      <c r="I709" s="1"/>
    </row>
    <row r="710" spans="2:9">
      <c r="B710" s="17"/>
      <c r="C710" s="121"/>
      <c r="D710" s="1"/>
      <c r="E710" s="1"/>
      <c r="I710" s="1"/>
    </row>
    <row r="711" spans="2:9">
      <c r="B711" s="17"/>
      <c r="C711" s="121"/>
      <c r="D711" s="1"/>
      <c r="E711" s="1"/>
      <c r="I711" s="1"/>
    </row>
    <row r="712" spans="2:9">
      <c r="B712" s="17"/>
      <c r="C712" s="121"/>
      <c r="D712" s="1"/>
      <c r="E712" s="1"/>
      <c r="I712" s="1"/>
    </row>
    <row r="713" spans="2:9">
      <c r="B713" s="17"/>
      <c r="C713" s="121"/>
      <c r="D713" s="1"/>
      <c r="E713" s="1"/>
      <c r="I713" s="1"/>
    </row>
    <row r="714" spans="2:9">
      <c r="B714" s="17"/>
      <c r="C714" s="121"/>
      <c r="D714" s="1"/>
      <c r="E714" s="1"/>
      <c r="I714" s="1"/>
    </row>
    <row r="715" spans="2:9">
      <c r="B715" s="17"/>
      <c r="C715" s="121"/>
      <c r="D715" s="1"/>
      <c r="E715" s="1"/>
      <c r="I715" s="1"/>
    </row>
    <row r="716" spans="2:9">
      <c r="B716" s="17"/>
      <c r="C716" s="121"/>
      <c r="D716" s="1"/>
      <c r="E716" s="1"/>
      <c r="I716" s="1"/>
    </row>
    <row r="717" spans="2:9">
      <c r="B717" s="17"/>
      <c r="C717" s="121"/>
      <c r="D717" s="1"/>
      <c r="E717" s="1"/>
      <c r="I717" s="1"/>
    </row>
    <row r="718" spans="2:9">
      <c r="B718" s="17"/>
      <c r="C718" s="121"/>
      <c r="D718" s="1"/>
      <c r="E718" s="1"/>
      <c r="I718" s="1"/>
    </row>
    <row r="719" spans="2:9">
      <c r="B719" s="17"/>
      <c r="C719" s="121"/>
      <c r="D719" s="1"/>
      <c r="E719" s="1"/>
      <c r="I719" s="1"/>
    </row>
    <row r="720" spans="2:9">
      <c r="B720" s="17"/>
      <c r="C720" s="121"/>
      <c r="D720" s="1"/>
      <c r="E720" s="1"/>
      <c r="I720" s="1"/>
    </row>
    <row r="721" spans="2:9">
      <c r="B721" s="17"/>
      <c r="C721" s="121"/>
      <c r="D721" s="1"/>
      <c r="E721" s="1"/>
      <c r="I721" s="1"/>
    </row>
    <row r="722" spans="2:9">
      <c r="B722" s="17"/>
      <c r="C722" s="121"/>
      <c r="D722" s="1"/>
      <c r="E722" s="1"/>
      <c r="I722" s="1"/>
    </row>
    <row r="723" spans="2:9">
      <c r="B723" s="17"/>
      <c r="C723" s="121"/>
      <c r="D723" s="1"/>
      <c r="E723" s="1"/>
      <c r="I723" s="1"/>
    </row>
    <row r="724" spans="2:9">
      <c r="B724" s="17"/>
      <c r="C724" s="121"/>
      <c r="D724" s="1"/>
      <c r="E724" s="1"/>
      <c r="I724" s="1"/>
    </row>
    <row r="725" spans="2:9">
      <c r="B725" s="17"/>
      <c r="C725" s="121"/>
      <c r="D725" s="1"/>
      <c r="E725" s="1"/>
      <c r="I725" s="1"/>
    </row>
    <row r="726" spans="2:9">
      <c r="B726" s="17"/>
      <c r="C726" s="121"/>
      <c r="D726" s="1"/>
      <c r="E726" s="1"/>
      <c r="I726" s="1"/>
    </row>
    <row r="727" spans="2:9">
      <c r="B727" s="17"/>
      <c r="C727" s="121"/>
      <c r="D727" s="1"/>
      <c r="E727" s="1"/>
      <c r="I727" s="1"/>
    </row>
    <row r="728" spans="2:9">
      <c r="B728" s="17"/>
      <c r="C728" s="121"/>
      <c r="D728" s="1"/>
      <c r="E728" s="1"/>
      <c r="I728" s="1"/>
    </row>
    <row r="729" spans="2:9" ht="15" customHeight="1">
      <c r="B729" s="17"/>
      <c r="C729" s="121"/>
      <c r="D729" s="1"/>
      <c r="E729" s="1"/>
      <c r="I729" s="1"/>
    </row>
    <row r="730" spans="2:9">
      <c r="B730" s="17"/>
      <c r="C730" s="121"/>
      <c r="D730" s="1"/>
      <c r="E730" s="1"/>
      <c r="I730" s="1"/>
    </row>
    <row r="731" spans="2:9">
      <c r="B731" s="17"/>
      <c r="C731" s="121"/>
      <c r="D731" s="1"/>
      <c r="E731" s="1"/>
      <c r="I731" s="1"/>
    </row>
    <row r="732" spans="2:9">
      <c r="B732" s="17"/>
      <c r="C732" s="121"/>
      <c r="D732" s="1"/>
      <c r="E732" s="1"/>
      <c r="I732" s="1"/>
    </row>
    <row r="733" spans="2:9">
      <c r="B733" s="17"/>
      <c r="C733" s="121"/>
      <c r="D733" s="1"/>
      <c r="E733" s="1"/>
      <c r="I733" s="1"/>
    </row>
    <row r="734" spans="2:9">
      <c r="B734" s="17"/>
      <c r="C734" s="121"/>
      <c r="D734" s="1"/>
      <c r="E734" s="1"/>
      <c r="I734" s="1"/>
    </row>
    <row r="735" spans="2:9">
      <c r="B735" s="17"/>
      <c r="C735" s="121"/>
      <c r="D735" s="1"/>
      <c r="E735" s="1"/>
      <c r="I735" s="1"/>
    </row>
    <row r="736" spans="2:9">
      <c r="B736" s="17"/>
      <c r="C736" s="121"/>
      <c r="D736" s="1"/>
      <c r="E736" s="1"/>
      <c r="I736" s="1"/>
    </row>
    <row r="737" spans="2:9">
      <c r="B737" s="17"/>
      <c r="C737" s="121"/>
      <c r="D737" s="1"/>
      <c r="E737" s="1"/>
      <c r="I737" s="1"/>
    </row>
    <row r="738" spans="2:9" ht="12" customHeight="1">
      <c r="B738" s="17"/>
      <c r="C738" s="121"/>
      <c r="D738" s="1"/>
      <c r="E738" s="1"/>
      <c r="I738" s="1"/>
    </row>
    <row r="739" spans="2:9" ht="12" customHeight="1">
      <c r="B739" s="17"/>
      <c r="C739" s="121"/>
      <c r="D739" s="1"/>
      <c r="E739" s="1"/>
      <c r="I739" s="1"/>
    </row>
    <row r="740" spans="2:9" ht="12" customHeight="1">
      <c r="B740" s="17"/>
      <c r="C740" s="121"/>
      <c r="D740" s="1"/>
      <c r="E740" s="1"/>
      <c r="I740" s="1"/>
    </row>
    <row r="741" spans="2:9" ht="14.25" customHeight="1">
      <c r="B741" s="17"/>
      <c r="C741" s="121"/>
      <c r="D741" s="1"/>
      <c r="E741" s="1"/>
      <c r="I741" s="1"/>
    </row>
    <row r="742" spans="2:9" ht="14.25" customHeight="1">
      <c r="B742" s="17"/>
      <c r="C742" s="121"/>
      <c r="D742" s="1"/>
      <c r="E742" s="1"/>
      <c r="I742" s="1"/>
    </row>
    <row r="743" spans="2:9" ht="52.5" customHeight="1">
      <c r="B743" s="17"/>
      <c r="C743" s="121"/>
      <c r="D743" s="1"/>
      <c r="E743" s="1"/>
      <c r="I743" s="1"/>
    </row>
    <row r="744" spans="2:9">
      <c r="B744" s="17"/>
      <c r="C744" s="121"/>
      <c r="D744" s="1"/>
      <c r="E744" s="1"/>
      <c r="I744" s="1"/>
    </row>
    <row r="745" spans="2:9">
      <c r="B745" s="17"/>
      <c r="C745" s="121"/>
      <c r="D745" s="1"/>
      <c r="E745" s="1"/>
      <c r="I745" s="1"/>
    </row>
    <row r="746" spans="2:9" ht="12.75" customHeight="1">
      <c r="B746" s="17"/>
      <c r="C746" s="121"/>
      <c r="D746" s="1"/>
      <c r="E746" s="1"/>
      <c r="I746" s="1"/>
    </row>
    <row r="747" spans="2:9" ht="12.75" customHeight="1">
      <c r="B747" s="17"/>
      <c r="C747" s="121"/>
      <c r="D747" s="1"/>
      <c r="E747" s="1"/>
      <c r="I747" s="1"/>
    </row>
    <row r="748" spans="2:9">
      <c r="B748" s="17"/>
      <c r="C748" s="121"/>
      <c r="D748" s="1"/>
      <c r="E748" s="1"/>
      <c r="I748" s="1"/>
    </row>
    <row r="749" spans="2:9" ht="25.5" customHeight="1">
      <c r="B749" s="17"/>
      <c r="C749" s="121"/>
      <c r="D749" s="1"/>
      <c r="E749" s="1"/>
      <c r="I749" s="1"/>
    </row>
    <row r="750" spans="2:9" ht="63" customHeight="1">
      <c r="B750" s="17"/>
      <c r="C750" s="121"/>
      <c r="D750" s="1"/>
      <c r="E750" s="1"/>
      <c r="I750" s="1"/>
    </row>
    <row r="751" spans="2:9" ht="13.5" customHeight="1">
      <c r="B751" s="17"/>
      <c r="C751" s="121"/>
      <c r="D751" s="1"/>
      <c r="E751" s="1"/>
      <c r="I751" s="1"/>
    </row>
    <row r="752" spans="2:9" ht="13.5" customHeight="1">
      <c r="B752" s="17"/>
      <c r="C752" s="121"/>
      <c r="D752" s="1"/>
      <c r="E752" s="1"/>
      <c r="I752" s="1"/>
    </row>
    <row r="753" spans="2:9">
      <c r="B753" s="17"/>
      <c r="C753" s="121"/>
      <c r="D753" s="1"/>
      <c r="E753" s="1"/>
      <c r="I753" s="1"/>
    </row>
    <row r="754" spans="2:9">
      <c r="B754" s="17"/>
      <c r="C754" s="121"/>
      <c r="D754" s="1"/>
      <c r="E754" s="1"/>
      <c r="I754" s="1"/>
    </row>
    <row r="755" spans="2:9">
      <c r="B755" s="17"/>
      <c r="C755" s="121"/>
      <c r="D755" s="1"/>
      <c r="E755" s="1"/>
      <c r="I755" s="1"/>
    </row>
    <row r="756" spans="2:9">
      <c r="B756" s="17"/>
      <c r="C756" s="121"/>
      <c r="D756" s="1"/>
      <c r="E756" s="1"/>
      <c r="I756" s="1"/>
    </row>
    <row r="757" spans="2:9" ht="13.5" customHeight="1">
      <c r="B757" s="17"/>
      <c r="C757" s="121"/>
      <c r="D757" s="1"/>
      <c r="E757" s="1"/>
      <c r="I757" s="1"/>
    </row>
    <row r="758" spans="2:9" ht="27" customHeight="1">
      <c r="B758" s="17"/>
      <c r="C758" s="121"/>
      <c r="D758" s="1"/>
      <c r="E758" s="1"/>
      <c r="I758" s="1"/>
    </row>
    <row r="759" spans="2:9">
      <c r="B759" s="17"/>
      <c r="C759" s="121"/>
      <c r="D759" s="1"/>
      <c r="E759" s="1"/>
      <c r="I759" s="1"/>
    </row>
    <row r="760" spans="2:9">
      <c r="B760" s="17"/>
      <c r="C760" s="121"/>
      <c r="D760" s="1"/>
      <c r="E760" s="1"/>
      <c r="I760" s="1"/>
    </row>
    <row r="761" spans="2:9">
      <c r="B761" s="17"/>
      <c r="C761" s="121"/>
      <c r="D761" s="1"/>
      <c r="E761" s="1"/>
      <c r="I761" s="1"/>
    </row>
    <row r="762" spans="2:9">
      <c r="B762" s="17"/>
      <c r="C762" s="121"/>
      <c r="D762" s="1"/>
      <c r="E762" s="1"/>
      <c r="I762" s="1"/>
    </row>
    <row r="763" spans="2:9">
      <c r="B763" s="17"/>
      <c r="C763" s="121"/>
      <c r="D763" s="1"/>
      <c r="E763" s="1"/>
      <c r="I763" s="1"/>
    </row>
    <row r="764" spans="2:9">
      <c r="B764" s="17"/>
      <c r="C764" s="121"/>
      <c r="D764" s="1"/>
      <c r="E764" s="1"/>
      <c r="I764" s="1"/>
    </row>
    <row r="765" spans="2:9">
      <c r="B765" s="17"/>
      <c r="C765" s="121"/>
      <c r="D765" s="1"/>
      <c r="E765" s="1"/>
      <c r="I765" s="1"/>
    </row>
    <row r="766" spans="2:9">
      <c r="B766" s="17"/>
      <c r="C766" s="121"/>
      <c r="D766" s="1"/>
      <c r="E766" s="1"/>
      <c r="I766" s="1"/>
    </row>
    <row r="767" spans="2:9">
      <c r="B767" s="17"/>
      <c r="C767" s="121"/>
      <c r="D767" s="1"/>
      <c r="E767" s="1"/>
      <c r="I767" s="1"/>
    </row>
    <row r="768" spans="2:9" ht="14.25" customHeight="1">
      <c r="B768" s="17"/>
      <c r="C768" s="121"/>
      <c r="D768" s="1"/>
      <c r="E768" s="1"/>
      <c r="I768" s="1"/>
    </row>
    <row r="769" spans="2:9">
      <c r="B769" s="17"/>
      <c r="C769" s="121"/>
      <c r="D769" s="1"/>
      <c r="E769" s="1"/>
      <c r="I769" s="1"/>
    </row>
    <row r="770" spans="2:9" ht="90.75" customHeight="1">
      <c r="B770" s="17"/>
      <c r="C770" s="121"/>
      <c r="D770" s="1"/>
      <c r="E770" s="1"/>
      <c r="I770" s="1"/>
    </row>
    <row r="771" spans="2:9">
      <c r="B771" s="17"/>
      <c r="C771" s="121"/>
      <c r="D771" s="1"/>
      <c r="E771" s="1"/>
      <c r="I771" s="1"/>
    </row>
    <row r="772" spans="2:9" ht="13.5" customHeight="1">
      <c r="B772" s="17"/>
      <c r="C772" s="121"/>
      <c r="D772" s="1"/>
      <c r="E772" s="1"/>
      <c r="I772" s="1"/>
    </row>
    <row r="773" spans="2:9">
      <c r="B773" s="17"/>
      <c r="C773" s="121"/>
      <c r="D773" s="1"/>
      <c r="E773" s="1"/>
      <c r="I773" s="1"/>
    </row>
    <row r="774" spans="2:9" ht="26.25" customHeight="1">
      <c r="B774" s="17"/>
      <c r="C774" s="121"/>
      <c r="D774" s="1"/>
      <c r="E774" s="1"/>
      <c r="I774" s="1"/>
    </row>
    <row r="775" spans="2:9" ht="12" customHeight="1">
      <c r="B775" s="17"/>
      <c r="C775" s="121"/>
      <c r="D775" s="1"/>
      <c r="E775" s="1"/>
      <c r="I775" s="1"/>
    </row>
    <row r="776" spans="2:9" ht="13.5" customHeight="1">
      <c r="B776" s="17"/>
      <c r="C776" s="121"/>
      <c r="D776" s="1"/>
      <c r="E776" s="1"/>
      <c r="I776" s="1"/>
    </row>
    <row r="777" spans="2:9">
      <c r="B777" s="17"/>
      <c r="C777" s="121"/>
      <c r="D777" s="1"/>
      <c r="E777" s="1"/>
      <c r="I777" s="1"/>
    </row>
    <row r="778" spans="2:9">
      <c r="B778" s="17"/>
      <c r="C778" s="121"/>
      <c r="D778" s="1"/>
      <c r="E778" s="1"/>
      <c r="I778" s="1"/>
    </row>
    <row r="779" spans="2:9" ht="25.5" customHeight="1">
      <c r="B779" s="17"/>
      <c r="C779" s="121"/>
      <c r="D779" s="1"/>
      <c r="E779" s="1"/>
      <c r="I779" s="1"/>
    </row>
    <row r="780" spans="2:9">
      <c r="B780" s="17"/>
      <c r="C780" s="121"/>
      <c r="D780" s="1"/>
      <c r="E780" s="1"/>
      <c r="I780" s="1"/>
    </row>
    <row r="781" spans="2:9">
      <c r="B781" s="17"/>
      <c r="C781" s="121"/>
      <c r="D781" s="1"/>
      <c r="E781" s="1"/>
      <c r="I781" s="1"/>
    </row>
    <row r="782" spans="2:9">
      <c r="B782" s="17"/>
      <c r="C782" s="121"/>
      <c r="D782" s="1"/>
      <c r="E782" s="1"/>
      <c r="I782" s="1"/>
    </row>
    <row r="783" spans="2:9">
      <c r="B783" s="17"/>
      <c r="C783" s="121"/>
      <c r="D783" s="1"/>
      <c r="E783" s="1"/>
      <c r="I783" s="1"/>
    </row>
    <row r="784" spans="2:9">
      <c r="B784" s="17"/>
      <c r="C784" s="121"/>
      <c r="D784" s="1"/>
      <c r="E784" s="1"/>
      <c r="I784" s="1"/>
    </row>
    <row r="785" spans="2:9">
      <c r="B785" s="17"/>
      <c r="C785" s="121"/>
      <c r="D785" s="1"/>
      <c r="E785" s="1"/>
      <c r="I785" s="1"/>
    </row>
    <row r="786" spans="2:9">
      <c r="B786" s="17"/>
      <c r="C786" s="121"/>
      <c r="D786" s="1"/>
      <c r="E786" s="1"/>
      <c r="I786" s="1"/>
    </row>
    <row r="787" spans="2:9">
      <c r="B787" s="17"/>
      <c r="C787" s="121"/>
      <c r="D787" s="1"/>
      <c r="E787" s="1"/>
      <c r="I787" s="1"/>
    </row>
    <row r="788" spans="2:9">
      <c r="B788" s="1"/>
      <c r="C788" s="121"/>
      <c r="D788" s="1"/>
      <c r="E788" s="1"/>
      <c r="I788" s="1"/>
    </row>
    <row r="789" spans="2:9">
      <c r="B789" s="1"/>
      <c r="C789" s="121"/>
      <c r="D789" s="1"/>
      <c r="E789" s="1"/>
      <c r="I789" s="1"/>
    </row>
    <row r="790" spans="2:9">
      <c r="B790" s="1"/>
      <c r="C790" s="121"/>
      <c r="D790" s="1"/>
      <c r="E790" s="1"/>
      <c r="I790" s="1"/>
    </row>
    <row r="791" spans="2:9">
      <c r="B791" s="1"/>
      <c r="C791" s="121"/>
      <c r="D791" s="1"/>
      <c r="E791" s="1"/>
      <c r="I791" s="1"/>
    </row>
    <row r="792" spans="2:9">
      <c r="B792" s="1"/>
      <c r="C792" s="121"/>
      <c r="D792" s="1"/>
      <c r="E792" s="1"/>
      <c r="I792" s="1"/>
    </row>
    <row r="793" spans="2:9">
      <c r="B793" s="1"/>
      <c r="C793" s="121"/>
      <c r="D793" s="1"/>
      <c r="E793" s="1"/>
      <c r="I793" s="1"/>
    </row>
    <row r="794" spans="2:9">
      <c r="B794" s="1"/>
      <c r="C794" s="121"/>
      <c r="D794" s="1"/>
      <c r="E794" s="1"/>
      <c r="I794" s="1"/>
    </row>
    <row r="795" spans="2:9">
      <c r="B795" s="1"/>
      <c r="C795" s="121"/>
      <c r="D795" s="1"/>
      <c r="E795" s="1"/>
      <c r="I795" s="1"/>
    </row>
    <row r="796" spans="2:9">
      <c r="B796" s="1"/>
      <c r="C796" s="121"/>
      <c r="D796" s="1"/>
      <c r="E796" s="1"/>
      <c r="I796" s="1"/>
    </row>
    <row r="797" spans="2:9">
      <c r="B797" s="1"/>
      <c r="C797" s="121"/>
      <c r="D797" s="1"/>
      <c r="E797" s="1"/>
      <c r="I797" s="1"/>
    </row>
    <row r="798" spans="2:9" ht="42" customHeight="1">
      <c r="B798" s="1"/>
      <c r="C798" s="121"/>
      <c r="D798" s="1"/>
      <c r="E798" s="1"/>
      <c r="I798" s="1"/>
    </row>
    <row r="799" spans="2:9">
      <c r="B799" s="17"/>
      <c r="C799" s="121"/>
      <c r="D799" s="1"/>
      <c r="E799" s="1"/>
      <c r="I799" s="1"/>
    </row>
    <row r="800" spans="2:9">
      <c r="B800" s="17"/>
      <c r="C800" s="121"/>
      <c r="D800" s="1"/>
      <c r="E800" s="1"/>
      <c r="I800" s="1"/>
    </row>
    <row r="801" spans="2:9">
      <c r="B801" s="17"/>
      <c r="C801" s="121"/>
      <c r="D801" s="1"/>
      <c r="E801" s="1"/>
      <c r="I801" s="1"/>
    </row>
    <row r="802" spans="2:9">
      <c r="B802" s="17"/>
      <c r="C802" s="121"/>
      <c r="D802" s="1"/>
      <c r="E802" s="1"/>
      <c r="I802" s="1"/>
    </row>
    <row r="803" spans="2:9">
      <c r="B803" s="17"/>
      <c r="C803" s="121"/>
      <c r="D803" s="1"/>
      <c r="E803" s="1"/>
      <c r="I803" s="1"/>
    </row>
    <row r="804" spans="2:9">
      <c r="B804" s="17"/>
      <c r="C804" s="121"/>
      <c r="D804" s="1"/>
      <c r="E804" s="1"/>
      <c r="I804" s="1"/>
    </row>
    <row r="805" spans="2:9">
      <c r="B805" s="17"/>
      <c r="C805" s="121"/>
      <c r="D805" s="1"/>
      <c r="E805" s="1"/>
      <c r="I805" s="1"/>
    </row>
    <row r="806" spans="2:9" ht="14.25" customHeight="1">
      <c r="B806" s="17"/>
      <c r="C806" s="121"/>
      <c r="D806" s="1"/>
      <c r="E806" s="1"/>
      <c r="I806" s="1"/>
    </row>
    <row r="807" spans="2:9" ht="12.75" customHeight="1">
      <c r="B807" s="17"/>
      <c r="C807" s="121"/>
      <c r="D807" s="1"/>
      <c r="E807" s="1"/>
      <c r="I807" s="1"/>
    </row>
    <row r="808" spans="2:9" ht="15" customHeight="1">
      <c r="B808" s="17"/>
      <c r="C808" s="121"/>
      <c r="D808" s="1"/>
      <c r="E808" s="1"/>
      <c r="I808" s="1"/>
    </row>
    <row r="809" spans="2:9">
      <c r="B809" s="17"/>
      <c r="C809" s="121"/>
      <c r="D809" s="1"/>
      <c r="E809" s="1"/>
      <c r="I809" s="1"/>
    </row>
    <row r="810" spans="2:9">
      <c r="B810" s="17"/>
      <c r="C810" s="121"/>
      <c r="D810" s="1"/>
      <c r="E810" s="1"/>
      <c r="I810" s="1"/>
    </row>
    <row r="811" spans="2:9">
      <c r="B811" s="17"/>
      <c r="C811" s="121"/>
      <c r="D811" s="1"/>
      <c r="E811" s="1"/>
      <c r="I811" s="1"/>
    </row>
    <row r="812" spans="2:9">
      <c r="B812" s="17"/>
      <c r="C812" s="121"/>
      <c r="D812" s="1"/>
      <c r="E812" s="1"/>
      <c r="I812" s="1"/>
    </row>
    <row r="813" spans="2:9" ht="15" customHeight="1">
      <c r="B813" s="17"/>
      <c r="C813" s="121"/>
      <c r="D813" s="1"/>
      <c r="E813" s="1"/>
      <c r="I813" s="1"/>
    </row>
    <row r="814" spans="2:9" ht="213.75" customHeight="1">
      <c r="B814" s="17"/>
      <c r="C814" s="121"/>
      <c r="D814" s="1"/>
      <c r="E814" s="1"/>
      <c r="I814" s="1"/>
    </row>
    <row r="815" spans="2:9">
      <c r="B815" s="17"/>
      <c r="C815" s="121"/>
      <c r="D815" s="1"/>
      <c r="E815" s="1"/>
      <c r="I815" s="1"/>
    </row>
    <row r="816" spans="2:9">
      <c r="B816" s="17"/>
      <c r="C816" s="121"/>
      <c r="D816" s="1"/>
      <c r="E816" s="1"/>
      <c r="I816" s="1"/>
    </row>
    <row r="817" spans="2:9">
      <c r="B817" s="17"/>
      <c r="C817" s="121"/>
      <c r="D817" s="1"/>
      <c r="E817" s="1"/>
      <c r="I817" s="1"/>
    </row>
    <row r="818" spans="2:9">
      <c r="B818" s="17"/>
      <c r="C818" s="121"/>
      <c r="D818" s="1"/>
      <c r="E818" s="1"/>
      <c r="I818" s="1"/>
    </row>
    <row r="819" spans="2:9">
      <c r="B819" s="17"/>
      <c r="C819" s="121"/>
      <c r="D819" s="1"/>
      <c r="E819" s="1"/>
      <c r="I819" s="1"/>
    </row>
    <row r="820" spans="2:9">
      <c r="B820" s="17"/>
      <c r="C820" s="121"/>
      <c r="D820" s="1"/>
      <c r="E820" s="1"/>
      <c r="I820" s="1"/>
    </row>
    <row r="821" spans="2:9">
      <c r="B821" s="17"/>
      <c r="C821" s="121"/>
      <c r="D821" s="1"/>
      <c r="E821" s="1"/>
      <c r="I821" s="1"/>
    </row>
    <row r="822" spans="2:9">
      <c r="B822" s="17"/>
      <c r="C822" s="121"/>
      <c r="D822" s="1"/>
      <c r="E822" s="1"/>
      <c r="I822" s="1"/>
    </row>
    <row r="823" spans="2:9">
      <c r="B823" s="17"/>
      <c r="C823" s="121"/>
      <c r="D823" s="1"/>
      <c r="E823" s="1"/>
      <c r="I823" s="1"/>
    </row>
    <row r="824" spans="2:9">
      <c r="B824" s="17"/>
      <c r="C824" s="121"/>
      <c r="D824" s="1"/>
      <c r="E824" s="1"/>
      <c r="I824" s="1"/>
    </row>
    <row r="825" spans="2:9" ht="27" customHeight="1">
      <c r="B825" s="17"/>
      <c r="C825" s="121"/>
      <c r="D825" s="1"/>
      <c r="E825" s="1"/>
      <c r="I825" s="1"/>
    </row>
    <row r="826" spans="2:9">
      <c r="B826" s="17"/>
      <c r="C826" s="121"/>
      <c r="D826" s="1"/>
      <c r="E826" s="1"/>
      <c r="I826" s="1"/>
    </row>
    <row r="827" spans="2:9">
      <c r="B827" s="17"/>
      <c r="C827" s="121"/>
      <c r="D827" s="1"/>
      <c r="E827" s="1"/>
      <c r="I827" s="1"/>
    </row>
    <row r="828" spans="2:9">
      <c r="B828" s="17"/>
      <c r="C828" s="121"/>
      <c r="D828" s="1"/>
      <c r="E828" s="1"/>
      <c r="I828" s="1"/>
    </row>
    <row r="829" spans="2:9">
      <c r="B829" s="17"/>
      <c r="C829" s="121"/>
      <c r="D829" s="1"/>
      <c r="E829" s="1"/>
      <c r="I829" s="1"/>
    </row>
    <row r="830" spans="2:9">
      <c r="B830" s="17"/>
      <c r="C830" s="121"/>
      <c r="D830" s="1"/>
      <c r="E830" s="1"/>
      <c r="I830" s="1"/>
    </row>
    <row r="831" spans="2:9">
      <c r="B831" s="17"/>
      <c r="C831" s="121"/>
      <c r="D831" s="1"/>
      <c r="E831" s="1"/>
      <c r="I831" s="1"/>
    </row>
    <row r="832" spans="2:9">
      <c r="B832" s="17"/>
      <c r="C832" s="121"/>
      <c r="D832" s="1"/>
      <c r="E832" s="1"/>
      <c r="I832" s="1"/>
    </row>
    <row r="833" spans="2:9">
      <c r="B833" s="17"/>
      <c r="C833" s="121"/>
      <c r="D833" s="1"/>
      <c r="E833" s="1"/>
      <c r="I833" s="1"/>
    </row>
    <row r="834" spans="2:9">
      <c r="B834" s="17"/>
      <c r="C834" s="121"/>
      <c r="D834" s="1"/>
      <c r="E834" s="1"/>
      <c r="I834" s="1"/>
    </row>
    <row r="835" spans="2:9">
      <c r="B835" s="17"/>
      <c r="C835" s="121"/>
      <c r="D835" s="1"/>
      <c r="E835" s="1"/>
      <c r="I835" s="1"/>
    </row>
    <row r="836" spans="2:9">
      <c r="B836" s="17"/>
      <c r="C836" s="121"/>
      <c r="D836" s="1"/>
      <c r="E836" s="1"/>
      <c r="I836" s="1"/>
    </row>
    <row r="837" spans="2:9">
      <c r="B837" s="17"/>
      <c r="C837" s="121"/>
      <c r="D837" s="1"/>
      <c r="E837" s="1"/>
      <c r="I837" s="1"/>
    </row>
    <row r="838" spans="2:9">
      <c r="B838" s="17"/>
      <c r="C838" s="121"/>
      <c r="D838" s="1"/>
      <c r="E838" s="1"/>
      <c r="I838" s="1"/>
    </row>
    <row r="839" spans="2:9">
      <c r="B839" s="17"/>
      <c r="C839" s="121"/>
      <c r="D839" s="1"/>
      <c r="E839" s="1"/>
      <c r="I839" s="1"/>
    </row>
    <row r="840" spans="2:9">
      <c r="B840" s="17"/>
      <c r="C840" s="121"/>
      <c r="D840" s="1"/>
      <c r="E840" s="1"/>
      <c r="I840" s="1"/>
    </row>
    <row r="841" spans="2:9">
      <c r="B841" s="17"/>
      <c r="C841" s="121"/>
      <c r="D841" s="1"/>
      <c r="E841" s="1"/>
      <c r="I841" s="1"/>
    </row>
    <row r="842" spans="2:9">
      <c r="B842" s="17"/>
      <c r="C842" s="121"/>
      <c r="D842" s="1"/>
      <c r="E842" s="1"/>
      <c r="I842" s="1"/>
    </row>
    <row r="843" spans="2:9">
      <c r="B843" s="17"/>
      <c r="C843" s="121"/>
      <c r="D843" s="1"/>
      <c r="E843" s="1"/>
      <c r="I843" s="1"/>
    </row>
    <row r="844" spans="2:9">
      <c r="B844" s="17"/>
      <c r="C844" s="121"/>
      <c r="D844" s="1"/>
      <c r="E844" s="1"/>
      <c r="I844" s="1"/>
    </row>
    <row r="845" spans="2:9">
      <c r="B845" s="17"/>
      <c r="C845" s="121"/>
      <c r="D845" s="1"/>
      <c r="E845" s="1"/>
      <c r="I845" s="1"/>
    </row>
    <row r="846" spans="2:9">
      <c r="B846" s="17"/>
      <c r="C846" s="121"/>
      <c r="D846" s="1"/>
      <c r="E846" s="1"/>
      <c r="I846" s="1"/>
    </row>
    <row r="847" spans="2:9">
      <c r="B847" s="17"/>
      <c r="C847" s="121"/>
      <c r="D847" s="1"/>
      <c r="E847" s="1"/>
      <c r="I847" s="1"/>
    </row>
    <row r="848" spans="2:9">
      <c r="B848" s="17"/>
      <c r="C848" s="121"/>
      <c r="D848" s="1"/>
      <c r="E848" s="1"/>
      <c r="I848" s="1"/>
    </row>
    <row r="849" spans="2:9">
      <c r="B849" s="17"/>
      <c r="C849" s="121"/>
      <c r="D849" s="1"/>
      <c r="E849" s="1"/>
      <c r="I849" s="1"/>
    </row>
    <row r="850" spans="2:9">
      <c r="B850" s="17"/>
      <c r="C850" s="121"/>
      <c r="D850" s="1"/>
      <c r="E850" s="1"/>
      <c r="I850" s="1"/>
    </row>
    <row r="851" spans="2:9">
      <c r="B851" s="17"/>
      <c r="C851" s="121"/>
      <c r="D851" s="1"/>
      <c r="E851" s="1"/>
      <c r="I851" s="1"/>
    </row>
    <row r="852" spans="2:9">
      <c r="B852" s="17"/>
      <c r="C852" s="121"/>
      <c r="D852" s="1"/>
      <c r="E852" s="1"/>
      <c r="I852" s="1"/>
    </row>
    <row r="853" spans="2:9">
      <c r="B853" s="17"/>
      <c r="C853" s="121"/>
      <c r="D853" s="1"/>
      <c r="E853" s="1"/>
      <c r="I853" s="1"/>
    </row>
    <row r="854" spans="2:9">
      <c r="B854" s="17"/>
      <c r="C854" s="121"/>
      <c r="D854" s="1"/>
      <c r="E854" s="1"/>
      <c r="I854" s="1"/>
    </row>
    <row r="855" spans="2:9">
      <c r="B855" s="17"/>
      <c r="C855" s="121"/>
      <c r="D855" s="1"/>
      <c r="E855" s="1"/>
      <c r="I855" s="1"/>
    </row>
    <row r="856" spans="2:9">
      <c r="B856" s="17"/>
      <c r="C856" s="121"/>
      <c r="D856" s="1"/>
      <c r="E856" s="1"/>
      <c r="I856" s="1"/>
    </row>
    <row r="857" spans="2:9">
      <c r="B857" s="17"/>
      <c r="C857" s="121"/>
      <c r="D857" s="1"/>
      <c r="E857" s="1"/>
      <c r="I857" s="1"/>
    </row>
    <row r="858" spans="2:9">
      <c r="B858" s="17"/>
      <c r="C858" s="121"/>
      <c r="D858" s="1"/>
      <c r="E858" s="1"/>
      <c r="I858" s="1"/>
    </row>
    <row r="859" spans="2:9">
      <c r="B859" s="17"/>
      <c r="C859" s="121"/>
      <c r="D859" s="1"/>
      <c r="E859" s="1"/>
      <c r="I859" s="1"/>
    </row>
    <row r="860" spans="2:9">
      <c r="B860" s="17"/>
      <c r="C860" s="121"/>
      <c r="D860" s="1"/>
      <c r="E860" s="1"/>
      <c r="I860" s="1"/>
    </row>
    <row r="861" spans="2:9">
      <c r="B861" s="17"/>
      <c r="C861" s="121"/>
      <c r="D861" s="1"/>
      <c r="E861" s="1"/>
      <c r="I861" s="1"/>
    </row>
    <row r="862" spans="2:9">
      <c r="B862" s="17"/>
      <c r="C862" s="121"/>
      <c r="D862" s="1"/>
      <c r="E862" s="1"/>
      <c r="I862" s="1"/>
    </row>
    <row r="863" spans="2:9">
      <c r="B863" s="17"/>
      <c r="C863" s="121"/>
      <c r="D863" s="1"/>
      <c r="E863" s="1"/>
      <c r="I863" s="1"/>
    </row>
    <row r="864" spans="2:9">
      <c r="B864" s="17"/>
      <c r="C864" s="121"/>
      <c r="D864" s="1"/>
      <c r="E864" s="1"/>
      <c r="I864" s="1"/>
    </row>
    <row r="865" spans="2:9" ht="78" customHeight="1">
      <c r="B865" s="17"/>
      <c r="C865" s="121"/>
      <c r="D865" s="1"/>
      <c r="E865" s="1"/>
      <c r="I865" s="1"/>
    </row>
    <row r="866" spans="2:9">
      <c r="B866" s="17"/>
      <c r="C866" s="121"/>
      <c r="D866" s="1"/>
      <c r="E866" s="1"/>
      <c r="I866" s="1"/>
    </row>
    <row r="867" spans="2:9">
      <c r="B867" s="17"/>
      <c r="C867" s="121"/>
      <c r="D867" s="1"/>
      <c r="E867" s="1"/>
      <c r="I867" s="1"/>
    </row>
    <row r="868" spans="2:9">
      <c r="B868" s="17"/>
      <c r="C868" s="121"/>
      <c r="D868" s="1"/>
      <c r="E868" s="1"/>
      <c r="I868" s="1"/>
    </row>
    <row r="869" spans="2:9">
      <c r="B869" s="17"/>
      <c r="C869" s="121"/>
      <c r="D869" s="1"/>
      <c r="E869" s="1"/>
      <c r="I869" s="1"/>
    </row>
    <row r="870" spans="2:9">
      <c r="B870" s="17"/>
      <c r="C870" s="121"/>
      <c r="D870" s="1"/>
      <c r="E870" s="1"/>
      <c r="I870" s="1"/>
    </row>
    <row r="871" spans="2:9">
      <c r="B871" s="17"/>
      <c r="C871" s="121"/>
      <c r="D871" s="1"/>
      <c r="E871" s="1"/>
      <c r="I871" s="1"/>
    </row>
    <row r="872" spans="2:9">
      <c r="B872" s="17"/>
      <c r="C872" s="121"/>
      <c r="D872" s="1"/>
      <c r="E872" s="1"/>
      <c r="I872" s="1"/>
    </row>
    <row r="873" spans="2:9">
      <c r="B873" s="17"/>
      <c r="C873" s="121"/>
      <c r="D873" s="1"/>
      <c r="E873" s="1"/>
      <c r="I873" s="1"/>
    </row>
    <row r="874" spans="2:9">
      <c r="B874" s="17"/>
      <c r="C874" s="121"/>
      <c r="D874" s="1"/>
      <c r="E874" s="1"/>
      <c r="I874" s="1"/>
    </row>
    <row r="875" spans="2:9">
      <c r="B875" s="17"/>
      <c r="C875" s="121"/>
      <c r="D875" s="1"/>
      <c r="E875" s="1"/>
      <c r="I875" s="1"/>
    </row>
    <row r="876" spans="2:9">
      <c r="B876" s="17"/>
      <c r="C876" s="121"/>
      <c r="D876" s="1"/>
      <c r="E876" s="1"/>
      <c r="I876" s="1"/>
    </row>
    <row r="877" spans="2:9">
      <c r="B877" s="17"/>
      <c r="C877" s="121"/>
      <c r="D877" s="1"/>
      <c r="E877" s="1"/>
      <c r="I877" s="1"/>
    </row>
    <row r="878" spans="2:9">
      <c r="B878" s="17"/>
      <c r="C878" s="121"/>
      <c r="D878" s="1"/>
      <c r="E878" s="1"/>
      <c r="I878" s="1"/>
    </row>
    <row r="879" spans="2:9">
      <c r="B879" s="17"/>
      <c r="C879" s="121"/>
      <c r="D879" s="1"/>
      <c r="E879" s="1"/>
      <c r="I879" s="1"/>
    </row>
    <row r="880" spans="2:9">
      <c r="B880" s="17"/>
      <c r="C880" s="121"/>
      <c r="D880" s="1"/>
      <c r="E880" s="1"/>
      <c r="I880" s="1"/>
    </row>
    <row r="881" spans="2:9">
      <c r="B881" s="17"/>
      <c r="C881" s="121"/>
      <c r="D881" s="1"/>
      <c r="E881" s="1"/>
      <c r="I881" s="1"/>
    </row>
    <row r="882" spans="2:9">
      <c r="B882" s="17"/>
      <c r="C882" s="121"/>
      <c r="D882" s="1"/>
      <c r="E882" s="1"/>
      <c r="I882" s="1"/>
    </row>
    <row r="883" spans="2:9">
      <c r="B883" s="17"/>
      <c r="C883" s="121"/>
      <c r="D883" s="1"/>
      <c r="E883" s="1"/>
      <c r="I883" s="1"/>
    </row>
    <row r="884" spans="2:9">
      <c r="B884" s="17"/>
      <c r="C884" s="121"/>
      <c r="D884" s="1"/>
      <c r="E884" s="1"/>
      <c r="I884" s="1"/>
    </row>
    <row r="885" spans="2:9">
      <c r="B885" s="17"/>
      <c r="C885" s="121"/>
      <c r="D885" s="1"/>
      <c r="E885" s="1"/>
      <c r="I885" s="1"/>
    </row>
    <row r="886" spans="2:9">
      <c r="B886" s="17"/>
      <c r="C886" s="121"/>
      <c r="D886" s="1"/>
      <c r="E886" s="1"/>
      <c r="I886" s="1"/>
    </row>
    <row r="887" spans="2:9">
      <c r="B887" s="17"/>
      <c r="C887" s="121"/>
      <c r="D887" s="1"/>
      <c r="E887" s="1"/>
      <c r="I887" s="1"/>
    </row>
    <row r="888" spans="2:9">
      <c r="B888" s="17"/>
      <c r="C888" s="121"/>
      <c r="D888" s="1"/>
      <c r="E888" s="1"/>
      <c r="I888" s="1"/>
    </row>
    <row r="889" spans="2:9">
      <c r="B889" s="17"/>
      <c r="C889" s="121"/>
      <c r="D889" s="1"/>
      <c r="E889" s="1"/>
      <c r="I889" s="1"/>
    </row>
    <row r="890" spans="2:9">
      <c r="B890" s="17"/>
      <c r="C890" s="121"/>
      <c r="D890" s="1"/>
      <c r="E890" s="1"/>
    </row>
    <row r="891" spans="2:9">
      <c r="B891" s="17"/>
      <c r="C891" s="121"/>
      <c r="D891" s="1"/>
      <c r="E891" s="1"/>
    </row>
    <row r="892" spans="2:9">
      <c r="B892" s="17"/>
      <c r="C892" s="121"/>
      <c r="D892" s="1"/>
      <c r="E892" s="1"/>
    </row>
    <row r="893" spans="2:9">
      <c r="B893" s="17"/>
      <c r="C893" s="121"/>
      <c r="D893" s="1"/>
      <c r="E893" s="1"/>
    </row>
    <row r="894" spans="2:9">
      <c r="B894" s="17"/>
      <c r="C894" s="121"/>
      <c r="D894" s="1"/>
      <c r="E894" s="1"/>
    </row>
    <row r="895" spans="2:9">
      <c r="B895" s="17"/>
      <c r="C895" s="121"/>
      <c r="D895" s="1"/>
      <c r="E895" s="1"/>
    </row>
    <row r="896" spans="2:9">
      <c r="B896" s="17"/>
      <c r="C896" s="121"/>
      <c r="D896" s="1"/>
      <c r="E896" s="1"/>
    </row>
    <row r="897" spans="2:6">
      <c r="B897" s="17"/>
      <c r="C897" s="121"/>
      <c r="D897" s="1"/>
      <c r="E897" s="1"/>
    </row>
    <row r="898" spans="2:6">
      <c r="B898" s="17"/>
      <c r="C898" s="121"/>
      <c r="D898" s="1"/>
      <c r="E898" s="1"/>
    </row>
    <row r="899" spans="2:6">
      <c r="B899" s="17"/>
      <c r="C899" s="121"/>
      <c r="D899" s="1"/>
      <c r="E899" s="1"/>
    </row>
    <row r="900" spans="2:6">
      <c r="B900" s="17"/>
      <c r="C900" s="121"/>
      <c r="D900" s="1"/>
      <c r="E900" s="1"/>
    </row>
    <row r="901" spans="2:6">
      <c r="B901" s="17"/>
      <c r="C901" s="121"/>
      <c r="D901" s="1"/>
      <c r="E901" s="1"/>
    </row>
    <row r="902" spans="2:6">
      <c r="B902" s="17"/>
      <c r="C902" s="121"/>
      <c r="D902" s="1"/>
      <c r="E902" s="1"/>
    </row>
    <row r="903" spans="2:6" ht="13.5" thickBot="1">
      <c r="B903" s="92"/>
      <c r="C903" s="121"/>
      <c r="D903" s="40"/>
      <c r="E903" s="13"/>
      <c r="F903" s="13"/>
    </row>
  </sheetData>
  <sheetProtection algorithmName="SHA-512" hashValue="JSYFLPXTwrCE1QKIzRN0gHPDXLKgID+xZ7yVqlSUFBBACge7/oYEuokF1QqanH0yWM4b4NHX9JojIlW/ugx7qg==" saltValue="phORKfRTNdoEmm9xgNdpQQ==" spinCount="100000" sheet="1" objects="1" scenarios="1" formatCells="0" formatColumns="0" formatRows="0"/>
  <mergeCells count="4">
    <mergeCell ref="A1:A2"/>
    <mergeCell ref="B1:B2"/>
    <mergeCell ref="C1:E1"/>
    <mergeCell ref="F1:F2"/>
  </mergeCells>
  <pageMargins left="0.94488188976377963" right="0.23622047244094491" top="0.39370078740157483" bottom="0.39370078740157483" header="0.51181102362204722" footer="0.51181102362204722"/>
  <pageSetup paperSize="9" firstPageNumber="12" fitToHeight="0" orientation="portrait" useFirstPageNumber="1" horizontalDpi="300" verticalDpi="300" r:id="rId1"/>
  <headerFooter alignWithMargins="0"/>
  <rowBreaks count="3" manualBreakCount="3">
    <brk id="13" max="7" man="1"/>
    <brk id="54" max="7" man="1"/>
    <brk id="106" max="7"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54028-6B0C-42EE-AC98-AC26E5EE29C1}">
  <sheetPr>
    <tabColor rgb="FF92D050"/>
    <pageSetUpPr fitToPage="1"/>
  </sheetPr>
  <dimension ref="A1:I875"/>
  <sheetViews>
    <sheetView view="pageBreakPreview" zoomScaleNormal="100" zoomScaleSheetLayoutView="100" workbookViewId="0">
      <selection activeCell="D9" sqref="D9"/>
    </sheetView>
  </sheetViews>
  <sheetFormatPr defaultColWidth="9.28515625" defaultRowHeight="12.75"/>
  <cols>
    <col min="1" max="1" width="7" style="1" customWidth="1"/>
    <col min="2" max="2" width="45.140625" style="16" customWidth="1"/>
    <col min="3" max="3" width="6.7109375" style="123" customWidth="1"/>
    <col min="4" max="4" width="9" style="18" customWidth="1"/>
    <col min="5" max="5" width="9.42578125" style="17" customWidth="1"/>
    <col min="6" max="6" width="10.5703125" style="1" customWidth="1"/>
    <col min="7" max="8" width="9.28515625" style="1" customWidth="1"/>
    <col min="9" max="9" width="9.5703125" style="17" customWidth="1"/>
    <col min="10" max="16384" width="9.28515625" style="1"/>
  </cols>
  <sheetData>
    <row r="1" spans="1:9" ht="14.25" customHeight="1" thickBot="1">
      <c r="A1" s="32"/>
      <c r="C1" s="19"/>
      <c r="D1" s="12"/>
      <c r="E1" s="1"/>
      <c r="G1" s="19"/>
      <c r="H1" s="19"/>
      <c r="I1" s="13"/>
    </row>
    <row r="2" spans="1:9" ht="16.5" customHeight="1">
      <c r="A2" s="1139" t="s">
        <v>255</v>
      </c>
      <c r="B2" s="1133" t="s">
        <v>274</v>
      </c>
      <c r="C2" s="1135" t="s">
        <v>249</v>
      </c>
      <c r="D2" s="1135"/>
      <c r="E2" s="1136"/>
      <c r="F2" s="1129" t="s">
        <v>259</v>
      </c>
      <c r="G2" s="19"/>
      <c r="H2" s="19"/>
      <c r="I2" s="13"/>
    </row>
    <row r="3" spans="1:9" ht="22.5" customHeight="1" thickBot="1">
      <c r="A3" s="1140"/>
      <c r="B3" s="1134"/>
      <c r="C3" s="64" t="s">
        <v>256</v>
      </c>
      <c r="D3" s="64" t="s">
        <v>257</v>
      </c>
      <c r="E3" s="66" t="s">
        <v>258</v>
      </c>
      <c r="F3" s="1130"/>
      <c r="G3" s="19"/>
      <c r="H3" s="19"/>
      <c r="I3" s="13"/>
    </row>
    <row r="4" spans="1:9" ht="12.75" customHeight="1">
      <c r="A4" s="34"/>
      <c r="B4" s="33"/>
      <c r="C4" s="19"/>
      <c r="D4" s="22"/>
      <c r="E4" s="15"/>
      <c r="F4" s="13"/>
      <c r="G4" s="19"/>
      <c r="H4" s="19"/>
      <c r="I4" s="13"/>
    </row>
    <row r="5" spans="1:9" ht="12" customHeight="1">
      <c r="A5" s="27"/>
      <c r="C5" s="121"/>
      <c r="D5" s="22"/>
      <c r="E5" s="13"/>
      <c r="F5" s="13"/>
      <c r="G5" s="19"/>
      <c r="H5" s="19"/>
      <c r="I5" s="13"/>
    </row>
    <row r="6" spans="1:9" ht="15" customHeight="1">
      <c r="A6" s="223" t="s">
        <v>116</v>
      </c>
      <c r="B6" s="234" t="s">
        <v>86</v>
      </c>
      <c r="C6" s="238"/>
      <c r="D6" s="248"/>
      <c r="E6" s="245"/>
      <c r="F6" s="246"/>
      <c r="G6" s="19"/>
      <c r="H6" s="19"/>
      <c r="I6" s="13"/>
    </row>
    <row r="7" spans="1:9" ht="12.75" customHeight="1">
      <c r="A7" s="20"/>
      <c r="B7" s="93"/>
      <c r="C7" s="19"/>
      <c r="D7" s="22"/>
      <c r="E7" s="15"/>
      <c r="F7" s="13"/>
      <c r="G7" s="19"/>
      <c r="H7" s="19"/>
      <c r="I7" s="13"/>
    </row>
    <row r="8" spans="1:9" ht="12.75" customHeight="1">
      <c r="A8" s="34" t="s">
        <v>171</v>
      </c>
      <c r="B8" s="23" t="s">
        <v>87</v>
      </c>
      <c r="C8" s="19"/>
      <c r="D8" s="22"/>
      <c r="E8" s="15"/>
      <c r="F8" s="15"/>
      <c r="G8" s="19"/>
      <c r="H8" s="19"/>
      <c r="I8" s="13"/>
    </row>
    <row r="9" spans="1:9" ht="41.25" customHeight="1">
      <c r="B9" s="16" t="s">
        <v>33</v>
      </c>
      <c r="C9" s="121"/>
      <c r="D9" s="22"/>
      <c r="E9" s="15"/>
      <c r="F9" s="642"/>
      <c r="I9" s="13"/>
    </row>
    <row r="10" spans="1:9" ht="39.75" customHeight="1">
      <c r="A10" s="24"/>
      <c r="B10" s="16" t="s">
        <v>34</v>
      </c>
      <c r="C10" s="19"/>
      <c r="D10" s="40"/>
      <c r="E10" s="15"/>
      <c r="F10" s="642"/>
      <c r="I10" s="13"/>
    </row>
    <row r="11" spans="1:9" ht="53.25" customHeight="1">
      <c r="A11" s="24"/>
      <c r="B11" s="16" t="s">
        <v>35</v>
      </c>
      <c r="C11" s="211"/>
      <c r="D11" s="40"/>
      <c r="E11" s="255"/>
      <c r="F11" s="642"/>
      <c r="I11" s="13"/>
    </row>
    <row r="12" spans="1:9" ht="13.5" customHeight="1">
      <c r="A12" s="24"/>
      <c r="C12" s="121" t="s">
        <v>65</v>
      </c>
      <c r="D12" s="38">
        <v>2400</v>
      </c>
      <c r="E12" s="259"/>
      <c r="F12" s="642">
        <f>ROUND(D12*E12,2)</f>
        <v>0</v>
      </c>
      <c r="G12" s="26"/>
      <c r="H12" s="12"/>
      <c r="I12" s="13"/>
    </row>
    <row r="13" spans="1:9" ht="13.5" customHeight="1">
      <c r="A13" s="24"/>
      <c r="C13" s="121"/>
      <c r="D13" s="38"/>
      <c r="E13" s="13"/>
      <c r="F13" s="642"/>
      <c r="G13" s="26"/>
      <c r="H13" s="12"/>
      <c r="I13" s="13"/>
    </row>
    <row r="14" spans="1:9" ht="15.75" customHeight="1">
      <c r="A14" s="116" t="s">
        <v>116</v>
      </c>
      <c r="B14" s="117" t="s">
        <v>36</v>
      </c>
      <c r="C14" s="144"/>
      <c r="D14" s="115"/>
      <c r="E14" s="256"/>
      <c r="F14" s="643">
        <f>ROUND(SUM(F12:F13),2)</f>
        <v>0</v>
      </c>
      <c r="G14" s="26"/>
      <c r="H14" s="12"/>
      <c r="I14" s="13"/>
    </row>
    <row r="15" spans="1:9" ht="13.5" customHeight="1">
      <c r="A15" s="34"/>
      <c r="B15" s="23"/>
      <c r="C15" s="37"/>
      <c r="D15" s="42"/>
      <c r="E15" s="43"/>
      <c r="F15" s="642"/>
      <c r="G15" s="26"/>
      <c r="H15" s="12"/>
      <c r="I15" s="13"/>
    </row>
    <row r="16" spans="1:9">
      <c r="A16" s="24"/>
      <c r="C16" s="37"/>
      <c r="D16" s="42"/>
      <c r="E16" s="43"/>
      <c r="G16" s="26"/>
      <c r="H16" s="12"/>
      <c r="I16" s="13"/>
    </row>
    <row r="17" spans="1:9" ht="26.25" customHeight="1">
      <c r="A17" s="34"/>
      <c r="C17" s="37"/>
      <c r="D17" s="42"/>
      <c r="E17" s="43"/>
      <c r="F17" s="13"/>
      <c r="G17" s="26"/>
      <c r="H17" s="12"/>
      <c r="I17" s="13"/>
    </row>
    <row r="18" spans="1:9" ht="13.5" customHeight="1">
      <c r="A18" s="34"/>
      <c r="C18" s="37"/>
      <c r="D18" s="42"/>
      <c r="E18" s="43"/>
      <c r="F18" s="13"/>
      <c r="G18" s="26"/>
      <c r="H18" s="12"/>
      <c r="I18" s="13"/>
    </row>
    <row r="19" spans="1:9" ht="65.25" customHeight="1">
      <c r="A19" s="34"/>
      <c r="B19" s="112"/>
      <c r="G19" s="29"/>
      <c r="H19" s="12"/>
      <c r="I19" s="13"/>
    </row>
    <row r="20" spans="1:9" ht="13.5" customHeight="1">
      <c r="A20" s="65"/>
      <c r="G20" s="29"/>
      <c r="H20" s="12"/>
      <c r="I20" s="13"/>
    </row>
    <row r="21" spans="1:9" ht="12.75" customHeight="1">
      <c r="A21" s="65"/>
      <c r="B21" s="28"/>
      <c r="C21" s="121"/>
      <c r="D21" s="40"/>
      <c r="E21" s="13"/>
      <c r="F21" s="13"/>
      <c r="G21" s="29"/>
      <c r="H21" s="12"/>
      <c r="I21" s="13"/>
    </row>
    <row r="22" spans="1:9" ht="12" customHeight="1">
      <c r="A22" s="65"/>
      <c r="B22" s="28"/>
      <c r="C22" s="121"/>
      <c r="D22" s="40"/>
      <c r="E22" s="13"/>
      <c r="F22" s="13"/>
      <c r="G22" s="29"/>
      <c r="H22" s="12"/>
      <c r="I22" s="13"/>
    </row>
    <row r="23" spans="1:9" ht="13.5" customHeight="1">
      <c r="A23" s="65"/>
      <c r="B23" s="110"/>
      <c r="C23" s="121"/>
      <c r="D23" s="40"/>
      <c r="E23" s="13"/>
      <c r="F23" s="13"/>
      <c r="G23" s="29"/>
      <c r="H23" s="12"/>
      <c r="I23" s="13"/>
    </row>
    <row r="24" spans="1:9" ht="12.75" customHeight="1">
      <c r="A24" s="34"/>
      <c r="B24" s="23"/>
      <c r="C24" s="37"/>
      <c r="D24" s="42"/>
      <c r="E24" s="43"/>
      <c r="G24" s="29"/>
      <c r="H24" s="12"/>
      <c r="I24" s="13"/>
    </row>
    <row r="25" spans="1:9" ht="42" customHeight="1">
      <c r="A25" s="65"/>
      <c r="B25" s="112"/>
      <c r="C25" s="121"/>
      <c r="D25" s="40"/>
      <c r="E25" s="13"/>
      <c r="F25" s="13"/>
      <c r="G25" s="29"/>
      <c r="H25" s="12"/>
      <c r="I25" s="13"/>
    </row>
    <row r="26" spans="1:9" ht="12.75" customHeight="1">
      <c r="A26" s="65"/>
      <c r="B26" s="110"/>
      <c r="C26" s="121"/>
      <c r="D26" s="40"/>
      <c r="E26" s="13"/>
      <c r="F26" s="13"/>
      <c r="G26" s="29"/>
      <c r="H26" s="12"/>
      <c r="I26" s="13"/>
    </row>
    <row r="27" spans="1:9" ht="12.75" customHeight="1">
      <c r="A27" s="65"/>
      <c r="B27" s="110"/>
      <c r="C27" s="121"/>
      <c r="D27" s="40"/>
      <c r="E27" s="13"/>
      <c r="F27" s="13"/>
      <c r="G27" s="29"/>
      <c r="H27" s="12"/>
      <c r="I27" s="13"/>
    </row>
    <row r="28" spans="1:9" ht="12.75" customHeight="1">
      <c r="A28" s="34"/>
      <c r="B28" s="23"/>
      <c r="C28" s="37"/>
      <c r="D28" s="42"/>
      <c r="E28" s="43"/>
      <c r="G28" s="29"/>
      <c r="H28" s="12"/>
      <c r="I28" s="13"/>
    </row>
    <row r="29" spans="1:9" ht="65.25" customHeight="1">
      <c r="A29" s="27"/>
      <c r="B29" s="28"/>
      <c r="C29" s="121"/>
      <c r="D29" s="40"/>
      <c r="E29" s="13"/>
      <c r="F29" s="13"/>
      <c r="G29" s="29"/>
      <c r="H29" s="12"/>
      <c r="I29" s="13"/>
    </row>
    <row r="30" spans="1:9" ht="13.5" customHeight="1">
      <c r="A30" s="65"/>
      <c r="B30" s="28"/>
      <c r="C30" s="121"/>
      <c r="D30" s="40"/>
      <c r="E30" s="13"/>
      <c r="F30" s="13"/>
      <c r="G30" s="29"/>
      <c r="H30" s="12"/>
      <c r="I30" s="13"/>
    </row>
    <row r="31" spans="1:9" ht="13.5" customHeight="1">
      <c r="A31" s="65"/>
      <c r="B31" s="28"/>
      <c r="C31" s="121"/>
      <c r="D31" s="40"/>
      <c r="E31" s="13"/>
      <c r="F31" s="13"/>
      <c r="G31" s="29"/>
      <c r="H31" s="12"/>
      <c r="I31" s="13"/>
    </row>
    <row r="32" spans="1:9" ht="13.5" customHeight="1">
      <c r="A32" s="27"/>
      <c r="B32" s="99"/>
      <c r="C32" s="121"/>
      <c r="D32" s="40"/>
      <c r="E32" s="13"/>
      <c r="F32" s="13"/>
      <c r="G32" s="29"/>
      <c r="H32" s="12"/>
      <c r="I32" s="13"/>
    </row>
    <row r="33" spans="1:9" ht="13.5" customHeight="1">
      <c r="A33" s="34"/>
      <c r="B33" s="23"/>
      <c r="C33" s="37"/>
      <c r="D33" s="42"/>
      <c r="E33" s="43"/>
      <c r="G33" s="29"/>
      <c r="H33" s="12"/>
      <c r="I33" s="13"/>
    </row>
    <row r="34" spans="1:9" ht="93" customHeight="1">
      <c r="B34" s="28"/>
      <c r="G34" s="29"/>
      <c r="H34" s="12"/>
      <c r="I34" s="13"/>
    </row>
    <row r="35" spans="1:9" ht="13.5" customHeight="1">
      <c r="C35" s="121"/>
      <c r="D35" s="40"/>
      <c r="E35" s="13"/>
      <c r="F35" s="13"/>
      <c r="G35" s="29"/>
      <c r="H35" s="12"/>
      <c r="I35" s="13"/>
    </row>
    <row r="36" spans="1:9" ht="12" customHeight="1">
      <c r="A36" s="24"/>
      <c r="C36" s="37"/>
      <c r="D36" s="42"/>
      <c r="E36" s="43"/>
      <c r="G36" s="29"/>
      <c r="H36" s="12"/>
      <c r="I36" s="13"/>
    </row>
    <row r="37" spans="1:9" ht="27" customHeight="1">
      <c r="A37" s="34"/>
      <c r="B37" s="23"/>
      <c r="C37" s="37"/>
      <c r="D37" s="43"/>
      <c r="E37" s="43"/>
      <c r="F37" s="13"/>
      <c r="G37" s="29"/>
      <c r="H37" s="12"/>
      <c r="I37" s="13"/>
    </row>
    <row r="38" spans="1:9" ht="28.5" customHeight="1">
      <c r="A38" s="34"/>
      <c r="B38" s="28"/>
      <c r="C38" s="37"/>
      <c r="D38" s="42"/>
      <c r="E38" s="43"/>
      <c r="F38" s="13"/>
      <c r="G38" s="29"/>
      <c r="H38" s="12"/>
      <c r="I38" s="13"/>
    </row>
    <row r="39" spans="1:9" ht="26.25" customHeight="1">
      <c r="A39" s="34"/>
      <c r="B39" s="113"/>
      <c r="C39" s="121"/>
      <c r="D39" s="40"/>
      <c r="E39" s="13"/>
      <c r="F39" s="13"/>
      <c r="G39" s="29"/>
      <c r="H39" s="12"/>
      <c r="I39" s="13"/>
    </row>
    <row r="40" spans="1:9" ht="26.25" customHeight="1">
      <c r="A40" s="34"/>
      <c r="B40" s="113"/>
      <c r="C40" s="37"/>
      <c r="D40" s="38"/>
      <c r="E40" s="43"/>
      <c r="F40" s="13"/>
      <c r="G40" s="29"/>
      <c r="H40" s="12"/>
      <c r="I40" s="13"/>
    </row>
    <row r="41" spans="1:9" ht="27" customHeight="1">
      <c r="B41" s="113"/>
      <c r="G41" s="29"/>
      <c r="H41" s="12"/>
      <c r="I41" s="13"/>
    </row>
    <row r="42" spans="1:9" ht="42" customHeight="1">
      <c r="B42" s="113"/>
      <c r="G42" s="29"/>
      <c r="H42" s="12"/>
      <c r="I42" s="13"/>
    </row>
    <row r="43" spans="1:9" ht="12.75" customHeight="1">
      <c r="C43" s="121"/>
      <c r="D43" s="40"/>
      <c r="E43" s="13"/>
      <c r="F43" s="13"/>
      <c r="G43" s="29"/>
      <c r="H43" s="12"/>
      <c r="I43" s="13"/>
    </row>
    <row r="44" spans="1:9" ht="10.5" customHeight="1">
      <c r="C44" s="121"/>
      <c r="D44" s="40"/>
      <c r="E44" s="13"/>
      <c r="F44" s="13"/>
      <c r="G44" s="29"/>
      <c r="H44" s="12"/>
      <c r="I44" s="13"/>
    </row>
    <row r="45" spans="1:9" ht="12.75" customHeight="1">
      <c r="A45" s="34"/>
      <c r="B45" s="23"/>
      <c r="C45" s="37"/>
      <c r="D45" s="43"/>
      <c r="E45" s="43"/>
      <c r="F45" s="13"/>
      <c r="G45" s="29"/>
      <c r="H45" s="12"/>
      <c r="I45" s="13"/>
    </row>
    <row r="46" spans="1:9" ht="91.5" customHeight="1">
      <c r="B46" s="28"/>
      <c r="G46" s="29"/>
      <c r="H46" s="12"/>
      <c r="I46" s="13"/>
    </row>
    <row r="47" spans="1:9" ht="13.5" customHeight="1">
      <c r="A47" s="34"/>
      <c r="B47" s="113"/>
      <c r="G47" s="29"/>
      <c r="H47" s="12"/>
      <c r="I47" s="13"/>
    </row>
    <row r="48" spans="1:9" ht="12.75" customHeight="1">
      <c r="A48" s="34"/>
      <c r="B48" s="23"/>
      <c r="C48" s="121"/>
      <c r="D48" s="40"/>
      <c r="E48" s="13"/>
      <c r="F48" s="13"/>
      <c r="G48" s="29"/>
      <c r="H48" s="12"/>
      <c r="I48" s="13"/>
    </row>
    <row r="49" spans="1:9" ht="12" customHeight="1">
      <c r="A49" s="24"/>
      <c r="C49" s="37"/>
      <c r="D49" s="43"/>
      <c r="E49" s="43"/>
      <c r="F49" s="13"/>
      <c r="G49" s="29"/>
      <c r="H49" s="12"/>
      <c r="I49" s="13"/>
    </row>
    <row r="50" spans="1:9" ht="15" customHeight="1">
      <c r="A50" s="34"/>
      <c r="B50" s="23"/>
      <c r="C50" s="37"/>
      <c r="D50" s="43"/>
      <c r="E50" s="43"/>
      <c r="F50" s="13"/>
      <c r="G50" s="29"/>
      <c r="H50" s="12"/>
      <c r="I50" s="13"/>
    </row>
    <row r="51" spans="1:9" ht="42.75" customHeight="1">
      <c r="A51" s="34"/>
      <c r="B51" s="28"/>
      <c r="C51" s="37"/>
      <c r="D51" s="43"/>
      <c r="E51" s="43"/>
      <c r="F51" s="13"/>
      <c r="G51" s="29"/>
      <c r="H51" s="12"/>
      <c r="I51" s="13"/>
    </row>
    <row r="52" spans="1:9" ht="27" customHeight="1">
      <c r="A52" s="34"/>
      <c r="B52" s="28"/>
      <c r="C52" s="121"/>
      <c r="D52" s="40"/>
      <c r="E52" s="13"/>
      <c r="F52" s="13"/>
      <c r="G52" s="29"/>
      <c r="H52" s="12"/>
      <c r="I52" s="13"/>
    </row>
    <row r="53" spans="1:9" ht="28.5" customHeight="1">
      <c r="A53" s="34"/>
      <c r="B53" s="113"/>
      <c r="C53" s="121"/>
      <c r="D53" s="40"/>
      <c r="E53" s="13"/>
      <c r="F53" s="13"/>
      <c r="G53" s="29"/>
      <c r="H53" s="12"/>
      <c r="I53" s="13"/>
    </row>
    <row r="54" spans="1:9" ht="14.25" customHeight="1">
      <c r="A54" s="34"/>
      <c r="B54" s="113"/>
      <c r="C54" s="37"/>
      <c r="D54" s="43"/>
      <c r="E54" s="43"/>
      <c r="F54" s="13"/>
      <c r="G54" s="29"/>
      <c r="H54" s="12"/>
      <c r="I54" s="13"/>
    </row>
    <row r="55" spans="1:9" ht="13.5" customHeight="1">
      <c r="A55" s="34"/>
      <c r="B55" s="84"/>
      <c r="C55" s="121"/>
      <c r="D55" s="40"/>
      <c r="E55" s="13"/>
      <c r="F55" s="13"/>
      <c r="G55" s="29"/>
      <c r="H55" s="12"/>
      <c r="I55" s="13"/>
    </row>
    <row r="56" spans="1:9" ht="13.5" customHeight="1">
      <c r="A56" s="34"/>
      <c r="B56" s="84"/>
      <c r="C56" s="121"/>
      <c r="D56" s="40"/>
      <c r="E56" s="13"/>
      <c r="F56" s="13"/>
      <c r="I56" s="1"/>
    </row>
    <row r="57" spans="1:9" ht="13.5" customHeight="1">
      <c r="A57" s="34"/>
      <c r="B57" s="23"/>
      <c r="C57" s="37"/>
      <c r="D57" s="43"/>
      <c r="E57" s="43"/>
      <c r="F57" s="13"/>
      <c r="I57" s="1"/>
    </row>
    <row r="58" spans="1:9" ht="65.25" customHeight="1">
      <c r="A58" s="34"/>
      <c r="B58" s="28"/>
      <c r="C58" s="121"/>
      <c r="D58" s="40"/>
      <c r="E58" s="13"/>
      <c r="F58" s="13"/>
      <c r="I58" s="1"/>
    </row>
    <row r="59" spans="1:9" ht="14.25" customHeight="1">
      <c r="A59" s="34"/>
      <c r="B59" s="23"/>
      <c r="C59" s="121"/>
      <c r="D59" s="40"/>
      <c r="E59" s="13"/>
      <c r="F59" s="13"/>
      <c r="I59" s="1"/>
    </row>
    <row r="60" spans="1:9" ht="12.75" customHeight="1">
      <c r="A60" s="34"/>
      <c r="B60" s="84"/>
      <c r="C60" s="37"/>
      <c r="D60" s="38"/>
      <c r="E60" s="43"/>
      <c r="F60" s="13"/>
      <c r="I60" s="1"/>
    </row>
    <row r="61" spans="1:9" ht="13.5" customHeight="1">
      <c r="A61" s="34"/>
      <c r="B61" s="23"/>
      <c r="C61" s="19"/>
      <c r="D61" s="42"/>
      <c r="E61" s="43"/>
      <c r="I61" s="1"/>
    </row>
    <row r="62" spans="1:9" ht="38.25" customHeight="1">
      <c r="A62" s="34"/>
      <c r="C62" s="19"/>
      <c r="D62" s="43"/>
      <c r="E62" s="43"/>
      <c r="I62" s="1"/>
    </row>
    <row r="63" spans="1:9" ht="14.25" customHeight="1">
      <c r="A63" s="34"/>
      <c r="C63" s="121"/>
      <c r="D63" s="40"/>
      <c r="E63" s="13"/>
      <c r="F63" s="13"/>
      <c r="I63" s="1"/>
    </row>
    <row r="64" spans="1:9" ht="13.5" customHeight="1">
      <c r="A64" s="34"/>
      <c r="B64" s="23"/>
      <c r="C64" s="37"/>
      <c r="D64" s="43"/>
      <c r="E64" s="43"/>
      <c r="F64" s="13"/>
      <c r="I64" s="1"/>
    </row>
    <row r="65" spans="1:9" ht="13.5" customHeight="1">
      <c r="A65" s="34"/>
      <c r="B65" s="23"/>
      <c r="C65" s="19"/>
      <c r="D65" s="42"/>
      <c r="E65" s="43"/>
      <c r="I65" s="1"/>
    </row>
    <row r="66" spans="1:9" ht="78" customHeight="1">
      <c r="A66" s="34"/>
      <c r="B66" s="28"/>
      <c r="C66" s="37"/>
      <c r="D66" s="38"/>
      <c r="E66" s="43"/>
      <c r="F66" s="13"/>
      <c r="I66" s="1"/>
    </row>
    <row r="67" spans="1:9">
      <c r="A67" s="34"/>
      <c r="B67" s="84"/>
      <c r="C67" s="121"/>
      <c r="D67" s="40"/>
      <c r="E67" s="13"/>
      <c r="F67" s="13"/>
      <c r="I67" s="1"/>
    </row>
    <row r="68" spans="1:9" ht="13.5" customHeight="1">
      <c r="A68" s="34"/>
      <c r="B68" s="84"/>
      <c r="C68" s="121"/>
      <c r="D68" s="40"/>
      <c r="E68" s="13"/>
      <c r="F68" s="13"/>
      <c r="I68" s="1"/>
    </row>
    <row r="69" spans="1:9">
      <c r="A69" s="34"/>
      <c r="B69" s="23"/>
      <c r="C69" s="19"/>
      <c r="D69" s="42"/>
      <c r="E69" s="43"/>
      <c r="I69" s="1"/>
    </row>
    <row r="70" spans="1:9">
      <c r="A70" s="34"/>
      <c r="B70" s="28"/>
      <c r="C70" s="121"/>
      <c r="D70" s="40"/>
      <c r="E70" s="13"/>
      <c r="F70" s="13"/>
      <c r="I70" s="1"/>
    </row>
    <row r="71" spans="1:9">
      <c r="A71" s="34"/>
      <c r="B71" s="84"/>
      <c r="C71" s="121"/>
      <c r="D71" s="40"/>
      <c r="E71" s="13"/>
      <c r="F71" s="13"/>
      <c r="I71" s="1"/>
    </row>
    <row r="72" spans="1:9">
      <c r="A72" s="34"/>
      <c r="B72" s="84"/>
      <c r="C72" s="121"/>
      <c r="D72" s="40"/>
      <c r="E72" s="13"/>
      <c r="F72" s="13"/>
      <c r="I72" s="1"/>
    </row>
    <row r="73" spans="1:9">
      <c r="A73" s="34"/>
      <c r="B73" s="23"/>
      <c r="C73" s="19"/>
      <c r="D73" s="40"/>
      <c r="E73" s="13"/>
      <c r="F73" s="15"/>
      <c r="I73" s="1"/>
    </row>
    <row r="74" spans="1:9" ht="55.5" customHeight="1">
      <c r="A74" s="34"/>
      <c r="I74" s="1"/>
    </row>
    <row r="75" spans="1:9">
      <c r="A75" s="34"/>
      <c r="C75" s="121"/>
      <c r="D75" s="40"/>
      <c r="E75" s="13"/>
      <c r="F75" s="13"/>
      <c r="I75" s="1"/>
    </row>
    <row r="76" spans="1:9" ht="14.25" customHeight="1">
      <c r="A76" s="34"/>
      <c r="B76" s="84"/>
      <c r="C76" s="37"/>
      <c r="D76" s="38"/>
      <c r="E76" s="43"/>
      <c r="F76" s="13"/>
      <c r="I76" s="1"/>
    </row>
    <row r="77" spans="1:9" ht="16.5" thickBot="1">
      <c r="A77" s="76"/>
      <c r="B77" s="72"/>
      <c r="C77" s="79"/>
      <c r="D77" s="80"/>
      <c r="E77" s="80"/>
      <c r="F77" s="114"/>
      <c r="I77" s="1"/>
    </row>
    <row r="78" spans="1:9" ht="14.25" customHeight="1">
      <c r="B78" s="17"/>
      <c r="C78" s="121"/>
      <c r="D78" s="1"/>
      <c r="E78" s="1"/>
      <c r="I78" s="1"/>
    </row>
    <row r="79" spans="1:9">
      <c r="B79" s="17"/>
      <c r="C79" s="121"/>
      <c r="D79" s="1"/>
      <c r="E79" s="1"/>
      <c r="I79" s="1"/>
    </row>
    <row r="80" spans="1:9" ht="17.25" customHeight="1">
      <c r="B80" s="17"/>
      <c r="C80" s="121"/>
      <c r="D80" s="1"/>
      <c r="E80" s="1"/>
      <c r="I80" s="1"/>
    </row>
    <row r="81" spans="2:9">
      <c r="B81" s="17"/>
      <c r="C81" s="121"/>
      <c r="D81" s="1"/>
      <c r="E81" s="1"/>
      <c r="I81" s="1"/>
    </row>
    <row r="82" spans="2:9" ht="12.75" customHeight="1">
      <c r="B82" s="17"/>
      <c r="C82" s="121"/>
      <c r="D82" s="1"/>
      <c r="E82" s="1"/>
      <c r="I82" s="1"/>
    </row>
    <row r="83" spans="2:9">
      <c r="B83" s="17"/>
      <c r="C83" s="121"/>
      <c r="D83" s="1"/>
      <c r="E83" s="1"/>
      <c r="I83" s="1"/>
    </row>
    <row r="84" spans="2:9" ht="13.5" customHeight="1">
      <c r="B84" s="17"/>
      <c r="C84" s="121"/>
      <c r="D84" s="1"/>
      <c r="E84" s="1"/>
      <c r="I84" s="1"/>
    </row>
    <row r="85" spans="2:9">
      <c r="B85" s="17"/>
      <c r="C85" s="121"/>
      <c r="D85" s="1"/>
      <c r="E85" s="1"/>
      <c r="I85" s="1"/>
    </row>
    <row r="86" spans="2:9" ht="26.25" customHeight="1">
      <c r="B86" s="17"/>
      <c r="C86" s="121"/>
      <c r="D86" s="1"/>
      <c r="E86" s="1"/>
      <c r="I86" s="1"/>
    </row>
    <row r="87" spans="2:9">
      <c r="B87" s="17"/>
      <c r="C87" s="121"/>
      <c r="D87" s="1"/>
      <c r="E87" s="1"/>
      <c r="I87" s="1"/>
    </row>
    <row r="88" spans="2:9" ht="12.75" customHeight="1">
      <c r="B88" s="17"/>
      <c r="C88" s="121"/>
      <c r="D88" s="1"/>
      <c r="E88" s="1"/>
      <c r="I88" s="1"/>
    </row>
    <row r="89" spans="2:9" ht="51" customHeight="1">
      <c r="B89" s="17"/>
      <c r="C89" s="121"/>
      <c r="D89" s="1"/>
      <c r="E89" s="1"/>
      <c r="I89" s="1"/>
    </row>
    <row r="90" spans="2:9">
      <c r="B90" s="17"/>
      <c r="C90" s="121"/>
      <c r="D90" s="1"/>
      <c r="E90" s="1"/>
      <c r="I90" s="1"/>
    </row>
    <row r="91" spans="2:9">
      <c r="B91" s="17"/>
      <c r="C91" s="121"/>
      <c r="D91" s="1"/>
      <c r="E91" s="1"/>
      <c r="I91" s="1"/>
    </row>
    <row r="92" spans="2:9" ht="12.75" customHeight="1">
      <c r="B92" s="17"/>
      <c r="C92" s="121"/>
      <c r="D92" s="1"/>
      <c r="E92" s="1"/>
      <c r="I92" s="1"/>
    </row>
    <row r="93" spans="2:9" ht="43.5" customHeight="1">
      <c r="B93" s="17"/>
      <c r="C93" s="121"/>
      <c r="D93" s="1"/>
      <c r="E93" s="1"/>
      <c r="I93" s="1"/>
    </row>
    <row r="94" spans="2:9">
      <c r="B94" s="17"/>
      <c r="C94" s="121"/>
      <c r="D94" s="1"/>
      <c r="E94" s="1"/>
      <c r="I94" s="1"/>
    </row>
    <row r="95" spans="2:9">
      <c r="B95" s="17"/>
      <c r="C95" s="121"/>
      <c r="D95" s="1"/>
      <c r="E95" s="1"/>
      <c r="I95" s="1"/>
    </row>
    <row r="96" spans="2:9">
      <c r="B96" s="17"/>
      <c r="C96" s="121"/>
      <c r="D96" s="1"/>
      <c r="E96" s="1"/>
      <c r="I96" s="1"/>
    </row>
    <row r="97" spans="2:9" ht="53.25" customHeight="1">
      <c r="B97" s="17"/>
      <c r="C97" s="121"/>
      <c r="D97" s="1"/>
      <c r="E97" s="1"/>
      <c r="I97" s="1"/>
    </row>
    <row r="98" spans="2:9" ht="13.5" customHeight="1">
      <c r="B98" s="17"/>
      <c r="C98" s="121"/>
      <c r="D98" s="1"/>
      <c r="E98" s="1"/>
      <c r="I98" s="1"/>
    </row>
    <row r="99" spans="2:9" ht="15" customHeight="1">
      <c r="B99" s="17"/>
      <c r="C99" s="121"/>
      <c r="D99" s="1"/>
      <c r="E99" s="1"/>
      <c r="I99" s="1"/>
    </row>
    <row r="100" spans="2:9">
      <c r="B100" s="17"/>
      <c r="C100" s="121"/>
      <c r="D100" s="1"/>
      <c r="E100" s="1"/>
      <c r="I100" s="1"/>
    </row>
    <row r="101" spans="2:9" ht="88.5" customHeight="1">
      <c r="B101" s="17"/>
      <c r="C101" s="121"/>
      <c r="D101" s="1"/>
      <c r="E101" s="1"/>
      <c r="I101" s="1"/>
    </row>
    <row r="102" spans="2:9">
      <c r="B102" s="17"/>
      <c r="C102" s="121"/>
      <c r="D102" s="1"/>
      <c r="E102" s="1"/>
      <c r="I102" s="1"/>
    </row>
    <row r="103" spans="2:9">
      <c r="B103" s="17"/>
      <c r="C103" s="121"/>
      <c r="D103" s="1"/>
      <c r="E103" s="1"/>
      <c r="I103" s="1"/>
    </row>
    <row r="104" spans="2:9">
      <c r="B104" s="17"/>
      <c r="C104" s="121"/>
      <c r="D104" s="1"/>
      <c r="E104" s="1"/>
      <c r="I104" s="1"/>
    </row>
    <row r="105" spans="2:9" ht="50.25" customHeight="1">
      <c r="B105" s="17"/>
      <c r="C105" s="121"/>
      <c r="D105" s="1"/>
      <c r="E105" s="1"/>
      <c r="I105" s="1"/>
    </row>
    <row r="106" spans="2:9" ht="15.75" customHeight="1">
      <c r="B106" s="17"/>
      <c r="C106" s="121"/>
      <c r="D106" s="1"/>
      <c r="E106" s="1"/>
      <c r="I106" s="1"/>
    </row>
    <row r="107" spans="2:9" ht="14.25" customHeight="1">
      <c r="B107" s="17"/>
      <c r="C107" s="121"/>
      <c r="D107" s="1"/>
      <c r="E107" s="1"/>
      <c r="I107" s="1"/>
    </row>
    <row r="108" spans="2:9" ht="14.25" customHeight="1">
      <c r="B108" s="17"/>
      <c r="C108" s="121"/>
      <c r="D108" s="1"/>
      <c r="E108" s="1"/>
      <c r="I108" s="1"/>
    </row>
    <row r="109" spans="2:9" ht="15" customHeight="1">
      <c r="B109" s="17"/>
      <c r="C109" s="121"/>
      <c r="D109" s="1"/>
      <c r="E109" s="1"/>
      <c r="I109" s="1"/>
    </row>
    <row r="110" spans="2:9" ht="15" customHeight="1">
      <c r="B110" s="17"/>
      <c r="C110" s="121"/>
      <c r="D110" s="1"/>
      <c r="E110" s="1"/>
      <c r="I110" s="1"/>
    </row>
    <row r="111" spans="2:9" ht="15" customHeight="1">
      <c r="B111" s="17"/>
      <c r="C111" s="121"/>
      <c r="D111" s="1"/>
      <c r="E111" s="1"/>
      <c r="I111" s="1"/>
    </row>
    <row r="112" spans="2:9" ht="13.5" customHeight="1">
      <c r="B112" s="17"/>
      <c r="C112" s="121"/>
      <c r="D112" s="1"/>
      <c r="E112" s="1"/>
      <c r="I112" s="1"/>
    </row>
    <row r="113" spans="2:9" ht="78.75" customHeight="1">
      <c r="B113" s="17"/>
      <c r="C113" s="121"/>
      <c r="D113" s="1"/>
      <c r="E113" s="1"/>
      <c r="I113" s="1"/>
    </row>
    <row r="114" spans="2:9" ht="24" customHeight="1">
      <c r="B114" s="17"/>
      <c r="C114" s="121"/>
      <c r="D114" s="1"/>
      <c r="E114" s="1"/>
      <c r="I114" s="1"/>
    </row>
    <row r="115" spans="2:9" ht="15" customHeight="1">
      <c r="B115" s="17"/>
      <c r="C115" s="121"/>
      <c r="D115" s="1"/>
      <c r="E115" s="1"/>
      <c r="I115" s="1"/>
    </row>
    <row r="116" spans="2:9" ht="213" customHeight="1">
      <c r="B116" s="17"/>
      <c r="C116" s="121"/>
      <c r="D116" s="1"/>
      <c r="E116" s="1"/>
      <c r="I116" s="1"/>
    </row>
    <row r="117" spans="2:9">
      <c r="B117" s="17"/>
      <c r="C117" s="121"/>
      <c r="D117" s="1"/>
      <c r="E117" s="1"/>
      <c r="I117" s="1"/>
    </row>
    <row r="118" spans="2:9">
      <c r="B118" s="17"/>
      <c r="C118" s="121"/>
      <c r="D118" s="1"/>
      <c r="E118" s="1"/>
      <c r="I118" s="1"/>
    </row>
    <row r="119" spans="2:9" ht="140.25" customHeight="1">
      <c r="B119" s="17"/>
      <c r="C119" s="121"/>
      <c r="D119" s="1"/>
      <c r="E119" s="1"/>
      <c r="I119" s="1"/>
    </row>
    <row r="120" spans="2:9" ht="82.5" customHeight="1">
      <c r="B120" s="17"/>
      <c r="C120" s="121"/>
      <c r="D120" s="1"/>
      <c r="E120" s="1"/>
      <c r="I120" s="1"/>
    </row>
    <row r="121" spans="2:9">
      <c r="B121" s="17"/>
      <c r="C121" s="121"/>
      <c r="D121" s="1"/>
      <c r="E121" s="1"/>
      <c r="I121" s="1"/>
    </row>
    <row r="122" spans="2:9">
      <c r="B122" s="17"/>
      <c r="C122" s="121"/>
      <c r="D122" s="1"/>
      <c r="E122" s="1"/>
      <c r="I122" s="1"/>
    </row>
    <row r="123" spans="2:9" ht="53.25" customHeight="1">
      <c r="B123" s="17"/>
      <c r="C123" s="121"/>
      <c r="D123" s="1"/>
      <c r="E123" s="1"/>
      <c r="I123" s="1"/>
    </row>
    <row r="124" spans="2:9">
      <c r="B124" s="17"/>
      <c r="C124" s="121"/>
      <c r="D124" s="1"/>
      <c r="E124" s="1"/>
      <c r="I124" s="1"/>
    </row>
    <row r="125" spans="2:9">
      <c r="B125" s="17"/>
      <c r="C125" s="121"/>
      <c r="D125" s="1"/>
      <c r="E125" s="1"/>
      <c r="I125" s="1"/>
    </row>
    <row r="126" spans="2:9">
      <c r="B126" s="17"/>
      <c r="C126" s="121"/>
      <c r="D126" s="1"/>
      <c r="E126" s="1"/>
      <c r="I126" s="1"/>
    </row>
    <row r="127" spans="2:9">
      <c r="B127" s="17"/>
      <c r="C127" s="121"/>
      <c r="D127" s="1"/>
      <c r="E127" s="1"/>
      <c r="I127" s="1"/>
    </row>
    <row r="128" spans="2:9" ht="13.5" customHeight="1">
      <c r="B128" s="17"/>
      <c r="C128" s="121"/>
      <c r="D128" s="1"/>
      <c r="E128" s="1"/>
      <c r="I128" s="1"/>
    </row>
    <row r="129" spans="2:9" ht="12.75" customHeight="1">
      <c r="B129" s="17"/>
      <c r="C129" s="121"/>
      <c r="D129" s="1"/>
      <c r="E129" s="1"/>
      <c r="I129" s="1"/>
    </row>
    <row r="130" spans="2:9" ht="15" customHeight="1">
      <c r="B130" s="17"/>
      <c r="C130" s="121"/>
      <c r="D130" s="1"/>
      <c r="E130" s="1"/>
      <c r="I130" s="1"/>
    </row>
    <row r="131" spans="2:9">
      <c r="B131" s="17"/>
      <c r="C131" s="121"/>
      <c r="D131" s="1"/>
      <c r="E131" s="1"/>
      <c r="I131" s="1"/>
    </row>
    <row r="132" spans="2:9" ht="12" customHeight="1">
      <c r="B132" s="17"/>
      <c r="C132" s="121"/>
      <c r="D132" s="1"/>
      <c r="E132" s="1"/>
      <c r="I132" s="1"/>
    </row>
    <row r="133" spans="2:9">
      <c r="B133" s="17"/>
      <c r="C133" s="121"/>
      <c r="D133" s="1"/>
      <c r="E133" s="1"/>
      <c r="I133" s="1"/>
    </row>
    <row r="134" spans="2:9">
      <c r="B134" s="17"/>
      <c r="C134" s="121"/>
      <c r="D134" s="1"/>
      <c r="E134" s="1"/>
      <c r="I134" s="1"/>
    </row>
    <row r="135" spans="2:9" ht="37.5" customHeight="1">
      <c r="B135" s="17"/>
      <c r="C135" s="121"/>
      <c r="D135" s="1"/>
      <c r="E135" s="1"/>
      <c r="I135" s="1"/>
    </row>
    <row r="136" spans="2:9" ht="12.75" customHeight="1">
      <c r="B136" s="17"/>
      <c r="C136" s="121"/>
      <c r="D136" s="1"/>
      <c r="E136" s="1"/>
      <c r="I136" s="1"/>
    </row>
    <row r="137" spans="2:9">
      <c r="B137" s="17"/>
      <c r="C137" s="121"/>
      <c r="D137" s="1"/>
      <c r="E137" s="1"/>
      <c r="I137" s="1"/>
    </row>
    <row r="138" spans="2:9" ht="13.5" customHeight="1">
      <c r="B138" s="17"/>
      <c r="C138" s="121"/>
      <c r="D138" s="1"/>
      <c r="E138" s="1"/>
      <c r="I138" s="1"/>
    </row>
    <row r="139" spans="2:9" ht="90" customHeight="1">
      <c r="B139" s="17"/>
      <c r="C139" s="121"/>
      <c r="D139" s="1"/>
      <c r="E139" s="1"/>
      <c r="I139" s="1"/>
    </row>
    <row r="140" spans="2:9">
      <c r="B140" s="17"/>
      <c r="C140" s="121"/>
      <c r="D140" s="1"/>
      <c r="E140" s="1"/>
      <c r="I140" s="1"/>
    </row>
    <row r="141" spans="2:9">
      <c r="B141" s="17"/>
      <c r="C141" s="121"/>
      <c r="D141" s="1"/>
      <c r="E141" s="1"/>
      <c r="I141" s="1"/>
    </row>
    <row r="142" spans="2:9" ht="15.75" customHeight="1">
      <c r="B142" s="17"/>
      <c r="C142" s="121"/>
      <c r="D142" s="1"/>
      <c r="E142" s="1"/>
      <c r="I142" s="1"/>
    </row>
    <row r="143" spans="2:9">
      <c r="B143" s="17"/>
      <c r="C143" s="121"/>
      <c r="D143" s="1"/>
      <c r="E143" s="1"/>
      <c r="I143" s="1"/>
    </row>
    <row r="144" spans="2:9">
      <c r="B144" s="17"/>
      <c r="C144" s="121"/>
      <c r="D144" s="1"/>
      <c r="E144" s="1"/>
      <c r="I144" s="1"/>
    </row>
    <row r="145" spans="2:9">
      <c r="B145" s="17"/>
      <c r="C145" s="121"/>
      <c r="D145" s="1"/>
      <c r="E145" s="1"/>
      <c r="I145" s="1"/>
    </row>
    <row r="146" spans="2:9" ht="14.25" customHeight="1">
      <c r="B146" s="17"/>
      <c r="C146" s="121"/>
      <c r="D146" s="1"/>
      <c r="E146" s="1"/>
      <c r="I146" s="1"/>
    </row>
    <row r="147" spans="2:9" ht="66.75" customHeight="1">
      <c r="B147" s="17"/>
      <c r="C147" s="121"/>
      <c r="D147" s="1"/>
      <c r="E147" s="1"/>
      <c r="I147" s="1"/>
    </row>
    <row r="148" spans="2:9">
      <c r="B148" s="17"/>
      <c r="C148" s="121"/>
      <c r="D148" s="1"/>
      <c r="E148" s="1"/>
      <c r="I148" s="1"/>
    </row>
    <row r="149" spans="2:9">
      <c r="B149" s="17"/>
      <c r="C149" s="121"/>
      <c r="D149" s="1"/>
      <c r="E149" s="1"/>
      <c r="I149" s="1"/>
    </row>
    <row r="150" spans="2:9">
      <c r="B150" s="17"/>
      <c r="C150" s="121"/>
      <c r="D150" s="1"/>
      <c r="E150" s="1"/>
      <c r="I150" s="1"/>
    </row>
    <row r="151" spans="2:9" ht="66" customHeight="1">
      <c r="B151" s="17"/>
      <c r="C151" s="121"/>
      <c r="D151" s="1"/>
      <c r="E151" s="1"/>
      <c r="I151" s="1"/>
    </row>
    <row r="152" spans="2:9">
      <c r="B152" s="17"/>
      <c r="C152" s="121"/>
      <c r="D152" s="1"/>
      <c r="E152" s="1"/>
      <c r="I152" s="1"/>
    </row>
    <row r="153" spans="2:9">
      <c r="B153" s="17"/>
      <c r="C153" s="121"/>
      <c r="D153" s="1"/>
      <c r="E153" s="1"/>
      <c r="I153" s="1"/>
    </row>
    <row r="154" spans="2:9">
      <c r="B154" s="17"/>
      <c r="C154" s="121"/>
      <c r="D154" s="1"/>
      <c r="E154" s="1"/>
      <c r="I154" s="1"/>
    </row>
    <row r="155" spans="2:9">
      <c r="B155" s="17"/>
      <c r="C155" s="121"/>
      <c r="D155" s="1"/>
      <c r="E155" s="1"/>
      <c r="I155" s="1"/>
    </row>
    <row r="156" spans="2:9">
      <c r="B156" s="17"/>
      <c r="C156" s="121"/>
      <c r="D156" s="1"/>
      <c r="E156" s="1"/>
      <c r="I156" s="1"/>
    </row>
    <row r="157" spans="2:9">
      <c r="B157" s="17"/>
      <c r="C157" s="121"/>
      <c r="D157" s="1"/>
      <c r="E157" s="1"/>
      <c r="I157" s="1"/>
    </row>
    <row r="158" spans="2:9">
      <c r="B158" s="17"/>
      <c r="C158" s="121"/>
      <c r="D158" s="1"/>
      <c r="E158" s="1"/>
      <c r="I158" s="1"/>
    </row>
    <row r="159" spans="2:9">
      <c r="B159" s="17"/>
      <c r="C159" s="121"/>
      <c r="D159" s="1"/>
      <c r="E159" s="1"/>
      <c r="I159" s="1"/>
    </row>
    <row r="160" spans="2:9">
      <c r="B160" s="17"/>
      <c r="C160" s="121"/>
      <c r="D160" s="1"/>
      <c r="E160" s="1"/>
      <c r="I160" s="1"/>
    </row>
    <row r="161" spans="2:9">
      <c r="B161" s="17"/>
      <c r="C161" s="121"/>
      <c r="D161" s="1"/>
      <c r="E161" s="1"/>
      <c r="I161" s="1"/>
    </row>
    <row r="162" spans="2:9">
      <c r="B162" s="17"/>
      <c r="C162" s="121"/>
      <c r="D162" s="1"/>
      <c r="E162" s="1"/>
      <c r="I162" s="1"/>
    </row>
    <row r="163" spans="2:9">
      <c r="B163" s="17"/>
      <c r="C163" s="121"/>
      <c r="D163" s="1"/>
      <c r="E163" s="1"/>
      <c r="I163" s="1"/>
    </row>
    <row r="164" spans="2:9">
      <c r="B164" s="17"/>
      <c r="C164" s="121"/>
      <c r="D164" s="1"/>
      <c r="E164" s="1"/>
      <c r="I164" s="1"/>
    </row>
    <row r="165" spans="2:9">
      <c r="B165" s="17"/>
      <c r="C165" s="121"/>
      <c r="D165" s="1"/>
      <c r="E165" s="1"/>
      <c r="I165" s="1"/>
    </row>
    <row r="166" spans="2:9">
      <c r="B166" s="17"/>
      <c r="C166" s="121"/>
      <c r="D166" s="1"/>
      <c r="E166" s="1"/>
      <c r="I166" s="1"/>
    </row>
    <row r="167" spans="2:9">
      <c r="B167" s="17"/>
      <c r="C167" s="121"/>
      <c r="D167" s="1"/>
      <c r="E167" s="1"/>
      <c r="I167" s="1"/>
    </row>
    <row r="168" spans="2:9">
      <c r="B168" s="17"/>
      <c r="C168" s="121"/>
      <c r="D168" s="1"/>
      <c r="E168" s="1"/>
      <c r="I168" s="1"/>
    </row>
    <row r="169" spans="2:9">
      <c r="B169" s="17"/>
      <c r="C169" s="121"/>
      <c r="D169" s="1"/>
      <c r="E169" s="1"/>
      <c r="I169" s="1"/>
    </row>
    <row r="170" spans="2:9">
      <c r="B170" s="17"/>
      <c r="C170" s="121"/>
      <c r="D170" s="1"/>
      <c r="E170" s="1"/>
      <c r="I170" s="1"/>
    </row>
    <row r="171" spans="2:9">
      <c r="B171" s="17"/>
      <c r="C171" s="121"/>
      <c r="D171" s="1"/>
      <c r="E171" s="1"/>
      <c r="I171" s="1"/>
    </row>
    <row r="172" spans="2:9">
      <c r="B172" s="17"/>
      <c r="C172" s="121"/>
      <c r="D172" s="1"/>
      <c r="E172" s="1"/>
      <c r="I172" s="1"/>
    </row>
    <row r="173" spans="2:9">
      <c r="B173" s="17"/>
      <c r="C173" s="121"/>
      <c r="D173" s="1"/>
      <c r="E173" s="1"/>
      <c r="I173" s="1"/>
    </row>
    <row r="174" spans="2:9">
      <c r="B174" s="17"/>
      <c r="C174" s="121"/>
      <c r="D174" s="1"/>
      <c r="E174" s="1"/>
      <c r="I174" s="1"/>
    </row>
    <row r="175" spans="2:9" ht="37.5" customHeight="1">
      <c r="B175" s="17"/>
      <c r="C175" s="121"/>
      <c r="D175" s="1"/>
      <c r="E175" s="1"/>
      <c r="I175" s="1"/>
    </row>
    <row r="176" spans="2:9">
      <c r="B176" s="17"/>
      <c r="C176" s="121"/>
      <c r="D176" s="1"/>
      <c r="E176" s="1"/>
      <c r="I176" s="1"/>
    </row>
    <row r="177" spans="2:9">
      <c r="B177" s="17"/>
      <c r="C177" s="121"/>
      <c r="D177" s="1"/>
      <c r="E177" s="1"/>
      <c r="I177" s="1"/>
    </row>
    <row r="178" spans="2:9">
      <c r="B178" s="17"/>
      <c r="C178" s="121"/>
      <c r="D178" s="1"/>
      <c r="E178" s="1"/>
      <c r="I178" s="1"/>
    </row>
    <row r="179" spans="2:9">
      <c r="B179" s="17"/>
      <c r="C179" s="121"/>
      <c r="D179" s="1"/>
      <c r="E179" s="1"/>
      <c r="I179" s="1"/>
    </row>
    <row r="180" spans="2:9">
      <c r="B180" s="17"/>
      <c r="C180" s="121"/>
      <c r="D180" s="1"/>
      <c r="E180" s="1"/>
      <c r="I180" s="1"/>
    </row>
    <row r="181" spans="2:9">
      <c r="B181" s="17"/>
      <c r="C181" s="121"/>
      <c r="D181" s="1"/>
      <c r="E181" s="1"/>
      <c r="I181" s="1"/>
    </row>
    <row r="182" spans="2:9">
      <c r="B182" s="17"/>
      <c r="C182" s="121"/>
      <c r="D182" s="1"/>
      <c r="E182" s="1"/>
      <c r="I182" s="1"/>
    </row>
    <row r="183" spans="2:9" ht="40.5" customHeight="1">
      <c r="B183" s="17"/>
      <c r="C183" s="121"/>
      <c r="D183" s="1"/>
      <c r="E183" s="1"/>
      <c r="I183" s="1"/>
    </row>
    <row r="184" spans="2:9">
      <c r="B184" s="17"/>
      <c r="C184" s="121"/>
      <c r="D184" s="1"/>
      <c r="E184" s="1"/>
      <c r="I184" s="1"/>
    </row>
    <row r="185" spans="2:9">
      <c r="B185" s="17"/>
      <c r="C185" s="121"/>
      <c r="D185" s="1"/>
      <c r="E185" s="1"/>
      <c r="I185" s="1"/>
    </row>
    <row r="186" spans="2:9">
      <c r="B186" s="17"/>
      <c r="C186" s="121"/>
      <c r="D186" s="1"/>
      <c r="E186" s="1"/>
      <c r="I186" s="1"/>
    </row>
    <row r="187" spans="2:9" ht="53.25" customHeight="1">
      <c r="B187" s="17"/>
      <c r="C187" s="121"/>
      <c r="D187" s="1"/>
      <c r="E187" s="1"/>
      <c r="I187" s="1"/>
    </row>
    <row r="188" spans="2:9">
      <c r="B188" s="17"/>
      <c r="C188" s="121"/>
      <c r="D188" s="1"/>
      <c r="E188" s="1"/>
      <c r="I188" s="1"/>
    </row>
    <row r="189" spans="2:9">
      <c r="B189" s="17"/>
      <c r="C189" s="121"/>
      <c r="D189" s="1"/>
      <c r="E189" s="1"/>
      <c r="I189" s="1"/>
    </row>
    <row r="190" spans="2:9" ht="15" customHeight="1">
      <c r="B190" s="17"/>
      <c r="C190" s="121"/>
      <c r="D190" s="1"/>
      <c r="E190" s="1"/>
      <c r="I190" s="1"/>
    </row>
    <row r="191" spans="2:9">
      <c r="B191" s="17"/>
      <c r="C191" s="121"/>
      <c r="D191" s="1"/>
      <c r="E191" s="1"/>
      <c r="I191" s="1"/>
    </row>
    <row r="192" spans="2:9">
      <c r="B192" s="17"/>
      <c r="C192" s="121"/>
      <c r="D192" s="1"/>
      <c r="E192" s="1"/>
      <c r="I192" s="1"/>
    </row>
    <row r="193" spans="2:9" ht="14.25" customHeight="1">
      <c r="B193" s="17"/>
      <c r="C193" s="121"/>
      <c r="D193" s="1"/>
      <c r="E193" s="1"/>
      <c r="I193" s="1"/>
    </row>
    <row r="194" spans="2:9">
      <c r="B194" s="17"/>
      <c r="C194" s="121"/>
      <c r="D194" s="1"/>
      <c r="E194" s="1"/>
      <c r="I194" s="1"/>
    </row>
    <row r="195" spans="2:9">
      <c r="B195" s="17"/>
      <c r="C195" s="121"/>
      <c r="D195" s="1"/>
      <c r="E195" s="1"/>
      <c r="I195" s="1"/>
    </row>
    <row r="196" spans="2:9">
      <c r="B196" s="17"/>
      <c r="C196" s="121"/>
      <c r="D196" s="1"/>
      <c r="E196" s="1"/>
      <c r="I196" s="1"/>
    </row>
    <row r="197" spans="2:9">
      <c r="B197" s="17"/>
      <c r="C197" s="121"/>
      <c r="D197" s="1"/>
      <c r="E197" s="1"/>
      <c r="I197" s="1"/>
    </row>
    <row r="198" spans="2:9">
      <c r="B198" s="17"/>
      <c r="C198" s="121"/>
      <c r="D198" s="1"/>
      <c r="E198" s="1"/>
      <c r="I198" s="1"/>
    </row>
    <row r="199" spans="2:9">
      <c r="B199" s="17"/>
      <c r="C199" s="121"/>
      <c r="D199" s="1"/>
      <c r="E199" s="1"/>
      <c r="I199" s="1"/>
    </row>
    <row r="200" spans="2:9">
      <c r="B200" s="17"/>
      <c r="C200" s="121"/>
      <c r="D200" s="1"/>
      <c r="E200" s="1"/>
      <c r="I200" s="1"/>
    </row>
    <row r="201" spans="2:9">
      <c r="B201" s="17"/>
      <c r="C201" s="121"/>
      <c r="D201" s="1"/>
      <c r="E201" s="1"/>
      <c r="I201" s="1"/>
    </row>
    <row r="202" spans="2:9">
      <c r="B202" s="17"/>
      <c r="C202" s="121"/>
      <c r="D202" s="1"/>
      <c r="E202" s="1"/>
      <c r="I202" s="1"/>
    </row>
    <row r="203" spans="2:9" ht="12.75" customHeight="1">
      <c r="B203" s="17"/>
      <c r="C203" s="121"/>
      <c r="D203" s="1"/>
      <c r="E203" s="1"/>
      <c r="I203" s="1"/>
    </row>
    <row r="204" spans="2:9">
      <c r="B204" s="17"/>
      <c r="C204" s="121"/>
      <c r="D204" s="1"/>
      <c r="E204" s="1"/>
      <c r="I204" s="1"/>
    </row>
    <row r="205" spans="2:9" ht="14.25" customHeight="1">
      <c r="B205" s="17"/>
      <c r="C205" s="121"/>
      <c r="D205" s="1"/>
      <c r="E205" s="1"/>
      <c r="I205" s="1"/>
    </row>
    <row r="206" spans="2:9">
      <c r="B206" s="17"/>
      <c r="C206" s="121"/>
      <c r="D206" s="1"/>
      <c r="E206" s="1"/>
      <c r="I206" s="1"/>
    </row>
    <row r="207" spans="2:9" ht="51" customHeight="1">
      <c r="B207" s="17"/>
      <c r="C207" s="121"/>
      <c r="D207" s="1"/>
      <c r="E207" s="1"/>
      <c r="I207" s="1"/>
    </row>
    <row r="208" spans="2:9" ht="12.75" customHeight="1">
      <c r="B208" s="17"/>
      <c r="C208" s="121"/>
      <c r="D208" s="1"/>
      <c r="E208" s="1"/>
      <c r="I208" s="1"/>
    </row>
    <row r="209" spans="2:9">
      <c r="B209" s="17"/>
      <c r="C209" s="121"/>
      <c r="D209" s="1"/>
      <c r="E209" s="1"/>
      <c r="I209" s="1"/>
    </row>
    <row r="210" spans="2:9">
      <c r="B210" s="17"/>
      <c r="C210" s="121"/>
      <c r="D210" s="1"/>
      <c r="E210" s="1"/>
      <c r="I210" s="1"/>
    </row>
    <row r="211" spans="2:9">
      <c r="B211" s="17"/>
      <c r="C211" s="121"/>
      <c r="D211" s="1"/>
      <c r="E211" s="1"/>
      <c r="I211" s="1"/>
    </row>
    <row r="212" spans="2:9">
      <c r="B212" s="17"/>
      <c r="C212" s="121"/>
      <c r="D212" s="1"/>
      <c r="E212" s="1"/>
      <c r="I212" s="1"/>
    </row>
    <row r="213" spans="2:9">
      <c r="B213" s="17"/>
      <c r="C213" s="121"/>
      <c r="D213" s="1"/>
      <c r="E213" s="1"/>
      <c r="I213" s="1"/>
    </row>
    <row r="214" spans="2:9">
      <c r="B214" s="17"/>
      <c r="C214" s="121"/>
      <c r="D214" s="1"/>
      <c r="E214" s="1"/>
      <c r="I214" s="1"/>
    </row>
    <row r="215" spans="2:9">
      <c r="B215" s="17"/>
      <c r="C215" s="121"/>
      <c r="D215" s="1"/>
      <c r="E215" s="1"/>
      <c r="I215" s="1"/>
    </row>
    <row r="216" spans="2:9">
      <c r="B216" s="17"/>
      <c r="C216" s="121"/>
      <c r="D216" s="1"/>
      <c r="E216" s="1"/>
      <c r="I216" s="1"/>
    </row>
    <row r="217" spans="2:9" ht="15" customHeight="1">
      <c r="B217" s="17"/>
      <c r="C217" s="121"/>
      <c r="D217" s="1"/>
      <c r="E217" s="1"/>
      <c r="I217" s="1"/>
    </row>
    <row r="218" spans="2:9">
      <c r="B218" s="17"/>
      <c r="C218" s="121"/>
      <c r="D218" s="1"/>
      <c r="E218" s="1"/>
      <c r="I218" s="1"/>
    </row>
    <row r="219" spans="2:9" ht="147.75" customHeight="1">
      <c r="B219" s="17"/>
      <c r="C219" s="121"/>
      <c r="D219" s="1"/>
      <c r="E219" s="1"/>
      <c r="I219" s="1"/>
    </row>
    <row r="220" spans="2:9" ht="82.5" customHeight="1">
      <c r="B220" s="17"/>
      <c r="C220" s="121"/>
      <c r="D220" s="1"/>
      <c r="E220" s="1"/>
      <c r="I220" s="1"/>
    </row>
    <row r="221" spans="2:9" ht="12.75" customHeight="1">
      <c r="B221" s="17"/>
      <c r="C221" s="121"/>
      <c r="D221" s="1"/>
      <c r="E221" s="1"/>
      <c r="I221" s="1"/>
    </row>
    <row r="222" spans="2:9" ht="106.5" customHeight="1">
      <c r="B222" s="17"/>
      <c r="C222" s="121"/>
      <c r="D222" s="1"/>
      <c r="E222" s="1"/>
      <c r="I222" s="1"/>
    </row>
    <row r="223" spans="2:9" ht="227.25" customHeight="1">
      <c r="B223" s="17"/>
      <c r="C223" s="121"/>
      <c r="D223" s="1"/>
      <c r="E223" s="1"/>
      <c r="I223" s="1"/>
    </row>
    <row r="224" spans="2:9" ht="135" customHeight="1">
      <c r="B224" s="17"/>
      <c r="C224" s="121"/>
      <c r="D224" s="1"/>
      <c r="E224" s="1"/>
      <c r="I224" s="1"/>
    </row>
    <row r="225" spans="2:9" ht="81" customHeight="1">
      <c r="B225" s="17"/>
      <c r="C225" s="121"/>
      <c r="D225" s="1"/>
      <c r="E225" s="1"/>
      <c r="I225" s="1"/>
    </row>
    <row r="226" spans="2:9" ht="14.25" customHeight="1">
      <c r="B226" s="17"/>
      <c r="C226" s="121"/>
      <c r="D226" s="1"/>
      <c r="E226" s="1"/>
      <c r="I226" s="1"/>
    </row>
    <row r="227" spans="2:9" ht="13.5" customHeight="1">
      <c r="B227" s="17"/>
      <c r="C227" s="121"/>
      <c r="D227" s="1"/>
      <c r="E227" s="1"/>
      <c r="I227" s="1"/>
    </row>
    <row r="228" spans="2:9" ht="39" customHeight="1">
      <c r="B228" s="17"/>
      <c r="C228" s="121"/>
      <c r="D228" s="1"/>
      <c r="E228" s="1"/>
      <c r="I228" s="1"/>
    </row>
    <row r="229" spans="2:9" ht="27" customHeight="1">
      <c r="B229" s="17"/>
      <c r="C229" s="121"/>
      <c r="D229" s="1"/>
      <c r="E229" s="1"/>
      <c r="I229" s="1"/>
    </row>
    <row r="230" spans="2:9">
      <c r="B230" s="17"/>
      <c r="C230" s="121"/>
      <c r="D230" s="1"/>
      <c r="E230" s="1"/>
      <c r="I230" s="1"/>
    </row>
    <row r="231" spans="2:9">
      <c r="B231" s="17"/>
      <c r="C231" s="121"/>
      <c r="D231" s="1"/>
      <c r="E231" s="1"/>
      <c r="I231" s="1"/>
    </row>
    <row r="232" spans="2:9">
      <c r="B232" s="17"/>
      <c r="C232" s="121"/>
      <c r="D232" s="1"/>
      <c r="E232" s="1"/>
      <c r="I232" s="1"/>
    </row>
    <row r="233" spans="2:9">
      <c r="B233" s="17"/>
      <c r="C233" s="121"/>
      <c r="D233" s="1"/>
      <c r="E233" s="1"/>
      <c r="I233" s="1"/>
    </row>
    <row r="234" spans="2:9">
      <c r="B234" s="17"/>
      <c r="C234" s="121"/>
      <c r="D234" s="1"/>
      <c r="E234" s="1"/>
      <c r="I234" s="1"/>
    </row>
    <row r="235" spans="2:9">
      <c r="B235" s="17"/>
      <c r="C235" s="121"/>
      <c r="D235" s="1"/>
      <c r="E235" s="1"/>
      <c r="I235" s="1"/>
    </row>
    <row r="236" spans="2:9">
      <c r="B236" s="17"/>
      <c r="C236" s="121"/>
      <c r="D236" s="1"/>
      <c r="E236" s="1"/>
      <c r="I236" s="1"/>
    </row>
    <row r="237" spans="2:9">
      <c r="B237" s="17"/>
      <c r="C237" s="121"/>
      <c r="D237" s="1"/>
      <c r="E237" s="1"/>
      <c r="I237" s="1"/>
    </row>
    <row r="238" spans="2:9" ht="12.75" customHeight="1">
      <c r="B238" s="17"/>
      <c r="C238" s="121"/>
      <c r="D238" s="1"/>
      <c r="E238" s="1"/>
      <c r="I238" s="1"/>
    </row>
    <row r="239" spans="2:9">
      <c r="B239" s="17"/>
      <c r="C239" s="121"/>
      <c r="D239" s="1"/>
      <c r="E239" s="1"/>
      <c r="I239" s="1"/>
    </row>
    <row r="240" spans="2:9">
      <c r="B240" s="17"/>
      <c r="C240" s="121"/>
      <c r="D240" s="1"/>
      <c r="E240" s="1"/>
      <c r="I240" s="1"/>
    </row>
    <row r="241" spans="2:9" ht="156.75" customHeight="1">
      <c r="B241" s="17"/>
      <c r="C241" s="121"/>
      <c r="D241" s="1"/>
      <c r="E241" s="1"/>
      <c r="I241" s="1"/>
    </row>
    <row r="242" spans="2:9" ht="169.5" customHeight="1">
      <c r="B242" s="17"/>
      <c r="C242" s="121"/>
      <c r="D242" s="1"/>
      <c r="E242" s="1"/>
      <c r="I242" s="1"/>
    </row>
    <row r="243" spans="2:9" ht="12.75" customHeight="1">
      <c r="B243" s="17"/>
      <c r="C243" s="121"/>
      <c r="D243" s="1"/>
      <c r="E243" s="1"/>
      <c r="I243" s="1"/>
    </row>
    <row r="244" spans="2:9" ht="168.75" customHeight="1">
      <c r="B244" s="17"/>
      <c r="C244" s="121"/>
      <c r="D244" s="1"/>
      <c r="E244" s="1"/>
      <c r="I244" s="1"/>
    </row>
    <row r="245" spans="2:9" ht="113.25" customHeight="1">
      <c r="B245" s="17"/>
      <c r="C245" s="121"/>
      <c r="D245" s="1"/>
      <c r="E245" s="1"/>
      <c r="I245" s="1"/>
    </row>
    <row r="246" spans="2:9" ht="123.75" customHeight="1">
      <c r="B246" s="17"/>
      <c r="C246" s="121"/>
      <c r="D246" s="1"/>
      <c r="E246" s="1"/>
      <c r="I246" s="1"/>
    </row>
    <row r="247" spans="2:9" ht="191.25" customHeight="1">
      <c r="B247" s="17"/>
      <c r="C247" s="121"/>
      <c r="D247" s="1"/>
      <c r="E247" s="1"/>
      <c r="I247" s="1"/>
    </row>
    <row r="248" spans="2:9" ht="13.5" customHeight="1">
      <c r="B248" s="17"/>
      <c r="C248" s="121"/>
      <c r="D248" s="1"/>
      <c r="E248" s="1"/>
      <c r="I248" s="1"/>
    </row>
    <row r="249" spans="2:9" ht="28.5" customHeight="1">
      <c r="B249" s="17"/>
      <c r="C249" s="121"/>
      <c r="D249" s="1"/>
      <c r="E249" s="1"/>
      <c r="I249" s="1"/>
    </row>
    <row r="250" spans="2:9" ht="39" customHeight="1">
      <c r="B250" s="17"/>
      <c r="C250" s="121"/>
      <c r="D250" s="1"/>
      <c r="E250" s="1"/>
      <c r="I250" s="1"/>
    </row>
    <row r="251" spans="2:9">
      <c r="B251" s="17"/>
      <c r="C251" s="121"/>
      <c r="D251" s="1"/>
      <c r="E251" s="1"/>
      <c r="I251" s="1"/>
    </row>
    <row r="252" spans="2:9">
      <c r="B252" s="17"/>
      <c r="C252" s="121"/>
      <c r="D252" s="1"/>
      <c r="E252" s="1"/>
      <c r="I252" s="1"/>
    </row>
    <row r="253" spans="2:9">
      <c r="B253" s="17"/>
      <c r="C253" s="121"/>
      <c r="D253" s="1"/>
      <c r="E253" s="1"/>
      <c r="I253" s="1"/>
    </row>
    <row r="254" spans="2:9">
      <c r="B254" s="17"/>
      <c r="C254" s="121"/>
      <c r="D254" s="1"/>
      <c r="E254" s="1"/>
      <c r="I254" s="1"/>
    </row>
    <row r="255" spans="2:9">
      <c r="B255" s="17"/>
      <c r="C255" s="121"/>
      <c r="D255" s="1"/>
      <c r="E255" s="1"/>
      <c r="I255" s="1"/>
    </row>
    <row r="256" spans="2:9">
      <c r="B256" s="17"/>
      <c r="C256" s="121"/>
      <c r="D256" s="1"/>
      <c r="E256" s="1"/>
      <c r="I256" s="1"/>
    </row>
    <row r="257" spans="2:9">
      <c r="B257" s="17"/>
      <c r="C257" s="121"/>
      <c r="D257" s="1"/>
      <c r="E257" s="1"/>
      <c r="I257" s="1"/>
    </row>
    <row r="258" spans="2:9">
      <c r="B258" s="17"/>
      <c r="C258" s="121"/>
      <c r="D258" s="1"/>
      <c r="E258" s="1"/>
      <c r="I258" s="1"/>
    </row>
    <row r="259" spans="2:9">
      <c r="B259" s="17"/>
      <c r="C259" s="121"/>
      <c r="D259" s="1"/>
      <c r="E259" s="1"/>
      <c r="I259" s="1"/>
    </row>
    <row r="260" spans="2:9">
      <c r="B260" s="17"/>
      <c r="C260" s="121"/>
      <c r="D260" s="1"/>
      <c r="E260" s="1"/>
      <c r="I260" s="1"/>
    </row>
    <row r="261" spans="2:9">
      <c r="B261" s="17"/>
      <c r="C261" s="121"/>
      <c r="D261" s="1"/>
      <c r="E261" s="1"/>
      <c r="I261" s="1"/>
    </row>
    <row r="262" spans="2:9">
      <c r="B262" s="17"/>
      <c r="C262" s="121"/>
      <c r="D262" s="1"/>
      <c r="E262" s="1"/>
      <c r="I262" s="1"/>
    </row>
    <row r="263" spans="2:9">
      <c r="B263" s="17"/>
      <c r="C263" s="121"/>
      <c r="D263" s="1"/>
      <c r="E263" s="1"/>
      <c r="I263" s="1"/>
    </row>
    <row r="264" spans="2:9">
      <c r="B264" s="17"/>
      <c r="C264" s="121"/>
      <c r="D264" s="1"/>
      <c r="E264" s="1"/>
      <c r="I264" s="1"/>
    </row>
    <row r="265" spans="2:9">
      <c r="B265" s="17"/>
      <c r="C265" s="121"/>
      <c r="D265" s="1"/>
      <c r="E265" s="1"/>
      <c r="I265" s="1"/>
    </row>
    <row r="266" spans="2:9">
      <c r="B266" s="17"/>
      <c r="C266" s="121"/>
      <c r="D266" s="1"/>
      <c r="E266" s="1"/>
      <c r="I266" s="1"/>
    </row>
    <row r="267" spans="2:9">
      <c r="B267" s="17"/>
      <c r="C267" s="121"/>
      <c r="D267" s="1"/>
      <c r="E267" s="1"/>
      <c r="I267" s="1"/>
    </row>
    <row r="268" spans="2:9">
      <c r="B268" s="17"/>
      <c r="C268" s="121"/>
      <c r="D268" s="1"/>
      <c r="E268" s="1"/>
      <c r="I268" s="1"/>
    </row>
    <row r="269" spans="2:9">
      <c r="B269" s="17"/>
      <c r="C269" s="121"/>
      <c r="D269" s="1"/>
      <c r="E269" s="1"/>
      <c r="I269" s="1"/>
    </row>
    <row r="270" spans="2:9">
      <c r="B270" s="17"/>
      <c r="C270" s="121"/>
      <c r="D270" s="1"/>
      <c r="E270" s="1"/>
      <c r="I270" s="1"/>
    </row>
    <row r="271" spans="2:9">
      <c r="B271" s="17"/>
      <c r="C271" s="121"/>
      <c r="D271" s="1"/>
      <c r="E271" s="1"/>
      <c r="I271" s="1"/>
    </row>
    <row r="272" spans="2:9">
      <c r="B272" s="17"/>
      <c r="C272" s="121"/>
      <c r="D272" s="1"/>
      <c r="E272" s="1"/>
      <c r="I272" s="1"/>
    </row>
    <row r="273" spans="2:9" ht="13.5" customHeight="1">
      <c r="B273" s="17"/>
      <c r="C273" s="121"/>
      <c r="D273" s="1"/>
      <c r="E273" s="1"/>
      <c r="I273" s="1"/>
    </row>
    <row r="274" spans="2:9">
      <c r="B274" s="17"/>
      <c r="C274" s="121"/>
      <c r="D274" s="1"/>
      <c r="E274" s="1"/>
      <c r="I274" s="1"/>
    </row>
    <row r="275" spans="2:9">
      <c r="B275" s="17"/>
      <c r="C275" s="121"/>
      <c r="D275" s="1"/>
      <c r="E275" s="1"/>
      <c r="I275" s="1"/>
    </row>
    <row r="276" spans="2:9">
      <c r="B276" s="17"/>
      <c r="C276" s="121"/>
      <c r="D276" s="1"/>
      <c r="E276" s="1"/>
      <c r="I276" s="1"/>
    </row>
    <row r="277" spans="2:9">
      <c r="B277" s="17"/>
      <c r="C277" s="121"/>
      <c r="D277" s="1"/>
      <c r="E277" s="1"/>
      <c r="I277" s="1"/>
    </row>
    <row r="278" spans="2:9">
      <c r="B278" s="17"/>
      <c r="C278" s="121"/>
      <c r="D278" s="1"/>
      <c r="E278" s="1"/>
      <c r="I278" s="1"/>
    </row>
    <row r="279" spans="2:9">
      <c r="B279" s="17"/>
      <c r="C279" s="121"/>
      <c r="D279" s="1"/>
      <c r="E279" s="1"/>
      <c r="I279" s="1"/>
    </row>
    <row r="280" spans="2:9">
      <c r="B280" s="17"/>
      <c r="C280" s="121"/>
      <c r="D280" s="1"/>
      <c r="E280" s="1"/>
      <c r="I280" s="1"/>
    </row>
    <row r="281" spans="2:9">
      <c r="B281" s="17"/>
      <c r="C281" s="121"/>
      <c r="D281" s="1"/>
      <c r="E281" s="1"/>
      <c r="I281" s="1"/>
    </row>
    <row r="282" spans="2:9">
      <c r="B282" s="17"/>
      <c r="C282" s="121"/>
      <c r="D282" s="1"/>
      <c r="E282" s="1"/>
      <c r="I282" s="1"/>
    </row>
    <row r="283" spans="2:9">
      <c r="B283" s="17"/>
      <c r="C283" s="121"/>
      <c r="D283" s="1"/>
      <c r="E283" s="1"/>
      <c r="I283" s="1"/>
    </row>
    <row r="284" spans="2:9">
      <c r="B284" s="17"/>
      <c r="C284" s="121"/>
      <c r="D284" s="1"/>
      <c r="E284" s="1"/>
      <c r="I284" s="1"/>
    </row>
    <row r="285" spans="2:9">
      <c r="B285" s="17"/>
      <c r="C285" s="121"/>
      <c r="D285" s="1"/>
      <c r="E285" s="1"/>
      <c r="I285" s="1"/>
    </row>
    <row r="286" spans="2:9">
      <c r="B286" s="17"/>
      <c r="C286" s="121"/>
      <c r="D286" s="1"/>
      <c r="E286" s="1"/>
      <c r="I286" s="1"/>
    </row>
    <row r="287" spans="2:9">
      <c r="B287" s="17"/>
      <c r="C287" s="121"/>
      <c r="D287" s="1"/>
      <c r="E287" s="1"/>
      <c r="I287" s="1"/>
    </row>
    <row r="288" spans="2:9">
      <c r="B288" s="17"/>
      <c r="C288" s="121"/>
      <c r="D288" s="1"/>
      <c r="E288" s="1"/>
      <c r="I288" s="1"/>
    </row>
    <row r="289" spans="2:9">
      <c r="B289" s="17"/>
      <c r="C289" s="121"/>
      <c r="D289" s="1"/>
      <c r="E289" s="1"/>
      <c r="I289" s="1"/>
    </row>
    <row r="290" spans="2:9">
      <c r="B290" s="17"/>
      <c r="C290" s="121"/>
      <c r="D290" s="1"/>
      <c r="E290" s="1"/>
      <c r="I290" s="1"/>
    </row>
    <row r="291" spans="2:9">
      <c r="B291" s="17"/>
      <c r="C291" s="121"/>
      <c r="D291" s="1"/>
      <c r="E291" s="1"/>
      <c r="I291" s="1"/>
    </row>
    <row r="292" spans="2:9">
      <c r="B292" s="17"/>
      <c r="C292" s="121"/>
      <c r="D292" s="1"/>
      <c r="E292" s="1"/>
      <c r="I292" s="1"/>
    </row>
    <row r="293" spans="2:9">
      <c r="B293" s="17"/>
      <c r="C293" s="121"/>
      <c r="D293" s="1"/>
      <c r="E293" s="1"/>
      <c r="I293" s="1"/>
    </row>
    <row r="294" spans="2:9">
      <c r="B294" s="17"/>
      <c r="C294" s="121"/>
      <c r="D294" s="1"/>
      <c r="E294" s="1"/>
      <c r="I294" s="1"/>
    </row>
    <row r="295" spans="2:9">
      <c r="B295" s="17"/>
      <c r="C295" s="121"/>
      <c r="D295" s="1"/>
      <c r="E295" s="1"/>
      <c r="I295" s="1"/>
    </row>
    <row r="296" spans="2:9">
      <c r="B296" s="17"/>
      <c r="C296" s="121"/>
      <c r="D296" s="1"/>
      <c r="E296" s="1"/>
      <c r="I296" s="1"/>
    </row>
    <row r="297" spans="2:9">
      <c r="B297" s="17"/>
      <c r="C297" s="121"/>
      <c r="D297" s="1"/>
      <c r="E297" s="1"/>
      <c r="I297" s="1"/>
    </row>
    <row r="298" spans="2:9">
      <c r="B298" s="17"/>
      <c r="C298" s="121"/>
      <c r="D298" s="1"/>
      <c r="E298" s="1"/>
      <c r="I298" s="1"/>
    </row>
    <row r="299" spans="2:9">
      <c r="B299" s="17"/>
      <c r="C299" s="121"/>
      <c r="D299" s="1"/>
      <c r="E299" s="1"/>
      <c r="I299" s="1"/>
    </row>
    <row r="300" spans="2:9">
      <c r="B300" s="17"/>
      <c r="C300" s="121"/>
      <c r="D300" s="1"/>
      <c r="E300" s="1"/>
      <c r="I300" s="1"/>
    </row>
    <row r="301" spans="2:9">
      <c r="B301" s="17"/>
      <c r="C301" s="121"/>
      <c r="D301" s="1"/>
      <c r="E301" s="1"/>
      <c r="I301" s="1"/>
    </row>
    <row r="302" spans="2:9">
      <c r="B302" s="17"/>
      <c r="C302" s="121"/>
      <c r="D302" s="1"/>
      <c r="E302" s="1"/>
      <c r="I302" s="1"/>
    </row>
    <row r="303" spans="2:9">
      <c r="B303" s="17"/>
      <c r="C303" s="121"/>
      <c r="D303" s="1"/>
      <c r="E303" s="1"/>
      <c r="I303" s="1"/>
    </row>
    <row r="304" spans="2:9">
      <c r="B304" s="17"/>
      <c r="C304" s="121"/>
      <c r="D304" s="1"/>
      <c r="E304" s="1"/>
      <c r="I304" s="1"/>
    </row>
    <row r="305" spans="2:9">
      <c r="B305" s="17"/>
      <c r="C305" s="121"/>
      <c r="D305" s="1"/>
      <c r="E305" s="1"/>
      <c r="I305" s="1"/>
    </row>
    <row r="306" spans="2:9" ht="15" customHeight="1">
      <c r="B306" s="17"/>
      <c r="C306" s="121"/>
      <c r="D306" s="1"/>
      <c r="E306" s="1"/>
      <c r="I306" s="1"/>
    </row>
    <row r="307" spans="2:9">
      <c r="B307" s="17"/>
      <c r="C307" s="121"/>
      <c r="D307" s="1"/>
      <c r="E307" s="1"/>
      <c r="I307" s="1"/>
    </row>
    <row r="308" spans="2:9">
      <c r="B308" s="17"/>
      <c r="C308" s="121"/>
      <c r="D308" s="1"/>
      <c r="E308" s="1"/>
      <c r="I308" s="1"/>
    </row>
    <row r="309" spans="2:9">
      <c r="B309" s="17"/>
      <c r="C309" s="121"/>
      <c r="D309" s="1"/>
      <c r="E309" s="1"/>
      <c r="I309" s="1"/>
    </row>
    <row r="310" spans="2:9" ht="12.75" customHeight="1">
      <c r="B310" s="17"/>
      <c r="C310" s="121"/>
      <c r="D310" s="1"/>
      <c r="E310" s="1"/>
      <c r="I310" s="1"/>
    </row>
    <row r="311" spans="2:9" ht="12.75" customHeight="1">
      <c r="B311" s="17"/>
      <c r="C311" s="121"/>
      <c r="D311" s="1"/>
      <c r="E311" s="1"/>
      <c r="I311" s="1"/>
    </row>
    <row r="312" spans="2:9" ht="129" customHeight="1">
      <c r="B312" s="17"/>
      <c r="C312" s="121"/>
      <c r="D312" s="1"/>
      <c r="E312" s="1"/>
      <c r="I312" s="1"/>
    </row>
    <row r="313" spans="2:9" ht="180" customHeight="1">
      <c r="B313" s="17"/>
      <c r="C313" s="121"/>
      <c r="D313" s="1"/>
      <c r="E313" s="1"/>
      <c r="I313" s="1"/>
    </row>
    <row r="314" spans="2:9" ht="80.25" customHeight="1">
      <c r="B314" s="17"/>
      <c r="C314" s="121"/>
      <c r="D314" s="1"/>
      <c r="E314" s="1"/>
      <c r="I314" s="1"/>
    </row>
    <row r="315" spans="2:9" ht="103.5" customHeight="1">
      <c r="B315" s="17"/>
      <c r="C315" s="121"/>
      <c r="D315" s="1"/>
      <c r="E315" s="1"/>
      <c r="I315" s="1"/>
    </row>
    <row r="316" spans="2:9" ht="15" customHeight="1">
      <c r="B316" s="17"/>
      <c r="C316" s="121"/>
      <c r="D316" s="1"/>
      <c r="E316" s="1"/>
      <c r="I316" s="1"/>
    </row>
    <row r="317" spans="2:9">
      <c r="B317" s="17"/>
      <c r="C317" s="121"/>
      <c r="D317" s="1"/>
      <c r="E317" s="1"/>
      <c r="I317" s="1"/>
    </row>
    <row r="318" spans="2:9" ht="27" customHeight="1">
      <c r="B318" s="17"/>
      <c r="C318" s="121"/>
      <c r="D318" s="1"/>
      <c r="E318" s="1"/>
      <c r="I318" s="1"/>
    </row>
    <row r="319" spans="2:9" ht="13.5" customHeight="1">
      <c r="B319" s="17"/>
      <c r="C319" s="121"/>
      <c r="D319" s="1"/>
      <c r="E319" s="1"/>
      <c r="I319" s="1"/>
    </row>
    <row r="320" spans="2:9" ht="53.25" customHeight="1">
      <c r="B320" s="17"/>
      <c r="C320" s="121"/>
      <c r="D320" s="1"/>
      <c r="E320" s="1"/>
      <c r="I320" s="1"/>
    </row>
    <row r="321" spans="2:9" ht="12.75" customHeight="1">
      <c r="B321" s="17"/>
      <c r="C321" s="121"/>
      <c r="D321" s="1"/>
      <c r="E321" s="1"/>
      <c r="I321" s="1"/>
    </row>
    <row r="322" spans="2:9" ht="13.5" customHeight="1">
      <c r="B322" s="17"/>
      <c r="C322" s="121"/>
      <c r="D322" s="1"/>
      <c r="E322" s="1"/>
      <c r="I322" s="1"/>
    </row>
    <row r="323" spans="2:9">
      <c r="B323" s="17"/>
      <c r="C323" s="121"/>
      <c r="D323" s="1"/>
      <c r="E323" s="1"/>
      <c r="I323" s="1"/>
    </row>
    <row r="324" spans="2:9">
      <c r="B324" s="17"/>
      <c r="C324" s="121"/>
      <c r="D324" s="1"/>
      <c r="E324" s="1"/>
      <c r="I324" s="1"/>
    </row>
    <row r="325" spans="2:9" ht="27" customHeight="1">
      <c r="B325" s="17"/>
      <c r="C325" s="121"/>
      <c r="D325" s="1"/>
      <c r="E325" s="1"/>
      <c r="I325" s="1"/>
    </row>
    <row r="326" spans="2:9" ht="12.75" customHeight="1">
      <c r="B326" s="17"/>
      <c r="C326" s="121"/>
      <c r="D326" s="1"/>
      <c r="E326" s="1"/>
      <c r="I326" s="1"/>
    </row>
    <row r="327" spans="2:9" ht="12" customHeight="1">
      <c r="B327" s="17"/>
      <c r="C327" s="121"/>
      <c r="D327" s="1"/>
      <c r="E327" s="1"/>
      <c r="I327" s="1"/>
    </row>
    <row r="328" spans="2:9">
      <c r="B328" s="17"/>
      <c r="C328" s="121"/>
      <c r="D328" s="1"/>
      <c r="E328" s="1"/>
      <c r="I328" s="1"/>
    </row>
    <row r="329" spans="2:9" ht="13.5" customHeight="1">
      <c r="B329" s="17"/>
      <c r="C329" s="121"/>
      <c r="D329" s="1"/>
      <c r="E329" s="1"/>
      <c r="I329" s="1"/>
    </row>
    <row r="330" spans="2:9">
      <c r="B330" s="17"/>
      <c r="C330" s="121"/>
      <c r="D330" s="1"/>
      <c r="E330" s="1"/>
      <c r="I330" s="1"/>
    </row>
    <row r="331" spans="2:9" ht="15.75" customHeight="1">
      <c r="B331" s="17"/>
      <c r="C331" s="121"/>
      <c r="D331" s="1"/>
      <c r="E331" s="1"/>
      <c r="I331" s="1"/>
    </row>
    <row r="332" spans="2:9">
      <c r="B332" s="17"/>
      <c r="C332" s="121"/>
      <c r="D332" s="1"/>
      <c r="E332" s="1"/>
      <c r="I332" s="1"/>
    </row>
    <row r="333" spans="2:9">
      <c r="B333" s="17"/>
      <c r="C333" s="121"/>
      <c r="D333" s="1"/>
      <c r="E333" s="1"/>
      <c r="I333" s="1"/>
    </row>
    <row r="334" spans="2:9">
      <c r="B334" s="17"/>
      <c r="C334" s="121"/>
      <c r="D334" s="1"/>
      <c r="E334" s="1"/>
      <c r="I334" s="1"/>
    </row>
    <row r="335" spans="2:9" ht="14.25" customHeight="1">
      <c r="B335" s="17"/>
      <c r="C335" s="121"/>
      <c r="D335" s="1"/>
      <c r="E335" s="1"/>
      <c r="I335" s="1"/>
    </row>
    <row r="336" spans="2:9" ht="54" customHeight="1">
      <c r="B336" s="17"/>
      <c r="C336" s="121"/>
      <c r="D336" s="1"/>
      <c r="E336" s="1"/>
      <c r="I336" s="1"/>
    </row>
    <row r="337" spans="2:9">
      <c r="B337" s="17"/>
      <c r="C337" s="121"/>
      <c r="D337" s="1"/>
      <c r="E337" s="1"/>
      <c r="I337" s="1"/>
    </row>
    <row r="338" spans="2:9">
      <c r="B338" s="17"/>
      <c r="C338" s="121"/>
      <c r="D338" s="1"/>
      <c r="E338" s="1"/>
      <c r="I338" s="1"/>
    </row>
    <row r="339" spans="2:9" ht="15" customHeight="1">
      <c r="B339" s="17"/>
      <c r="C339" s="121"/>
      <c r="D339" s="1"/>
      <c r="E339" s="1"/>
      <c r="I339" s="1"/>
    </row>
    <row r="340" spans="2:9">
      <c r="B340" s="17"/>
      <c r="C340" s="121"/>
      <c r="D340" s="1"/>
      <c r="E340" s="1"/>
      <c r="I340" s="1"/>
    </row>
    <row r="341" spans="2:9">
      <c r="B341" s="17"/>
      <c r="C341" s="121"/>
      <c r="D341" s="1"/>
      <c r="E341" s="1"/>
      <c r="I341" s="1"/>
    </row>
    <row r="342" spans="2:9">
      <c r="B342" s="17"/>
      <c r="C342" s="121"/>
      <c r="D342" s="1"/>
      <c r="E342" s="1"/>
      <c r="I342" s="1"/>
    </row>
    <row r="343" spans="2:9" ht="27.75" customHeight="1">
      <c r="B343" s="17"/>
      <c r="C343" s="121"/>
      <c r="D343" s="1"/>
      <c r="E343" s="1"/>
      <c r="I343" s="1"/>
    </row>
    <row r="344" spans="2:9">
      <c r="B344" s="17"/>
      <c r="C344" s="121"/>
      <c r="D344" s="1"/>
      <c r="E344" s="1"/>
      <c r="I344" s="1"/>
    </row>
    <row r="345" spans="2:9">
      <c r="B345" s="17"/>
      <c r="C345" s="121"/>
      <c r="D345" s="1"/>
      <c r="E345" s="1"/>
      <c r="I345" s="1"/>
    </row>
    <row r="346" spans="2:9" ht="13.5" customHeight="1">
      <c r="B346" s="17"/>
      <c r="C346" s="121"/>
      <c r="D346" s="1"/>
      <c r="E346" s="1"/>
      <c r="I346" s="1"/>
    </row>
    <row r="347" spans="2:9">
      <c r="B347" s="17"/>
      <c r="C347" s="121"/>
      <c r="D347" s="1"/>
      <c r="E347" s="1"/>
      <c r="I347" s="1"/>
    </row>
    <row r="348" spans="2:9">
      <c r="B348" s="17"/>
      <c r="C348" s="121"/>
      <c r="D348" s="1"/>
      <c r="E348" s="1"/>
      <c r="I348" s="1"/>
    </row>
    <row r="349" spans="2:9">
      <c r="B349" s="17"/>
      <c r="C349" s="121"/>
      <c r="D349" s="1"/>
      <c r="E349" s="1"/>
      <c r="I349" s="1"/>
    </row>
    <row r="350" spans="2:9">
      <c r="B350" s="17"/>
      <c r="C350" s="121"/>
      <c r="D350" s="1"/>
      <c r="E350" s="1"/>
      <c r="I350" s="1"/>
    </row>
    <row r="351" spans="2:9" ht="12.75" customHeight="1">
      <c r="B351" s="17"/>
      <c r="C351" s="121"/>
      <c r="D351" s="1"/>
      <c r="E351" s="1"/>
      <c r="I351" s="1"/>
    </row>
    <row r="352" spans="2:9">
      <c r="B352" s="17"/>
      <c r="C352" s="121"/>
      <c r="D352" s="1"/>
      <c r="E352" s="1"/>
      <c r="I352" s="1"/>
    </row>
    <row r="353" spans="2:9">
      <c r="B353" s="17"/>
      <c r="C353" s="121"/>
      <c r="D353" s="1"/>
      <c r="E353" s="1"/>
      <c r="I353" s="1"/>
    </row>
    <row r="354" spans="2:9">
      <c r="B354" s="17"/>
      <c r="C354" s="121"/>
      <c r="D354" s="1"/>
      <c r="E354" s="1"/>
      <c r="I354" s="1"/>
    </row>
    <row r="355" spans="2:9">
      <c r="B355" s="17"/>
      <c r="C355" s="121"/>
      <c r="D355" s="1"/>
      <c r="E355" s="1"/>
      <c r="I355" s="1"/>
    </row>
    <row r="356" spans="2:9">
      <c r="B356" s="17"/>
      <c r="C356" s="121"/>
      <c r="D356" s="1"/>
      <c r="E356" s="1"/>
      <c r="I356" s="1"/>
    </row>
    <row r="357" spans="2:9">
      <c r="B357" s="17"/>
      <c r="C357" s="121"/>
      <c r="D357" s="1"/>
      <c r="E357" s="1"/>
      <c r="I357" s="1"/>
    </row>
    <row r="358" spans="2:9">
      <c r="B358" s="17"/>
      <c r="C358" s="121"/>
      <c r="D358" s="1"/>
      <c r="E358" s="1"/>
      <c r="I358" s="1"/>
    </row>
    <row r="359" spans="2:9" ht="15" customHeight="1">
      <c r="B359" s="17"/>
      <c r="C359" s="121"/>
      <c r="D359" s="1"/>
      <c r="E359" s="1"/>
      <c r="I359" s="1"/>
    </row>
    <row r="360" spans="2:9">
      <c r="B360" s="17"/>
      <c r="C360" s="121"/>
      <c r="D360" s="1"/>
      <c r="E360" s="1"/>
      <c r="I360" s="1"/>
    </row>
    <row r="361" spans="2:9">
      <c r="B361" s="17"/>
      <c r="C361" s="121"/>
      <c r="D361" s="1"/>
      <c r="E361" s="1"/>
      <c r="I361" s="1"/>
    </row>
    <row r="362" spans="2:9">
      <c r="B362" s="17"/>
      <c r="C362" s="121"/>
      <c r="D362" s="1"/>
      <c r="E362" s="1"/>
      <c r="I362" s="1"/>
    </row>
    <row r="363" spans="2:9">
      <c r="B363" s="17"/>
      <c r="C363" s="121"/>
      <c r="D363" s="1"/>
      <c r="E363" s="1"/>
      <c r="I363" s="1"/>
    </row>
    <row r="364" spans="2:9">
      <c r="B364" s="17"/>
      <c r="C364" s="121"/>
      <c r="D364" s="1"/>
      <c r="E364" s="1"/>
      <c r="I364" s="1"/>
    </row>
    <row r="365" spans="2:9">
      <c r="B365" s="17"/>
      <c r="C365" s="121"/>
      <c r="D365" s="1"/>
      <c r="E365" s="1"/>
      <c r="I365" s="1"/>
    </row>
    <row r="366" spans="2:9">
      <c r="B366" s="17"/>
      <c r="C366" s="121"/>
      <c r="D366" s="1"/>
      <c r="E366" s="1"/>
      <c r="I366" s="1"/>
    </row>
    <row r="367" spans="2:9">
      <c r="B367" s="17"/>
      <c r="C367" s="121"/>
      <c r="D367" s="1"/>
      <c r="E367" s="1"/>
      <c r="I367" s="1"/>
    </row>
    <row r="368" spans="2:9">
      <c r="B368" s="17"/>
      <c r="C368" s="121"/>
      <c r="D368" s="1"/>
      <c r="E368" s="1"/>
      <c r="I368" s="1"/>
    </row>
    <row r="369" spans="2:9">
      <c r="B369" s="17"/>
      <c r="C369" s="121"/>
      <c r="D369" s="1"/>
      <c r="E369" s="1"/>
      <c r="I369" s="1"/>
    </row>
    <row r="370" spans="2:9">
      <c r="B370" s="17"/>
      <c r="C370" s="121"/>
      <c r="D370" s="1"/>
      <c r="E370" s="1"/>
      <c r="I370" s="1"/>
    </row>
    <row r="371" spans="2:9">
      <c r="B371" s="17"/>
      <c r="C371" s="121"/>
      <c r="D371" s="1"/>
      <c r="E371" s="1"/>
      <c r="I371" s="1"/>
    </row>
    <row r="372" spans="2:9">
      <c r="B372" s="17"/>
      <c r="C372" s="121"/>
      <c r="D372" s="1"/>
      <c r="E372" s="1"/>
      <c r="I372" s="1"/>
    </row>
    <row r="373" spans="2:9">
      <c r="B373" s="17"/>
      <c r="C373" s="121"/>
      <c r="D373" s="1"/>
      <c r="E373" s="1"/>
      <c r="I373" s="1"/>
    </row>
    <row r="374" spans="2:9">
      <c r="B374" s="17"/>
      <c r="C374" s="121"/>
      <c r="D374" s="1"/>
      <c r="E374" s="1"/>
      <c r="I374" s="1"/>
    </row>
    <row r="375" spans="2:9">
      <c r="B375" s="17"/>
      <c r="C375" s="121"/>
      <c r="D375" s="1"/>
      <c r="E375" s="1"/>
      <c r="I375" s="1"/>
    </row>
    <row r="376" spans="2:9">
      <c r="B376" s="17"/>
      <c r="C376" s="121"/>
      <c r="D376" s="1"/>
      <c r="E376" s="1"/>
      <c r="I376" s="1"/>
    </row>
    <row r="377" spans="2:9">
      <c r="B377" s="17"/>
      <c r="C377" s="121"/>
      <c r="D377" s="1"/>
      <c r="E377" s="1"/>
      <c r="I377" s="1"/>
    </row>
    <row r="378" spans="2:9">
      <c r="B378" s="17"/>
      <c r="C378" s="121"/>
      <c r="D378" s="1"/>
      <c r="E378" s="1"/>
      <c r="I378" s="1"/>
    </row>
    <row r="379" spans="2:9">
      <c r="B379" s="17"/>
      <c r="C379" s="121"/>
      <c r="D379" s="1"/>
      <c r="E379" s="1"/>
      <c r="I379" s="1"/>
    </row>
    <row r="380" spans="2:9">
      <c r="B380" s="17"/>
      <c r="C380" s="121"/>
      <c r="D380" s="1"/>
      <c r="E380" s="1"/>
      <c r="I380" s="1"/>
    </row>
    <row r="381" spans="2:9">
      <c r="B381" s="17"/>
      <c r="C381" s="121"/>
      <c r="D381" s="1"/>
      <c r="E381" s="1"/>
      <c r="I381" s="1"/>
    </row>
    <row r="382" spans="2:9">
      <c r="B382" s="17"/>
      <c r="C382" s="121"/>
      <c r="D382" s="1"/>
      <c r="E382" s="1"/>
      <c r="I382" s="1"/>
    </row>
    <row r="383" spans="2:9">
      <c r="B383" s="17"/>
      <c r="C383" s="121"/>
      <c r="D383" s="1"/>
      <c r="E383" s="1"/>
      <c r="I383" s="1"/>
    </row>
    <row r="384" spans="2:9">
      <c r="B384" s="17"/>
      <c r="C384" s="121"/>
      <c r="D384" s="1"/>
      <c r="E384" s="1"/>
      <c r="I384" s="1"/>
    </row>
    <row r="385" spans="2:9">
      <c r="B385" s="17"/>
      <c r="C385" s="121"/>
      <c r="D385" s="1"/>
      <c r="E385" s="1"/>
      <c r="I385" s="1"/>
    </row>
    <row r="386" spans="2:9">
      <c r="B386" s="17"/>
      <c r="C386" s="121"/>
      <c r="D386" s="1"/>
      <c r="E386" s="1"/>
      <c r="I386" s="1"/>
    </row>
    <row r="387" spans="2:9">
      <c r="B387" s="17"/>
      <c r="C387" s="121"/>
      <c r="D387" s="1"/>
      <c r="E387" s="1"/>
      <c r="I387" s="1"/>
    </row>
    <row r="388" spans="2:9">
      <c r="B388" s="17"/>
      <c r="C388" s="121"/>
      <c r="D388" s="1"/>
      <c r="E388" s="1"/>
      <c r="I388" s="1"/>
    </row>
    <row r="389" spans="2:9">
      <c r="B389" s="17"/>
      <c r="C389" s="121"/>
      <c r="D389" s="1"/>
      <c r="E389" s="1"/>
      <c r="I389" s="1"/>
    </row>
    <row r="390" spans="2:9">
      <c r="B390" s="17"/>
      <c r="C390" s="121"/>
      <c r="D390" s="1"/>
      <c r="E390" s="1"/>
      <c r="I390" s="1"/>
    </row>
    <row r="391" spans="2:9">
      <c r="B391" s="17"/>
      <c r="C391" s="121"/>
      <c r="D391" s="1"/>
      <c r="E391" s="1"/>
      <c r="I391" s="1"/>
    </row>
    <row r="392" spans="2:9">
      <c r="B392" s="17"/>
      <c r="C392" s="121"/>
      <c r="D392" s="1"/>
      <c r="E392" s="1"/>
      <c r="I392" s="1"/>
    </row>
    <row r="393" spans="2:9">
      <c r="B393" s="17"/>
      <c r="C393" s="121"/>
      <c r="D393" s="1"/>
      <c r="E393" s="1"/>
      <c r="I393" s="1"/>
    </row>
    <row r="394" spans="2:9">
      <c r="B394" s="17"/>
      <c r="C394" s="121"/>
      <c r="D394" s="1"/>
      <c r="E394" s="1"/>
      <c r="I394" s="1"/>
    </row>
    <row r="395" spans="2:9">
      <c r="B395" s="17"/>
      <c r="C395" s="121"/>
      <c r="D395" s="1"/>
      <c r="E395" s="1"/>
      <c r="I395" s="1"/>
    </row>
    <row r="396" spans="2:9">
      <c r="B396" s="17"/>
      <c r="C396" s="121"/>
      <c r="D396" s="1"/>
      <c r="E396" s="1"/>
      <c r="I396" s="1"/>
    </row>
    <row r="397" spans="2:9">
      <c r="B397" s="17"/>
      <c r="C397" s="121"/>
      <c r="D397" s="1"/>
      <c r="E397" s="1"/>
      <c r="I397" s="1"/>
    </row>
    <row r="398" spans="2:9" ht="52.5" customHeight="1">
      <c r="B398" s="17"/>
      <c r="C398" s="121"/>
      <c r="D398" s="1"/>
      <c r="E398" s="1"/>
      <c r="I398" s="1"/>
    </row>
    <row r="399" spans="2:9">
      <c r="B399" s="17"/>
      <c r="C399" s="121"/>
      <c r="D399" s="1"/>
      <c r="E399" s="1"/>
      <c r="I399" s="1"/>
    </row>
    <row r="400" spans="2:9">
      <c r="B400" s="17"/>
      <c r="C400" s="121"/>
      <c r="D400" s="1"/>
      <c r="E400" s="1"/>
      <c r="I400" s="1"/>
    </row>
    <row r="401" spans="2:9">
      <c r="B401" s="17"/>
      <c r="C401" s="121"/>
      <c r="D401" s="1"/>
      <c r="E401" s="1"/>
      <c r="I401" s="1"/>
    </row>
    <row r="402" spans="2:9">
      <c r="B402" s="17"/>
      <c r="C402" s="121"/>
      <c r="D402" s="1"/>
      <c r="E402" s="1"/>
      <c r="I402" s="1"/>
    </row>
    <row r="403" spans="2:9">
      <c r="B403" s="17"/>
      <c r="C403" s="121"/>
      <c r="D403" s="1"/>
      <c r="E403" s="1"/>
      <c r="I403" s="1"/>
    </row>
    <row r="404" spans="2:9" ht="51.75" customHeight="1">
      <c r="B404" s="17"/>
      <c r="C404" s="121"/>
      <c r="D404" s="1"/>
      <c r="E404" s="1"/>
      <c r="I404" s="1"/>
    </row>
    <row r="405" spans="2:9">
      <c r="B405" s="17"/>
      <c r="C405" s="121"/>
      <c r="D405" s="1"/>
      <c r="E405" s="1"/>
      <c r="I405" s="1"/>
    </row>
    <row r="406" spans="2:9">
      <c r="B406" s="17"/>
      <c r="C406" s="121"/>
      <c r="D406" s="1"/>
      <c r="E406" s="1"/>
      <c r="I406" s="1"/>
    </row>
    <row r="407" spans="2:9" ht="54.75" customHeight="1">
      <c r="B407" s="17"/>
      <c r="C407" s="121"/>
      <c r="D407" s="1"/>
      <c r="E407" s="1"/>
      <c r="I407" s="1"/>
    </row>
    <row r="408" spans="2:9" ht="13.5" customHeight="1">
      <c r="B408" s="17"/>
      <c r="C408" s="121"/>
      <c r="D408" s="1"/>
      <c r="E408" s="1"/>
      <c r="I408" s="1"/>
    </row>
    <row r="409" spans="2:9" ht="13.5" customHeight="1">
      <c r="B409" s="17"/>
      <c r="C409" s="121"/>
      <c r="D409" s="1"/>
      <c r="E409" s="1"/>
      <c r="I409" s="1"/>
    </row>
    <row r="410" spans="2:9">
      <c r="B410" s="17"/>
      <c r="C410" s="121"/>
      <c r="D410" s="1"/>
      <c r="E410" s="1"/>
      <c r="I410" s="1"/>
    </row>
    <row r="411" spans="2:9" ht="88.5" customHeight="1">
      <c r="B411" s="17"/>
      <c r="C411" s="121"/>
      <c r="D411" s="1"/>
      <c r="E411" s="1"/>
      <c r="I411" s="1"/>
    </row>
    <row r="412" spans="2:9" ht="54" customHeight="1">
      <c r="B412" s="17"/>
      <c r="C412" s="121"/>
      <c r="D412" s="1"/>
      <c r="E412" s="1"/>
      <c r="I412" s="1"/>
    </row>
    <row r="413" spans="2:9">
      <c r="B413" s="17"/>
      <c r="C413" s="121"/>
      <c r="D413" s="1"/>
      <c r="E413" s="1"/>
      <c r="I413" s="1"/>
    </row>
    <row r="414" spans="2:9">
      <c r="B414" s="17"/>
      <c r="C414" s="121"/>
      <c r="D414" s="1"/>
      <c r="E414" s="1"/>
      <c r="I414" s="1"/>
    </row>
    <row r="415" spans="2:9" ht="55.5" customHeight="1">
      <c r="B415" s="17"/>
      <c r="C415" s="121"/>
      <c r="D415" s="1"/>
      <c r="E415" s="1"/>
      <c r="I415" s="1"/>
    </row>
    <row r="416" spans="2:9">
      <c r="B416" s="17"/>
      <c r="C416" s="121"/>
      <c r="D416" s="1"/>
      <c r="E416" s="1"/>
      <c r="I416" s="1"/>
    </row>
    <row r="417" spans="2:9">
      <c r="B417" s="17"/>
      <c r="C417" s="121"/>
      <c r="D417" s="1"/>
      <c r="E417" s="1"/>
      <c r="I417" s="1"/>
    </row>
    <row r="418" spans="2:9">
      <c r="B418" s="17"/>
      <c r="C418" s="121"/>
      <c r="D418" s="1"/>
      <c r="E418" s="1"/>
      <c r="I418" s="1"/>
    </row>
    <row r="419" spans="2:9" ht="51" customHeight="1">
      <c r="B419" s="17"/>
      <c r="C419" s="121"/>
      <c r="D419" s="1"/>
      <c r="E419" s="1"/>
      <c r="I419" s="1"/>
    </row>
    <row r="420" spans="2:9" ht="56.25" customHeight="1">
      <c r="B420" s="17"/>
      <c r="C420" s="121"/>
      <c r="D420" s="1"/>
      <c r="E420" s="1"/>
      <c r="I420" s="1"/>
    </row>
    <row r="421" spans="2:9">
      <c r="B421" s="17"/>
      <c r="C421" s="121"/>
      <c r="D421" s="1"/>
      <c r="E421" s="1"/>
      <c r="I421" s="1"/>
    </row>
    <row r="422" spans="2:9">
      <c r="B422" s="17"/>
      <c r="C422" s="121"/>
      <c r="D422" s="1"/>
      <c r="E422" s="1"/>
      <c r="I422" s="1"/>
    </row>
    <row r="423" spans="2:9" ht="54.75" customHeight="1">
      <c r="B423" s="17"/>
      <c r="C423" s="121"/>
      <c r="D423" s="1"/>
      <c r="E423" s="1"/>
      <c r="I423" s="1"/>
    </row>
    <row r="424" spans="2:9">
      <c r="B424" s="17"/>
      <c r="C424" s="121"/>
      <c r="D424" s="1"/>
      <c r="E424" s="1"/>
      <c r="I424" s="1"/>
    </row>
    <row r="425" spans="2:9">
      <c r="B425" s="17"/>
      <c r="C425" s="121"/>
      <c r="D425" s="1"/>
      <c r="E425" s="1"/>
      <c r="I425" s="1"/>
    </row>
    <row r="426" spans="2:9" ht="15.75" customHeight="1">
      <c r="B426" s="17"/>
      <c r="C426" s="121"/>
      <c r="D426" s="1"/>
      <c r="E426" s="1"/>
      <c r="I426" s="1"/>
    </row>
    <row r="427" spans="2:9" ht="39.75" customHeight="1">
      <c r="B427" s="17"/>
      <c r="C427" s="121"/>
      <c r="D427" s="1"/>
      <c r="E427" s="1"/>
      <c r="I427" s="1"/>
    </row>
    <row r="428" spans="2:9">
      <c r="B428" s="17"/>
      <c r="C428" s="121"/>
      <c r="D428" s="1"/>
      <c r="E428" s="1"/>
      <c r="I428" s="1"/>
    </row>
    <row r="429" spans="2:9">
      <c r="B429" s="17"/>
      <c r="C429" s="121"/>
      <c r="D429" s="1"/>
      <c r="E429" s="1"/>
      <c r="I429" s="1"/>
    </row>
    <row r="430" spans="2:9">
      <c r="B430" s="17"/>
      <c r="C430" s="121"/>
      <c r="D430" s="1"/>
      <c r="E430" s="1"/>
      <c r="I430" s="1"/>
    </row>
    <row r="431" spans="2:9">
      <c r="B431" s="17"/>
      <c r="C431" s="121"/>
      <c r="D431" s="1"/>
      <c r="E431" s="1"/>
      <c r="I431" s="1"/>
    </row>
    <row r="432" spans="2:9">
      <c r="B432" s="17"/>
      <c r="C432" s="121"/>
      <c r="D432" s="1"/>
      <c r="E432" s="1"/>
      <c r="I432" s="1"/>
    </row>
    <row r="433" spans="2:9">
      <c r="B433" s="17"/>
      <c r="C433" s="121"/>
      <c r="D433" s="1"/>
      <c r="E433" s="1"/>
      <c r="I433" s="1"/>
    </row>
    <row r="434" spans="2:9">
      <c r="B434" s="17"/>
      <c r="C434" s="121"/>
      <c r="D434" s="1"/>
      <c r="E434" s="1"/>
      <c r="I434" s="1"/>
    </row>
    <row r="435" spans="2:9">
      <c r="B435" s="17"/>
      <c r="C435" s="121"/>
      <c r="D435" s="1"/>
      <c r="E435" s="1"/>
      <c r="I435" s="1"/>
    </row>
    <row r="436" spans="2:9">
      <c r="B436" s="17"/>
      <c r="C436" s="121"/>
      <c r="D436" s="1"/>
      <c r="E436" s="1"/>
      <c r="I436" s="1"/>
    </row>
    <row r="437" spans="2:9">
      <c r="B437" s="17"/>
      <c r="C437" s="121"/>
      <c r="D437" s="1"/>
      <c r="E437" s="1"/>
      <c r="I437" s="1"/>
    </row>
    <row r="438" spans="2:9">
      <c r="B438" s="17"/>
      <c r="C438" s="121"/>
      <c r="D438" s="1"/>
      <c r="E438" s="1"/>
      <c r="I438" s="1"/>
    </row>
    <row r="439" spans="2:9">
      <c r="B439" s="17"/>
      <c r="C439" s="121"/>
      <c r="D439" s="1"/>
      <c r="E439" s="1"/>
      <c r="I439" s="1"/>
    </row>
    <row r="440" spans="2:9">
      <c r="B440" s="17"/>
      <c r="C440" s="121"/>
      <c r="D440" s="1"/>
      <c r="E440" s="1"/>
      <c r="I440" s="1"/>
    </row>
    <row r="441" spans="2:9">
      <c r="B441" s="17"/>
      <c r="C441" s="121"/>
      <c r="D441" s="1"/>
      <c r="E441" s="1"/>
      <c r="I441" s="1"/>
    </row>
    <row r="442" spans="2:9">
      <c r="B442" s="17"/>
      <c r="C442" s="121"/>
      <c r="D442" s="1"/>
      <c r="E442" s="1"/>
      <c r="I442" s="1"/>
    </row>
    <row r="443" spans="2:9">
      <c r="B443" s="17"/>
      <c r="C443" s="121"/>
      <c r="D443" s="1"/>
      <c r="E443" s="1"/>
      <c r="I443" s="1"/>
    </row>
    <row r="444" spans="2:9">
      <c r="B444" s="17"/>
      <c r="C444" s="121"/>
      <c r="D444" s="1"/>
      <c r="E444" s="1"/>
      <c r="I444" s="1"/>
    </row>
    <row r="445" spans="2:9">
      <c r="B445" s="17"/>
      <c r="C445" s="121"/>
      <c r="D445" s="1"/>
      <c r="E445" s="1"/>
      <c r="I445" s="1"/>
    </row>
    <row r="446" spans="2:9">
      <c r="B446" s="17"/>
      <c r="C446" s="121"/>
      <c r="D446" s="1"/>
      <c r="E446" s="1"/>
      <c r="I446" s="1"/>
    </row>
    <row r="447" spans="2:9">
      <c r="B447" s="17"/>
      <c r="C447" s="121"/>
      <c r="D447" s="1"/>
      <c r="E447" s="1"/>
      <c r="I447" s="1"/>
    </row>
    <row r="448" spans="2:9">
      <c r="B448" s="17"/>
      <c r="C448" s="121"/>
      <c r="D448" s="1"/>
      <c r="E448" s="1"/>
      <c r="I448" s="1"/>
    </row>
    <row r="449" spans="2:9">
      <c r="B449" s="17"/>
      <c r="C449" s="121"/>
      <c r="D449" s="1"/>
      <c r="E449" s="1"/>
      <c r="I449" s="1"/>
    </row>
    <row r="450" spans="2:9">
      <c r="B450" s="17"/>
      <c r="C450" s="121"/>
      <c r="D450" s="1"/>
      <c r="E450" s="1"/>
      <c r="I450" s="1"/>
    </row>
    <row r="451" spans="2:9">
      <c r="B451" s="17"/>
      <c r="C451" s="121"/>
      <c r="D451" s="1"/>
      <c r="E451" s="1"/>
      <c r="I451" s="1"/>
    </row>
    <row r="452" spans="2:9">
      <c r="B452" s="17"/>
      <c r="C452" s="121"/>
      <c r="D452" s="1"/>
      <c r="E452" s="1"/>
      <c r="I452" s="1"/>
    </row>
    <row r="453" spans="2:9">
      <c r="B453" s="17"/>
      <c r="C453" s="121"/>
      <c r="D453" s="1"/>
      <c r="E453" s="1"/>
      <c r="I453" s="1"/>
    </row>
    <row r="454" spans="2:9">
      <c r="B454" s="17"/>
      <c r="C454" s="121"/>
      <c r="D454" s="1"/>
      <c r="E454" s="1"/>
      <c r="I454" s="1"/>
    </row>
    <row r="455" spans="2:9" ht="14.25" customHeight="1">
      <c r="B455" s="17"/>
      <c r="C455" s="121"/>
      <c r="D455" s="1"/>
      <c r="E455" s="1"/>
      <c r="I455" s="1"/>
    </row>
    <row r="456" spans="2:9">
      <c r="B456" s="17"/>
      <c r="C456" s="121"/>
      <c r="D456" s="1"/>
      <c r="E456" s="1"/>
      <c r="I456" s="1"/>
    </row>
    <row r="457" spans="2:9" ht="28.5" customHeight="1">
      <c r="B457" s="17"/>
      <c r="C457" s="121"/>
      <c r="D457" s="1"/>
      <c r="E457" s="1"/>
      <c r="I457" s="1"/>
    </row>
    <row r="458" spans="2:9">
      <c r="B458" s="17"/>
      <c r="C458" s="121"/>
      <c r="D458" s="1"/>
      <c r="E458" s="1"/>
      <c r="I458" s="1"/>
    </row>
    <row r="459" spans="2:9">
      <c r="B459" s="17"/>
      <c r="C459" s="121"/>
      <c r="D459" s="1"/>
      <c r="E459" s="1"/>
      <c r="I459" s="1"/>
    </row>
    <row r="460" spans="2:9" ht="15" customHeight="1">
      <c r="B460" s="17"/>
      <c r="C460" s="121"/>
      <c r="D460" s="1"/>
      <c r="E460" s="1"/>
      <c r="I460" s="1"/>
    </row>
    <row r="461" spans="2:9">
      <c r="B461" s="17"/>
      <c r="C461" s="121"/>
      <c r="D461" s="1"/>
      <c r="E461" s="1"/>
      <c r="I461" s="1"/>
    </row>
    <row r="462" spans="2:9">
      <c r="B462" s="17"/>
      <c r="C462" s="121"/>
      <c r="D462" s="1"/>
      <c r="E462" s="1"/>
      <c r="I462" s="1"/>
    </row>
    <row r="463" spans="2:9">
      <c r="B463" s="17"/>
      <c r="C463" s="121"/>
      <c r="D463" s="1"/>
      <c r="E463" s="1"/>
      <c r="I463" s="1"/>
    </row>
    <row r="464" spans="2:9">
      <c r="B464" s="17"/>
      <c r="C464" s="121"/>
      <c r="D464" s="1"/>
      <c r="E464" s="1"/>
      <c r="I464" s="1"/>
    </row>
    <row r="465" spans="2:9" ht="15" customHeight="1">
      <c r="B465" s="17"/>
      <c r="C465" s="121"/>
      <c r="D465" s="1"/>
      <c r="E465" s="1"/>
      <c r="I465" s="1"/>
    </row>
    <row r="466" spans="2:9" ht="26.25" customHeight="1">
      <c r="B466" s="17"/>
      <c r="C466" s="121"/>
      <c r="D466" s="1"/>
      <c r="E466" s="1"/>
      <c r="I466" s="1"/>
    </row>
    <row r="467" spans="2:9">
      <c r="B467" s="17"/>
      <c r="C467" s="121"/>
      <c r="D467" s="1"/>
      <c r="E467" s="1"/>
      <c r="I467" s="1"/>
    </row>
    <row r="468" spans="2:9">
      <c r="B468" s="17"/>
      <c r="C468" s="121"/>
      <c r="D468" s="1"/>
      <c r="E468" s="1"/>
      <c r="I468" s="1"/>
    </row>
    <row r="469" spans="2:9">
      <c r="B469" s="17"/>
      <c r="C469" s="121"/>
      <c r="D469" s="1"/>
      <c r="E469" s="1"/>
      <c r="I469" s="1"/>
    </row>
    <row r="470" spans="2:9">
      <c r="B470" s="17"/>
      <c r="C470" s="121"/>
      <c r="D470" s="1"/>
      <c r="E470" s="1"/>
      <c r="I470" s="1"/>
    </row>
    <row r="471" spans="2:9">
      <c r="B471" s="17"/>
      <c r="C471" s="121"/>
      <c r="D471" s="1"/>
      <c r="E471" s="1"/>
      <c r="I471" s="1"/>
    </row>
    <row r="472" spans="2:9">
      <c r="B472" s="17"/>
      <c r="C472" s="121"/>
      <c r="D472" s="1"/>
      <c r="E472" s="1"/>
      <c r="I472" s="1"/>
    </row>
    <row r="473" spans="2:9">
      <c r="B473" s="17"/>
      <c r="C473" s="121"/>
      <c r="D473" s="1"/>
      <c r="E473" s="1"/>
      <c r="I473" s="1"/>
    </row>
    <row r="474" spans="2:9">
      <c r="B474" s="17"/>
      <c r="C474" s="121"/>
      <c r="D474" s="1"/>
      <c r="E474" s="1"/>
      <c r="I474" s="1"/>
    </row>
    <row r="475" spans="2:9">
      <c r="B475" s="17"/>
      <c r="C475" s="121"/>
      <c r="D475" s="1"/>
      <c r="E475" s="1"/>
      <c r="I475" s="1"/>
    </row>
    <row r="476" spans="2:9">
      <c r="B476" s="17"/>
      <c r="C476" s="121"/>
      <c r="D476" s="1"/>
      <c r="E476" s="1"/>
      <c r="I476" s="1"/>
    </row>
    <row r="477" spans="2:9">
      <c r="B477" s="17"/>
      <c r="C477" s="121"/>
      <c r="D477" s="1"/>
      <c r="E477" s="1"/>
      <c r="I477" s="1"/>
    </row>
    <row r="478" spans="2:9">
      <c r="B478" s="17"/>
      <c r="C478" s="121"/>
      <c r="D478" s="1"/>
      <c r="E478" s="1"/>
      <c r="I478" s="1"/>
    </row>
    <row r="479" spans="2:9">
      <c r="B479" s="17"/>
      <c r="C479" s="121"/>
      <c r="D479" s="1"/>
      <c r="E479" s="1"/>
      <c r="I479" s="1"/>
    </row>
    <row r="480" spans="2:9">
      <c r="B480" s="17"/>
      <c r="C480" s="121"/>
      <c r="D480" s="1"/>
      <c r="E480" s="1"/>
      <c r="I480" s="1"/>
    </row>
    <row r="481" spans="2:9">
      <c r="B481" s="17"/>
      <c r="C481" s="121"/>
      <c r="D481" s="1"/>
      <c r="E481" s="1"/>
      <c r="I481" s="1"/>
    </row>
    <row r="482" spans="2:9">
      <c r="B482" s="17"/>
      <c r="C482" s="121"/>
      <c r="D482" s="1"/>
      <c r="E482" s="1"/>
      <c r="I482" s="1"/>
    </row>
    <row r="483" spans="2:9">
      <c r="B483" s="17"/>
      <c r="C483" s="121"/>
      <c r="D483" s="1"/>
      <c r="E483" s="1"/>
      <c r="I483" s="1"/>
    </row>
    <row r="484" spans="2:9">
      <c r="B484" s="17"/>
      <c r="C484" s="121"/>
      <c r="D484" s="1"/>
      <c r="E484" s="1"/>
      <c r="I484" s="1"/>
    </row>
    <row r="485" spans="2:9">
      <c r="B485" s="17"/>
      <c r="C485" s="121"/>
      <c r="D485" s="1"/>
      <c r="E485" s="1"/>
      <c r="I485" s="1"/>
    </row>
    <row r="486" spans="2:9">
      <c r="B486" s="17"/>
      <c r="C486" s="121"/>
      <c r="D486" s="1"/>
      <c r="E486" s="1"/>
      <c r="I486" s="1"/>
    </row>
    <row r="487" spans="2:9">
      <c r="B487" s="17"/>
      <c r="C487" s="121"/>
      <c r="D487" s="1"/>
      <c r="E487" s="1"/>
      <c r="I487" s="1"/>
    </row>
    <row r="488" spans="2:9">
      <c r="B488" s="17"/>
      <c r="C488" s="121"/>
      <c r="D488" s="1"/>
      <c r="E488" s="1"/>
      <c r="I488" s="1"/>
    </row>
    <row r="489" spans="2:9">
      <c r="B489" s="17"/>
      <c r="C489" s="121"/>
      <c r="D489" s="1"/>
      <c r="E489" s="1"/>
      <c r="I489" s="1"/>
    </row>
    <row r="490" spans="2:9">
      <c r="B490" s="17"/>
      <c r="C490" s="121"/>
      <c r="D490" s="1"/>
      <c r="E490" s="1"/>
      <c r="I490" s="1"/>
    </row>
    <row r="491" spans="2:9">
      <c r="B491" s="17"/>
      <c r="C491" s="121"/>
      <c r="D491" s="1"/>
      <c r="E491" s="1"/>
      <c r="I491" s="1"/>
    </row>
    <row r="492" spans="2:9">
      <c r="B492" s="17"/>
      <c r="C492" s="121"/>
      <c r="D492" s="1"/>
      <c r="E492" s="1"/>
      <c r="I492" s="1"/>
    </row>
    <row r="493" spans="2:9" ht="16.5" customHeight="1">
      <c r="B493" s="17"/>
      <c r="C493" s="121"/>
      <c r="D493" s="1"/>
      <c r="E493" s="1"/>
      <c r="I493" s="1"/>
    </row>
    <row r="494" spans="2:9">
      <c r="B494" s="17"/>
      <c r="C494" s="121"/>
      <c r="D494" s="1"/>
      <c r="E494" s="1"/>
      <c r="I494" s="1"/>
    </row>
    <row r="495" spans="2:9">
      <c r="B495" s="17"/>
      <c r="C495" s="121"/>
      <c r="D495" s="1"/>
      <c r="E495" s="1"/>
      <c r="I495" s="1"/>
    </row>
    <row r="496" spans="2:9">
      <c r="B496" s="17"/>
      <c r="C496" s="121"/>
      <c r="D496" s="1"/>
      <c r="E496" s="1"/>
      <c r="I496" s="1"/>
    </row>
    <row r="497" spans="2:9">
      <c r="B497" s="17"/>
      <c r="C497" s="121"/>
      <c r="D497" s="1"/>
      <c r="E497" s="1"/>
      <c r="I497" s="1"/>
    </row>
    <row r="498" spans="2:9">
      <c r="B498" s="17"/>
      <c r="C498" s="121"/>
      <c r="D498" s="1"/>
      <c r="E498" s="1"/>
      <c r="I498" s="1"/>
    </row>
    <row r="499" spans="2:9">
      <c r="B499" s="17"/>
      <c r="C499" s="121"/>
      <c r="D499" s="1"/>
      <c r="E499" s="1"/>
      <c r="I499" s="1"/>
    </row>
    <row r="500" spans="2:9">
      <c r="B500" s="17"/>
      <c r="C500" s="121"/>
      <c r="D500" s="1"/>
      <c r="E500" s="1"/>
      <c r="I500" s="1"/>
    </row>
    <row r="501" spans="2:9">
      <c r="B501" s="17"/>
      <c r="C501" s="121"/>
      <c r="D501" s="1"/>
      <c r="E501" s="1"/>
      <c r="I501" s="1"/>
    </row>
    <row r="502" spans="2:9">
      <c r="B502" s="17"/>
      <c r="C502" s="121"/>
      <c r="D502" s="1"/>
      <c r="E502" s="1"/>
      <c r="I502" s="1"/>
    </row>
    <row r="503" spans="2:9">
      <c r="B503" s="17"/>
      <c r="C503" s="121"/>
      <c r="D503" s="1"/>
      <c r="E503" s="1"/>
      <c r="I503" s="1"/>
    </row>
    <row r="504" spans="2:9">
      <c r="B504" s="17"/>
      <c r="C504" s="121"/>
      <c r="D504" s="1"/>
      <c r="E504" s="1"/>
      <c r="I504" s="1"/>
    </row>
    <row r="505" spans="2:9">
      <c r="B505" s="17"/>
      <c r="C505" s="121"/>
      <c r="D505" s="1"/>
      <c r="E505" s="1"/>
      <c r="I505" s="1"/>
    </row>
    <row r="506" spans="2:9">
      <c r="B506" s="17"/>
      <c r="C506" s="121"/>
      <c r="D506" s="1"/>
      <c r="E506" s="1"/>
      <c r="I506" s="1"/>
    </row>
    <row r="507" spans="2:9">
      <c r="B507" s="17"/>
      <c r="C507" s="121"/>
      <c r="D507" s="1"/>
      <c r="E507" s="1"/>
      <c r="I507" s="1"/>
    </row>
    <row r="508" spans="2:9">
      <c r="B508" s="17"/>
      <c r="C508" s="121"/>
      <c r="D508" s="1"/>
      <c r="E508" s="1"/>
      <c r="I508" s="1"/>
    </row>
    <row r="509" spans="2:9">
      <c r="B509" s="17"/>
      <c r="C509" s="121"/>
      <c r="D509" s="1"/>
      <c r="E509" s="1"/>
      <c r="I509" s="1"/>
    </row>
    <row r="510" spans="2:9">
      <c r="B510" s="17"/>
      <c r="C510" s="121"/>
      <c r="D510" s="1"/>
      <c r="E510" s="1"/>
      <c r="I510" s="1"/>
    </row>
    <row r="511" spans="2:9">
      <c r="B511" s="17"/>
      <c r="C511" s="121"/>
      <c r="D511" s="1"/>
      <c r="E511" s="1"/>
      <c r="I511" s="1"/>
    </row>
    <row r="512" spans="2:9">
      <c r="B512" s="17"/>
      <c r="C512" s="121"/>
      <c r="D512" s="1"/>
      <c r="E512" s="1"/>
      <c r="I512" s="1"/>
    </row>
    <row r="513" spans="2:9">
      <c r="B513" s="17"/>
      <c r="C513" s="121"/>
      <c r="D513" s="1"/>
      <c r="E513" s="1"/>
      <c r="I513" s="1"/>
    </row>
    <row r="514" spans="2:9">
      <c r="B514" s="17"/>
      <c r="C514" s="121"/>
      <c r="D514" s="1"/>
      <c r="E514" s="1"/>
      <c r="I514" s="1"/>
    </row>
    <row r="515" spans="2:9">
      <c r="B515" s="17"/>
      <c r="C515" s="121"/>
      <c r="D515" s="1"/>
      <c r="E515" s="1"/>
      <c r="I515" s="1"/>
    </row>
    <row r="516" spans="2:9">
      <c r="B516" s="17"/>
      <c r="C516" s="121"/>
      <c r="D516" s="1"/>
      <c r="E516" s="1"/>
      <c r="I516" s="1"/>
    </row>
    <row r="517" spans="2:9">
      <c r="B517" s="17"/>
      <c r="C517" s="121"/>
      <c r="D517" s="1"/>
      <c r="E517" s="1"/>
      <c r="I517" s="1"/>
    </row>
    <row r="518" spans="2:9">
      <c r="B518" s="17"/>
      <c r="C518" s="121"/>
      <c r="D518" s="1"/>
      <c r="E518" s="1"/>
      <c r="I518" s="1"/>
    </row>
    <row r="519" spans="2:9">
      <c r="B519" s="17"/>
      <c r="C519" s="121"/>
      <c r="D519" s="1"/>
      <c r="E519" s="1"/>
      <c r="I519" s="1"/>
    </row>
    <row r="520" spans="2:9" ht="53.25" customHeight="1">
      <c r="B520" s="17"/>
      <c r="C520" s="121"/>
      <c r="D520" s="12"/>
      <c r="E520" s="1"/>
      <c r="I520" s="1"/>
    </row>
    <row r="521" spans="2:9" ht="13.5" customHeight="1">
      <c r="B521" s="17"/>
      <c r="C521" s="121"/>
      <c r="D521" s="1"/>
      <c r="E521" s="1"/>
      <c r="I521" s="1"/>
    </row>
    <row r="522" spans="2:9">
      <c r="B522" s="17"/>
      <c r="C522" s="121"/>
      <c r="D522" s="1"/>
      <c r="E522" s="1"/>
      <c r="I522" s="1"/>
    </row>
    <row r="523" spans="2:9">
      <c r="B523" s="17"/>
      <c r="C523" s="121"/>
      <c r="D523" s="1"/>
      <c r="E523" s="1"/>
      <c r="I523" s="1"/>
    </row>
    <row r="524" spans="2:9" ht="66.75" customHeight="1">
      <c r="B524" s="17"/>
      <c r="C524" s="121"/>
      <c r="D524" s="1"/>
      <c r="E524" s="1"/>
      <c r="I524" s="1"/>
    </row>
    <row r="525" spans="2:9" ht="14.25" customHeight="1">
      <c r="B525" s="17"/>
      <c r="C525" s="121"/>
      <c r="D525" s="1"/>
      <c r="E525" s="1"/>
      <c r="I525" s="1"/>
    </row>
    <row r="526" spans="2:9">
      <c r="B526" s="17"/>
      <c r="C526" s="121"/>
      <c r="D526" s="1"/>
      <c r="E526" s="1"/>
      <c r="I526" s="1"/>
    </row>
    <row r="527" spans="2:9">
      <c r="B527" s="17"/>
      <c r="C527" s="121"/>
      <c r="D527" s="1"/>
      <c r="E527" s="1"/>
      <c r="I527" s="1"/>
    </row>
    <row r="528" spans="2:9">
      <c r="B528" s="17"/>
      <c r="C528" s="121"/>
      <c r="D528" s="1"/>
      <c r="E528" s="1"/>
      <c r="I528" s="1"/>
    </row>
    <row r="529" spans="2:9" ht="12.75" customHeight="1">
      <c r="B529" s="17"/>
      <c r="C529" s="121"/>
      <c r="D529" s="1"/>
      <c r="E529" s="1"/>
      <c r="I529" s="1"/>
    </row>
    <row r="530" spans="2:9">
      <c r="B530" s="17"/>
      <c r="C530" s="121"/>
      <c r="D530" s="1"/>
      <c r="E530" s="1"/>
      <c r="I530" s="1"/>
    </row>
    <row r="531" spans="2:9">
      <c r="B531" s="17"/>
      <c r="C531" s="121"/>
      <c r="D531" s="1"/>
      <c r="E531" s="1"/>
      <c r="I531" s="1"/>
    </row>
    <row r="532" spans="2:9">
      <c r="B532" s="17"/>
      <c r="C532" s="121"/>
      <c r="D532" s="1"/>
      <c r="E532" s="1"/>
      <c r="I532" s="1"/>
    </row>
    <row r="533" spans="2:9">
      <c r="B533" s="17"/>
      <c r="C533" s="121"/>
      <c r="D533" s="1"/>
      <c r="E533" s="1"/>
      <c r="I533" s="1"/>
    </row>
    <row r="534" spans="2:9">
      <c r="B534" s="17"/>
      <c r="C534" s="121"/>
      <c r="D534" s="1"/>
      <c r="E534" s="1"/>
      <c r="I534" s="1"/>
    </row>
    <row r="535" spans="2:9">
      <c r="B535" s="17"/>
      <c r="C535" s="121"/>
      <c r="D535" s="1"/>
      <c r="E535" s="1"/>
      <c r="I535" s="1"/>
    </row>
    <row r="536" spans="2:9">
      <c r="B536" s="17"/>
      <c r="C536" s="121"/>
      <c r="D536" s="1"/>
      <c r="E536" s="1"/>
      <c r="I536" s="1"/>
    </row>
    <row r="537" spans="2:9">
      <c r="B537" s="17"/>
      <c r="C537" s="121"/>
      <c r="D537" s="1"/>
      <c r="E537" s="1"/>
      <c r="I537" s="1"/>
    </row>
    <row r="538" spans="2:9">
      <c r="B538" s="17"/>
      <c r="C538" s="121"/>
      <c r="D538" s="1"/>
      <c r="E538" s="1"/>
      <c r="I538" s="1"/>
    </row>
    <row r="539" spans="2:9">
      <c r="B539" s="17"/>
      <c r="C539" s="121"/>
      <c r="D539" s="1"/>
      <c r="E539" s="1"/>
      <c r="I539" s="1"/>
    </row>
    <row r="540" spans="2:9">
      <c r="B540" s="17"/>
      <c r="C540" s="121"/>
      <c r="D540" s="1"/>
      <c r="E540" s="1"/>
      <c r="I540" s="1"/>
    </row>
    <row r="541" spans="2:9">
      <c r="B541" s="17"/>
      <c r="C541" s="121"/>
      <c r="D541" s="1"/>
      <c r="E541" s="1"/>
      <c r="I541" s="1"/>
    </row>
    <row r="542" spans="2:9">
      <c r="B542" s="17"/>
      <c r="C542" s="121"/>
      <c r="D542" s="1"/>
      <c r="E542" s="1"/>
      <c r="I542" s="1"/>
    </row>
    <row r="543" spans="2:9">
      <c r="B543" s="17"/>
      <c r="C543" s="121"/>
      <c r="D543" s="1"/>
      <c r="E543" s="1"/>
      <c r="I543" s="1"/>
    </row>
    <row r="544" spans="2:9">
      <c r="B544" s="17"/>
      <c r="C544" s="121"/>
      <c r="D544" s="1"/>
      <c r="E544" s="1"/>
      <c r="I544" s="1"/>
    </row>
    <row r="545" spans="2:9" ht="55.5" customHeight="1">
      <c r="B545" s="17"/>
      <c r="C545" s="121"/>
      <c r="D545" s="1"/>
      <c r="E545" s="1"/>
      <c r="I545" s="1"/>
    </row>
    <row r="546" spans="2:9">
      <c r="B546" s="17"/>
      <c r="C546" s="121"/>
      <c r="D546" s="1"/>
      <c r="E546" s="1"/>
      <c r="I546" s="1"/>
    </row>
    <row r="547" spans="2:9">
      <c r="B547" s="17"/>
      <c r="C547" s="121"/>
      <c r="D547" s="1"/>
      <c r="E547" s="1"/>
      <c r="I547" s="1"/>
    </row>
    <row r="548" spans="2:9">
      <c r="B548" s="17"/>
      <c r="C548" s="121"/>
      <c r="D548" s="1"/>
      <c r="E548" s="1"/>
      <c r="I548" s="1"/>
    </row>
    <row r="549" spans="2:9">
      <c r="B549" s="17"/>
      <c r="C549" s="121"/>
      <c r="D549" s="1"/>
      <c r="E549" s="1"/>
      <c r="I549" s="1"/>
    </row>
    <row r="550" spans="2:9">
      <c r="B550" s="17"/>
      <c r="C550" s="121"/>
      <c r="D550" s="1"/>
      <c r="E550" s="1"/>
      <c r="I550" s="1"/>
    </row>
    <row r="551" spans="2:9">
      <c r="B551" s="17"/>
      <c r="C551" s="121"/>
      <c r="D551" s="1"/>
      <c r="E551" s="1"/>
      <c r="I551" s="1"/>
    </row>
    <row r="552" spans="2:9" ht="12.75" customHeight="1">
      <c r="B552" s="17"/>
      <c r="C552" s="121"/>
      <c r="D552" s="1"/>
      <c r="E552" s="1"/>
      <c r="I552" s="1"/>
    </row>
    <row r="553" spans="2:9">
      <c r="B553" s="17"/>
      <c r="C553" s="121"/>
      <c r="D553" s="1"/>
      <c r="E553" s="1"/>
      <c r="I553" s="1"/>
    </row>
    <row r="554" spans="2:9">
      <c r="B554" s="17"/>
      <c r="C554" s="121"/>
      <c r="D554" s="1"/>
      <c r="E554" s="1"/>
      <c r="I554" s="1"/>
    </row>
    <row r="555" spans="2:9">
      <c r="B555" s="17"/>
      <c r="C555" s="121"/>
      <c r="D555" s="1"/>
      <c r="E555" s="1"/>
      <c r="I555" s="1"/>
    </row>
    <row r="556" spans="2:9">
      <c r="B556" s="17"/>
      <c r="C556" s="121"/>
      <c r="D556" s="1"/>
      <c r="E556" s="1"/>
      <c r="I556" s="1"/>
    </row>
    <row r="557" spans="2:9">
      <c r="B557" s="17"/>
      <c r="C557" s="121"/>
      <c r="D557" s="1"/>
      <c r="E557" s="1"/>
      <c r="I557" s="1"/>
    </row>
    <row r="558" spans="2:9">
      <c r="B558" s="17"/>
      <c r="C558" s="121"/>
      <c r="D558" s="1"/>
      <c r="E558" s="1"/>
      <c r="I558" s="1"/>
    </row>
    <row r="559" spans="2:9">
      <c r="B559" s="17"/>
      <c r="C559" s="121"/>
      <c r="D559" s="1"/>
      <c r="E559" s="1"/>
      <c r="I559" s="1"/>
    </row>
    <row r="560" spans="2:9">
      <c r="B560" s="17"/>
      <c r="C560" s="121"/>
      <c r="D560" s="1"/>
      <c r="E560" s="1"/>
      <c r="I560" s="1"/>
    </row>
    <row r="561" spans="2:9">
      <c r="B561" s="17"/>
      <c r="C561" s="121"/>
      <c r="D561" s="1"/>
      <c r="E561" s="1"/>
      <c r="I561" s="1"/>
    </row>
    <row r="562" spans="2:9">
      <c r="B562" s="17"/>
      <c r="C562" s="121"/>
      <c r="D562" s="1"/>
      <c r="E562" s="1"/>
      <c r="I562" s="1"/>
    </row>
    <row r="563" spans="2:9">
      <c r="B563" s="17"/>
      <c r="C563" s="121"/>
      <c r="D563" s="1"/>
      <c r="E563" s="1"/>
      <c r="I563" s="1"/>
    </row>
    <row r="564" spans="2:9">
      <c r="B564" s="17"/>
      <c r="C564" s="121"/>
      <c r="D564" s="1"/>
      <c r="E564" s="1"/>
      <c r="I564" s="1"/>
    </row>
    <row r="565" spans="2:9">
      <c r="B565" s="17"/>
      <c r="C565" s="121"/>
      <c r="D565" s="1"/>
      <c r="E565" s="1"/>
      <c r="I565" s="1"/>
    </row>
    <row r="566" spans="2:9">
      <c r="B566" s="17"/>
      <c r="C566" s="121"/>
      <c r="D566" s="1"/>
      <c r="E566" s="1"/>
      <c r="I566" s="1"/>
    </row>
    <row r="567" spans="2:9" ht="15.75" customHeight="1">
      <c r="B567" s="17"/>
      <c r="C567" s="121"/>
      <c r="D567" s="1"/>
      <c r="E567" s="1"/>
      <c r="I567" s="1"/>
    </row>
    <row r="568" spans="2:9">
      <c r="B568" s="17"/>
      <c r="C568" s="121"/>
      <c r="D568" s="1"/>
      <c r="E568" s="1"/>
      <c r="I568" s="1"/>
    </row>
    <row r="569" spans="2:9">
      <c r="B569" s="17"/>
      <c r="C569" s="121"/>
      <c r="D569" s="1"/>
      <c r="E569" s="1"/>
      <c r="I569" s="1"/>
    </row>
    <row r="570" spans="2:9" ht="13.5" customHeight="1">
      <c r="B570" s="17"/>
      <c r="C570" s="121"/>
      <c r="D570" s="1"/>
      <c r="E570" s="1"/>
      <c r="I570" s="1"/>
    </row>
    <row r="571" spans="2:9">
      <c r="B571" s="17"/>
      <c r="C571" s="121"/>
      <c r="D571" s="1"/>
      <c r="E571" s="1"/>
      <c r="I571" s="1"/>
    </row>
    <row r="572" spans="2:9">
      <c r="B572" s="17"/>
      <c r="C572" s="121"/>
      <c r="D572" s="1"/>
      <c r="E572" s="1"/>
      <c r="I572" s="1"/>
    </row>
    <row r="573" spans="2:9">
      <c r="B573" s="17"/>
      <c r="C573" s="121"/>
      <c r="D573" s="1"/>
      <c r="E573" s="1"/>
      <c r="I573" s="1"/>
    </row>
    <row r="574" spans="2:9">
      <c r="B574" s="17"/>
      <c r="C574" s="121"/>
      <c r="D574" s="1"/>
      <c r="E574" s="1"/>
      <c r="I574" s="1"/>
    </row>
    <row r="575" spans="2:9">
      <c r="B575" s="17"/>
      <c r="C575" s="121"/>
      <c r="D575" s="1"/>
      <c r="E575" s="1"/>
      <c r="I575" s="1"/>
    </row>
    <row r="576" spans="2:9">
      <c r="B576" s="17"/>
      <c r="C576" s="121"/>
      <c r="D576" s="1"/>
      <c r="E576" s="1"/>
      <c r="I576" s="1"/>
    </row>
    <row r="577" spans="2:9">
      <c r="B577" s="17"/>
      <c r="C577" s="121"/>
      <c r="D577" s="1"/>
      <c r="E577" s="1"/>
      <c r="I577" s="1"/>
    </row>
    <row r="578" spans="2:9">
      <c r="B578" s="17"/>
      <c r="C578" s="121"/>
      <c r="D578" s="1"/>
      <c r="E578" s="1"/>
      <c r="I578" s="1"/>
    </row>
    <row r="579" spans="2:9">
      <c r="B579" s="17"/>
      <c r="C579" s="121"/>
      <c r="D579" s="1"/>
      <c r="E579" s="1"/>
      <c r="I579" s="1"/>
    </row>
    <row r="580" spans="2:9">
      <c r="B580" s="17"/>
      <c r="C580" s="121"/>
      <c r="D580" s="1"/>
      <c r="E580" s="1"/>
      <c r="I580" s="1"/>
    </row>
    <row r="581" spans="2:9">
      <c r="B581" s="17"/>
      <c r="C581" s="121"/>
      <c r="D581" s="1"/>
      <c r="E581" s="1"/>
      <c r="I581" s="1"/>
    </row>
    <row r="582" spans="2:9">
      <c r="B582" s="17"/>
      <c r="C582" s="121"/>
      <c r="D582" s="1"/>
      <c r="E582" s="1"/>
      <c r="I582" s="1"/>
    </row>
    <row r="583" spans="2:9">
      <c r="B583" s="17"/>
      <c r="C583" s="121"/>
      <c r="D583" s="1"/>
      <c r="E583" s="1"/>
      <c r="I583" s="1"/>
    </row>
    <row r="584" spans="2:9">
      <c r="B584" s="17"/>
      <c r="C584" s="121"/>
      <c r="D584" s="1"/>
      <c r="E584" s="1"/>
      <c r="I584" s="1"/>
    </row>
    <row r="585" spans="2:9">
      <c r="B585" s="17"/>
      <c r="C585" s="121"/>
      <c r="D585" s="1"/>
      <c r="E585" s="1"/>
      <c r="I585" s="1"/>
    </row>
    <row r="586" spans="2:9">
      <c r="B586" s="17"/>
      <c r="C586" s="121"/>
      <c r="D586" s="1"/>
      <c r="E586" s="1"/>
      <c r="I586" s="1"/>
    </row>
    <row r="587" spans="2:9">
      <c r="B587" s="17"/>
      <c r="C587" s="121"/>
      <c r="D587" s="1"/>
      <c r="E587" s="1"/>
      <c r="I587" s="1"/>
    </row>
    <row r="588" spans="2:9">
      <c r="B588" s="17"/>
      <c r="C588" s="121"/>
      <c r="D588" s="1"/>
      <c r="E588" s="1"/>
      <c r="I588" s="1"/>
    </row>
    <row r="589" spans="2:9">
      <c r="B589" s="17"/>
      <c r="C589" s="121"/>
      <c r="D589" s="1"/>
      <c r="E589" s="1"/>
      <c r="I589" s="1"/>
    </row>
    <row r="590" spans="2:9">
      <c r="B590" s="17"/>
      <c r="C590" s="121"/>
      <c r="D590" s="1"/>
      <c r="E590" s="1"/>
      <c r="I590" s="1"/>
    </row>
    <row r="591" spans="2:9">
      <c r="B591" s="17"/>
      <c r="C591" s="121"/>
      <c r="D591" s="1"/>
      <c r="E591" s="1"/>
      <c r="I591" s="1"/>
    </row>
    <row r="592" spans="2:9">
      <c r="B592" s="17"/>
      <c r="C592" s="121"/>
      <c r="D592" s="1"/>
      <c r="E592" s="1"/>
      <c r="I592" s="1"/>
    </row>
    <row r="593" spans="2:9" ht="28.5" customHeight="1">
      <c r="B593" s="17"/>
      <c r="C593" s="121"/>
      <c r="D593" s="1"/>
      <c r="E593" s="1"/>
      <c r="I593" s="1"/>
    </row>
    <row r="594" spans="2:9" ht="15.75" customHeight="1">
      <c r="B594" s="17"/>
      <c r="C594" s="121"/>
      <c r="D594" s="1"/>
      <c r="E594" s="1"/>
      <c r="I594" s="1"/>
    </row>
    <row r="595" spans="2:9" ht="14.25" customHeight="1">
      <c r="B595" s="17"/>
      <c r="C595" s="121"/>
      <c r="D595" s="1"/>
      <c r="E595" s="1"/>
      <c r="I595" s="1"/>
    </row>
    <row r="596" spans="2:9">
      <c r="B596" s="17"/>
      <c r="C596" s="121"/>
      <c r="D596" s="1"/>
      <c r="E596" s="1"/>
      <c r="I596" s="1"/>
    </row>
    <row r="597" spans="2:9">
      <c r="B597" s="17"/>
      <c r="C597" s="121"/>
      <c r="D597" s="1"/>
      <c r="E597" s="1"/>
      <c r="I597" s="1"/>
    </row>
    <row r="598" spans="2:9">
      <c r="B598" s="17"/>
      <c r="C598" s="121"/>
      <c r="D598" s="1"/>
      <c r="E598" s="1"/>
      <c r="I598" s="1"/>
    </row>
    <row r="599" spans="2:9">
      <c r="B599" s="17"/>
      <c r="C599" s="121"/>
      <c r="D599" s="1"/>
      <c r="E599" s="1"/>
      <c r="I599" s="1"/>
    </row>
    <row r="600" spans="2:9">
      <c r="B600" s="17"/>
      <c r="C600" s="121"/>
      <c r="D600" s="1"/>
      <c r="E600" s="1"/>
      <c r="I600" s="1"/>
    </row>
    <row r="601" spans="2:9">
      <c r="B601" s="17"/>
      <c r="C601" s="121"/>
      <c r="D601" s="1"/>
      <c r="E601" s="1"/>
      <c r="I601" s="1"/>
    </row>
    <row r="602" spans="2:9">
      <c r="B602" s="17"/>
      <c r="C602" s="121"/>
      <c r="D602" s="1"/>
      <c r="E602" s="1"/>
      <c r="I602" s="1"/>
    </row>
    <row r="603" spans="2:9">
      <c r="B603" s="17"/>
      <c r="C603" s="121"/>
      <c r="D603" s="1"/>
      <c r="E603" s="1"/>
      <c r="I603" s="1"/>
    </row>
    <row r="604" spans="2:9">
      <c r="B604" s="17"/>
      <c r="C604" s="121"/>
      <c r="D604" s="1"/>
      <c r="E604" s="1"/>
      <c r="I604" s="1"/>
    </row>
    <row r="605" spans="2:9">
      <c r="B605" s="17"/>
      <c r="C605" s="121"/>
      <c r="D605" s="1"/>
      <c r="E605" s="1"/>
      <c r="I605" s="1"/>
    </row>
    <row r="606" spans="2:9">
      <c r="B606" s="17"/>
      <c r="C606" s="121"/>
      <c r="D606" s="1"/>
      <c r="E606" s="1"/>
      <c r="I606" s="1"/>
    </row>
    <row r="607" spans="2:9">
      <c r="B607" s="17"/>
      <c r="C607" s="121"/>
      <c r="D607" s="1"/>
      <c r="E607" s="1"/>
      <c r="I607" s="1"/>
    </row>
    <row r="608" spans="2:9">
      <c r="B608" s="17"/>
      <c r="C608" s="121"/>
      <c r="D608" s="1"/>
      <c r="E608" s="1"/>
      <c r="I608" s="1"/>
    </row>
    <row r="609" spans="2:9">
      <c r="B609" s="17"/>
      <c r="C609" s="121"/>
      <c r="D609" s="1"/>
      <c r="E609" s="1"/>
      <c r="I609" s="1"/>
    </row>
    <row r="610" spans="2:9">
      <c r="B610" s="17"/>
      <c r="C610" s="121"/>
      <c r="D610" s="1"/>
      <c r="E610" s="1"/>
      <c r="I610" s="1"/>
    </row>
    <row r="611" spans="2:9">
      <c r="B611" s="17"/>
      <c r="C611" s="121"/>
      <c r="D611" s="1"/>
      <c r="E611" s="1"/>
      <c r="I611" s="1"/>
    </row>
    <row r="612" spans="2:9">
      <c r="B612" s="17"/>
      <c r="C612" s="121"/>
      <c r="D612" s="1"/>
      <c r="E612" s="1"/>
      <c r="I612" s="1"/>
    </row>
    <row r="613" spans="2:9">
      <c r="B613" s="17"/>
      <c r="C613" s="121"/>
      <c r="D613" s="1"/>
      <c r="E613" s="1"/>
      <c r="I613" s="1"/>
    </row>
    <row r="614" spans="2:9">
      <c r="B614" s="17"/>
      <c r="C614" s="121"/>
      <c r="D614" s="1"/>
      <c r="E614" s="1"/>
      <c r="I614" s="1"/>
    </row>
    <row r="615" spans="2:9">
      <c r="B615" s="17"/>
      <c r="C615" s="121"/>
      <c r="D615" s="1"/>
      <c r="E615" s="1"/>
      <c r="I615" s="1"/>
    </row>
    <row r="616" spans="2:9" ht="15" customHeight="1">
      <c r="B616" s="17"/>
      <c r="C616" s="121"/>
      <c r="D616" s="1"/>
      <c r="E616" s="1"/>
      <c r="I616" s="1"/>
    </row>
    <row r="617" spans="2:9" ht="12.75" customHeight="1">
      <c r="B617" s="17"/>
      <c r="C617" s="121"/>
      <c r="D617" s="1"/>
      <c r="E617" s="1"/>
      <c r="I617" s="1"/>
    </row>
    <row r="618" spans="2:9" ht="14.25" customHeight="1">
      <c r="B618" s="17"/>
      <c r="C618" s="121"/>
      <c r="D618" s="1"/>
      <c r="E618" s="1"/>
      <c r="I618" s="1"/>
    </row>
    <row r="619" spans="2:9" ht="13.5" customHeight="1">
      <c r="B619" s="17"/>
      <c r="C619" s="121"/>
      <c r="D619" s="1"/>
      <c r="E619" s="1"/>
      <c r="I619" s="1"/>
    </row>
    <row r="620" spans="2:9" ht="12.75" customHeight="1">
      <c r="B620" s="17"/>
      <c r="C620" s="121"/>
      <c r="D620" s="1"/>
      <c r="E620" s="1"/>
      <c r="I620" s="1"/>
    </row>
    <row r="621" spans="2:9" ht="13.5" customHeight="1">
      <c r="B621" s="17"/>
      <c r="C621" s="121"/>
      <c r="D621" s="1"/>
      <c r="E621" s="1"/>
      <c r="I621" s="1"/>
    </row>
    <row r="622" spans="2:9">
      <c r="B622" s="17"/>
      <c r="C622" s="121"/>
      <c r="D622" s="1"/>
      <c r="E622" s="1"/>
      <c r="I622" s="1"/>
    </row>
    <row r="623" spans="2:9" ht="15.75" customHeight="1">
      <c r="B623" s="17"/>
      <c r="C623" s="121"/>
      <c r="D623" s="1"/>
      <c r="E623" s="1"/>
      <c r="I623" s="1"/>
    </row>
    <row r="624" spans="2:9">
      <c r="B624" s="17"/>
      <c r="C624" s="121"/>
      <c r="D624" s="1"/>
      <c r="E624" s="1"/>
      <c r="I624" s="1"/>
    </row>
    <row r="625" spans="2:9">
      <c r="B625" s="17"/>
      <c r="C625" s="121"/>
      <c r="D625" s="1"/>
      <c r="E625" s="1"/>
      <c r="I625" s="1"/>
    </row>
    <row r="626" spans="2:9">
      <c r="B626" s="17"/>
      <c r="C626" s="121"/>
      <c r="D626" s="1"/>
      <c r="E626" s="1"/>
      <c r="I626" s="1"/>
    </row>
    <row r="627" spans="2:9">
      <c r="B627" s="17"/>
      <c r="C627" s="121"/>
      <c r="D627" s="1"/>
      <c r="E627" s="1"/>
      <c r="I627" s="1"/>
    </row>
    <row r="628" spans="2:9">
      <c r="B628" s="17"/>
      <c r="C628" s="121"/>
      <c r="D628" s="1"/>
      <c r="E628" s="1"/>
      <c r="I628" s="1"/>
    </row>
    <row r="629" spans="2:9">
      <c r="B629" s="17"/>
      <c r="C629" s="121"/>
      <c r="D629" s="1"/>
      <c r="E629" s="1"/>
      <c r="I629" s="1"/>
    </row>
    <row r="630" spans="2:9">
      <c r="B630" s="17"/>
      <c r="C630" s="121"/>
      <c r="D630" s="1"/>
      <c r="E630" s="1"/>
      <c r="I630" s="1"/>
    </row>
    <row r="631" spans="2:9" ht="13.5" customHeight="1">
      <c r="B631" s="17"/>
      <c r="C631" s="121"/>
      <c r="D631" s="1"/>
      <c r="E631" s="1"/>
      <c r="I631" s="1"/>
    </row>
    <row r="632" spans="2:9">
      <c r="B632" s="17"/>
      <c r="C632" s="121"/>
      <c r="D632" s="1"/>
      <c r="E632" s="1"/>
      <c r="I632" s="1"/>
    </row>
    <row r="633" spans="2:9">
      <c r="B633" s="17"/>
      <c r="C633" s="121"/>
      <c r="D633" s="1"/>
      <c r="E633" s="1"/>
      <c r="I633" s="1"/>
    </row>
    <row r="634" spans="2:9">
      <c r="B634" s="17"/>
      <c r="C634" s="121"/>
      <c r="D634" s="1"/>
      <c r="E634" s="1"/>
      <c r="I634" s="1"/>
    </row>
    <row r="635" spans="2:9">
      <c r="B635" s="17"/>
      <c r="C635" s="121"/>
      <c r="D635" s="1"/>
      <c r="E635" s="1"/>
      <c r="I635" s="1"/>
    </row>
    <row r="636" spans="2:9">
      <c r="B636" s="17"/>
      <c r="C636" s="121"/>
      <c r="D636" s="1"/>
      <c r="E636" s="1"/>
      <c r="I636" s="1"/>
    </row>
    <row r="637" spans="2:9">
      <c r="B637" s="17"/>
      <c r="C637" s="121"/>
      <c r="D637" s="1"/>
      <c r="E637" s="1"/>
      <c r="I637" s="1"/>
    </row>
    <row r="638" spans="2:9">
      <c r="B638" s="17"/>
      <c r="C638" s="121"/>
      <c r="D638" s="1"/>
      <c r="E638" s="1"/>
      <c r="I638" s="1"/>
    </row>
    <row r="639" spans="2:9" ht="12.75" customHeight="1">
      <c r="B639" s="17"/>
      <c r="C639" s="121"/>
      <c r="D639" s="1"/>
      <c r="E639" s="1"/>
      <c r="I639" s="1"/>
    </row>
    <row r="640" spans="2:9" ht="14.25" customHeight="1">
      <c r="B640" s="17"/>
      <c r="C640" s="121"/>
      <c r="D640" s="1"/>
      <c r="E640" s="1"/>
      <c r="I640" s="1"/>
    </row>
    <row r="641" spans="2:9">
      <c r="B641" s="17"/>
      <c r="C641" s="121"/>
      <c r="D641" s="1"/>
      <c r="E641" s="1"/>
      <c r="I641" s="1"/>
    </row>
    <row r="642" spans="2:9">
      <c r="B642" s="17"/>
      <c r="C642" s="121"/>
      <c r="D642" s="1"/>
      <c r="E642" s="1"/>
      <c r="I642" s="1"/>
    </row>
    <row r="643" spans="2:9" ht="13.5" customHeight="1">
      <c r="B643" s="17"/>
      <c r="C643" s="121"/>
      <c r="D643" s="1"/>
      <c r="E643" s="1"/>
      <c r="I643" s="1"/>
    </row>
    <row r="644" spans="2:9" ht="14.25" customHeight="1">
      <c r="B644" s="17"/>
      <c r="C644" s="121"/>
      <c r="D644" s="1"/>
      <c r="E644" s="1"/>
      <c r="I644" s="1"/>
    </row>
    <row r="645" spans="2:9" ht="13.5" customHeight="1">
      <c r="B645" s="17"/>
      <c r="C645" s="121"/>
      <c r="D645" s="1"/>
      <c r="E645" s="1"/>
      <c r="I645" s="1"/>
    </row>
    <row r="646" spans="2:9" ht="13.5" customHeight="1">
      <c r="B646" s="17"/>
      <c r="C646" s="121"/>
      <c r="D646" s="1"/>
      <c r="E646" s="1"/>
      <c r="I646" s="1"/>
    </row>
    <row r="647" spans="2:9">
      <c r="B647" s="17"/>
      <c r="C647" s="121"/>
      <c r="D647" s="1"/>
      <c r="E647" s="1"/>
      <c r="I647" s="1"/>
    </row>
    <row r="648" spans="2:9" ht="11.25" customHeight="1">
      <c r="B648" s="17"/>
      <c r="C648" s="121"/>
      <c r="D648" s="1"/>
      <c r="E648" s="1"/>
      <c r="I648" s="1"/>
    </row>
    <row r="649" spans="2:9">
      <c r="B649" s="17"/>
      <c r="C649" s="121"/>
      <c r="D649" s="1"/>
      <c r="E649" s="1"/>
      <c r="I649" s="1"/>
    </row>
    <row r="650" spans="2:9">
      <c r="B650" s="17"/>
      <c r="C650" s="121"/>
      <c r="D650" s="1"/>
      <c r="E650" s="1"/>
      <c r="I650" s="1"/>
    </row>
    <row r="651" spans="2:9" ht="13.5" customHeight="1">
      <c r="B651" s="17"/>
      <c r="C651" s="121"/>
      <c r="D651" s="1"/>
      <c r="E651" s="1"/>
      <c r="I651" s="1"/>
    </row>
    <row r="652" spans="2:9">
      <c r="B652" s="17"/>
      <c r="C652" s="121"/>
      <c r="D652" s="1"/>
      <c r="E652" s="1"/>
      <c r="I652" s="1"/>
    </row>
    <row r="653" spans="2:9">
      <c r="B653" s="17"/>
      <c r="C653" s="121"/>
      <c r="D653" s="1"/>
      <c r="E653" s="1"/>
      <c r="I653" s="1"/>
    </row>
    <row r="654" spans="2:9">
      <c r="B654" s="17"/>
      <c r="C654" s="121"/>
      <c r="D654" s="1"/>
      <c r="E654" s="1"/>
      <c r="I654" s="1"/>
    </row>
    <row r="655" spans="2:9">
      <c r="B655" s="17"/>
      <c r="C655" s="121"/>
      <c r="D655" s="1"/>
      <c r="E655" s="1"/>
      <c r="I655" s="1"/>
    </row>
    <row r="656" spans="2:9">
      <c r="B656" s="17"/>
      <c r="C656" s="121"/>
      <c r="D656" s="1"/>
      <c r="E656" s="1"/>
      <c r="I656" s="1"/>
    </row>
    <row r="657" spans="2:9">
      <c r="B657" s="17"/>
      <c r="C657" s="121"/>
      <c r="D657" s="1"/>
      <c r="E657" s="1"/>
      <c r="I657" s="1"/>
    </row>
    <row r="658" spans="2:9">
      <c r="B658" s="17"/>
      <c r="C658" s="121"/>
      <c r="D658" s="1"/>
      <c r="E658" s="1"/>
      <c r="I658" s="1"/>
    </row>
    <row r="659" spans="2:9">
      <c r="B659" s="17"/>
      <c r="C659" s="121"/>
      <c r="D659" s="1"/>
      <c r="E659" s="1"/>
      <c r="I659" s="1"/>
    </row>
    <row r="660" spans="2:9">
      <c r="B660" s="17"/>
      <c r="C660" s="121"/>
      <c r="D660" s="1"/>
      <c r="E660" s="1"/>
      <c r="I660" s="1"/>
    </row>
    <row r="661" spans="2:9">
      <c r="B661" s="17"/>
      <c r="C661" s="121"/>
      <c r="D661" s="1"/>
      <c r="E661" s="1"/>
      <c r="I661" s="1"/>
    </row>
    <row r="662" spans="2:9" ht="12" customHeight="1">
      <c r="B662" s="17"/>
      <c r="C662" s="121"/>
      <c r="D662" s="1"/>
      <c r="E662" s="1"/>
      <c r="I662" s="1"/>
    </row>
    <row r="663" spans="2:9" ht="145.5" customHeight="1">
      <c r="B663" s="17"/>
      <c r="C663" s="121"/>
      <c r="D663" s="1"/>
      <c r="E663" s="1"/>
      <c r="I663" s="1"/>
    </row>
    <row r="664" spans="2:9">
      <c r="B664" s="17"/>
      <c r="C664" s="121"/>
      <c r="D664" s="1"/>
      <c r="E664" s="1"/>
      <c r="I664" s="1"/>
    </row>
    <row r="665" spans="2:9">
      <c r="B665" s="17"/>
      <c r="C665" s="121"/>
      <c r="D665" s="1"/>
      <c r="E665" s="1"/>
      <c r="I665" s="1"/>
    </row>
    <row r="666" spans="2:9" ht="12" customHeight="1">
      <c r="B666" s="17"/>
      <c r="C666" s="121"/>
      <c r="D666" s="1"/>
      <c r="E666" s="1"/>
      <c r="I666" s="1"/>
    </row>
    <row r="667" spans="2:9">
      <c r="B667" s="17"/>
      <c r="C667" s="121"/>
      <c r="D667" s="1"/>
      <c r="E667" s="1"/>
      <c r="I667" s="1"/>
    </row>
    <row r="668" spans="2:9">
      <c r="B668" s="17"/>
      <c r="C668" s="121"/>
      <c r="D668" s="1"/>
      <c r="E668" s="1"/>
      <c r="I668" s="1"/>
    </row>
    <row r="669" spans="2:9">
      <c r="B669" s="17"/>
      <c r="C669" s="121"/>
      <c r="D669" s="1"/>
      <c r="E669" s="1"/>
      <c r="I669" s="1"/>
    </row>
    <row r="670" spans="2:9">
      <c r="B670" s="17"/>
      <c r="C670" s="121"/>
      <c r="D670" s="1"/>
      <c r="E670" s="1"/>
      <c r="I670" s="1"/>
    </row>
    <row r="671" spans="2:9">
      <c r="B671" s="17"/>
      <c r="C671" s="121"/>
      <c r="D671" s="1"/>
      <c r="E671" s="1"/>
      <c r="I671" s="1"/>
    </row>
    <row r="672" spans="2:9" ht="11.25" customHeight="1">
      <c r="B672" s="17"/>
      <c r="C672" s="121"/>
      <c r="D672" s="1"/>
      <c r="E672" s="1"/>
      <c r="I672" s="1"/>
    </row>
    <row r="673" spans="2:9">
      <c r="B673" s="17"/>
      <c r="C673" s="121"/>
      <c r="D673" s="1"/>
      <c r="E673" s="1"/>
      <c r="I673" s="1"/>
    </row>
    <row r="674" spans="2:9">
      <c r="B674" s="17"/>
      <c r="C674" s="121"/>
      <c r="D674" s="1"/>
      <c r="E674" s="1"/>
      <c r="I674" s="1"/>
    </row>
    <row r="675" spans="2:9">
      <c r="B675" s="17"/>
      <c r="C675" s="121"/>
      <c r="D675" s="1"/>
      <c r="E675" s="1"/>
      <c r="I675" s="1"/>
    </row>
    <row r="676" spans="2:9">
      <c r="B676" s="17"/>
      <c r="C676" s="121"/>
      <c r="D676" s="1"/>
      <c r="E676" s="1"/>
      <c r="I676" s="1"/>
    </row>
    <row r="677" spans="2:9">
      <c r="B677" s="17"/>
      <c r="C677" s="121"/>
      <c r="D677" s="1"/>
      <c r="E677" s="1"/>
      <c r="I677" s="1"/>
    </row>
    <row r="678" spans="2:9">
      <c r="B678" s="17"/>
      <c r="C678" s="121"/>
      <c r="D678" s="1"/>
      <c r="E678" s="1"/>
      <c r="I678" s="1"/>
    </row>
    <row r="679" spans="2:9" ht="12.75" customHeight="1">
      <c r="B679" s="17"/>
      <c r="C679" s="121"/>
      <c r="D679" s="1"/>
      <c r="E679" s="1"/>
      <c r="I679" s="1"/>
    </row>
    <row r="680" spans="2:9" ht="13.5" customHeight="1">
      <c r="B680" s="17"/>
      <c r="C680" s="121"/>
      <c r="D680" s="1"/>
      <c r="E680" s="1"/>
      <c r="I680" s="1"/>
    </row>
    <row r="681" spans="2:9" ht="12.75" customHeight="1">
      <c r="B681" s="17"/>
      <c r="C681" s="121"/>
      <c r="D681" s="1"/>
      <c r="E681" s="1"/>
      <c r="I681" s="1"/>
    </row>
    <row r="682" spans="2:9">
      <c r="B682" s="17"/>
      <c r="C682" s="121"/>
      <c r="D682" s="1"/>
      <c r="E682" s="1"/>
      <c r="I682" s="1"/>
    </row>
    <row r="683" spans="2:9" ht="12.75" customHeight="1">
      <c r="B683" s="17"/>
      <c r="C683" s="121"/>
      <c r="D683" s="1"/>
      <c r="E683" s="1"/>
      <c r="I683" s="1"/>
    </row>
    <row r="684" spans="2:9" ht="15" customHeight="1">
      <c r="B684" s="17"/>
      <c r="C684" s="121"/>
      <c r="D684" s="1"/>
      <c r="E684" s="1"/>
      <c r="I684" s="1"/>
    </row>
    <row r="685" spans="2:9">
      <c r="B685" s="17"/>
      <c r="C685" s="121"/>
      <c r="D685" s="1"/>
      <c r="E685" s="1"/>
      <c r="I685" s="1"/>
    </row>
    <row r="686" spans="2:9" ht="28.5" customHeight="1">
      <c r="B686" s="17"/>
      <c r="C686" s="121"/>
      <c r="D686" s="1"/>
      <c r="E686" s="1"/>
      <c r="I686" s="1"/>
    </row>
    <row r="687" spans="2:9" ht="14.25" customHeight="1">
      <c r="B687" s="17"/>
      <c r="C687" s="121"/>
      <c r="D687" s="1"/>
      <c r="E687" s="1"/>
      <c r="I687" s="1"/>
    </row>
    <row r="688" spans="2:9" ht="27" customHeight="1">
      <c r="B688" s="17"/>
      <c r="C688" s="121"/>
      <c r="D688" s="1"/>
      <c r="E688" s="1"/>
      <c r="I688" s="1"/>
    </row>
    <row r="689" spans="2:9">
      <c r="B689" s="17"/>
      <c r="C689" s="121"/>
      <c r="D689" s="1"/>
      <c r="E689" s="1"/>
      <c r="I689" s="1"/>
    </row>
    <row r="690" spans="2:9">
      <c r="B690" s="17"/>
      <c r="C690" s="121"/>
      <c r="D690" s="1"/>
      <c r="E690" s="1"/>
      <c r="I690" s="1"/>
    </row>
    <row r="691" spans="2:9" ht="53.25" customHeight="1">
      <c r="B691" s="17"/>
      <c r="C691" s="121"/>
      <c r="D691" s="1"/>
      <c r="E691" s="1"/>
      <c r="I691" s="1"/>
    </row>
    <row r="692" spans="2:9">
      <c r="B692" s="17"/>
      <c r="C692" s="121"/>
      <c r="D692" s="1"/>
      <c r="E692" s="1"/>
      <c r="I692" s="1"/>
    </row>
    <row r="693" spans="2:9">
      <c r="B693" s="17"/>
      <c r="C693" s="121"/>
      <c r="D693" s="1"/>
      <c r="E693" s="1"/>
      <c r="I693" s="1"/>
    </row>
    <row r="694" spans="2:9">
      <c r="B694" s="17"/>
      <c r="C694" s="121"/>
      <c r="D694" s="1"/>
      <c r="E694" s="1"/>
      <c r="I694" s="1"/>
    </row>
    <row r="695" spans="2:9">
      <c r="B695" s="17"/>
      <c r="C695" s="121"/>
      <c r="D695" s="1"/>
      <c r="E695" s="1"/>
      <c r="I695" s="1"/>
    </row>
    <row r="696" spans="2:9">
      <c r="B696" s="17"/>
      <c r="C696" s="121"/>
      <c r="D696" s="1"/>
      <c r="E696" s="1"/>
      <c r="I696" s="1"/>
    </row>
    <row r="697" spans="2:9">
      <c r="B697" s="17"/>
      <c r="C697" s="121"/>
      <c r="D697" s="1"/>
      <c r="E697" s="1"/>
      <c r="I697" s="1"/>
    </row>
    <row r="698" spans="2:9">
      <c r="B698" s="17"/>
      <c r="C698" s="121"/>
      <c r="D698" s="1"/>
      <c r="E698" s="1"/>
      <c r="I698" s="1"/>
    </row>
    <row r="699" spans="2:9">
      <c r="B699" s="17"/>
      <c r="C699" s="121"/>
      <c r="D699" s="1"/>
      <c r="E699" s="1"/>
      <c r="I699" s="1"/>
    </row>
    <row r="700" spans="2:9">
      <c r="B700" s="17"/>
      <c r="C700" s="121"/>
      <c r="D700" s="1"/>
      <c r="E700" s="1"/>
      <c r="I700" s="1"/>
    </row>
    <row r="701" spans="2:9">
      <c r="B701" s="17"/>
      <c r="C701" s="121"/>
      <c r="D701" s="1"/>
      <c r="E701" s="1"/>
      <c r="I701" s="1"/>
    </row>
    <row r="702" spans="2:9">
      <c r="B702" s="17"/>
      <c r="C702" s="121"/>
      <c r="D702" s="1"/>
      <c r="E702" s="1"/>
      <c r="I702" s="1"/>
    </row>
    <row r="703" spans="2:9">
      <c r="B703" s="17"/>
      <c r="C703" s="121"/>
      <c r="D703" s="1"/>
      <c r="E703" s="1"/>
      <c r="I703" s="1"/>
    </row>
    <row r="704" spans="2:9">
      <c r="B704" s="17"/>
      <c r="C704" s="121"/>
      <c r="D704" s="1"/>
      <c r="E704" s="1"/>
      <c r="I704" s="1"/>
    </row>
    <row r="705" spans="2:9">
      <c r="B705" s="17"/>
      <c r="C705" s="121"/>
      <c r="D705" s="1"/>
      <c r="E705" s="1"/>
      <c r="I705" s="1"/>
    </row>
    <row r="706" spans="2:9">
      <c r="B706" s="17"/>
      <c r="C706" s="121"/>
      <c r="D706" s="1"/>
      <c r="E706" s="1"/>
      <c r="I706" s="1"/>
    </row>
    <row r="707" spans="2:9">
      <c r="B707" s="17"/>
      <c r="C707" s="121"/>
      <c r="D707" s="1"/>
      <c r="E707" s="1"/>
      <c r="I707" s="1"/>
    </row>
    <row r="708" spans="2:9">
      <c r="B708" s="17"/>
      <c r="C708" s="121"/>
      <c r="D708" s="1"/>
      <c r="E708" s="1"/>
      <c r="I708" s="1"/>
    </row>
    <row r="709" spans="2:9">
      <c r="B709" s="17"/>
      <c r="C709" s="121"/>
      <c r="D709" s="1"/>
      <c r="E709" s="1"/>
      <c r="I709" s="1"/>
    </row>
    <row r="710" spans="2:9">
      <c r="B710" s="17"/>
      <c r="C710" s="121"/>
      <c r="D710" s="1"/>
      <c r="E710" s="1"/>
      <c r="I710" s="1"/>
    </row>
    <row r="711" spans="2:9" ht="15" customHeight="1">
      <c r="B711" s="17"/>
      <c r="C711" s="121"/>
      <c r="D711" s="1"/>
      <c r="E711" s="1"/>
      <c r="I711" s="1"/>
    </row>
    <row r="712" spans="2:9">
      <c r="B712" s="17"/>
      <c r="C712" s="121"/>
      <c r="D712" s="1"/>
      <c r="E712" s="1"/>
      <c r="I712" s="1"/>
    </row>
    <row r="713" spans="2:9">
      <c r="B713" s="17"/>
      <c r="C713" s="121"/>
      <c r="D713" s="1"/>
      <c r="E713" s="1"/>
      <c r="I713" s="1"/>
    </row>
    <row r="714" spans="2:9">
      <c r="B714" s="17"/>
      <c r="C714" s="121"/>
      <c r="D714" s="1"/>
      <c r="E714" s="1"/>
      <c r="I714" s="1"/>
    </row>
    <row r="715" spans="2:9">
      <c r="B715" s="17"/>
      <c r="C715" s="121"/>
      <c r="D715" s="1"/>
      <c r="E715" s="1"/>
      <c r="I715" s="1"/>
    </row>
    <row r="716" spans="2:9">
      <c r="B716" s="17"/>
      <c r="C716" s="121"/>
      <c r="D716" s="1"/>
      <c r="E716" s="1"/>
      <c r="I716" s="1"/>
    </row>
    <row r="717" spans="2:9">
      <c r="B717" s="17"/>
      <c r="C717" s="121"/>
      <c r="D717" s="1"/>
      <c r="E717" s="1"/>
      <c r="I717" s="1"/>
    </row>
    <row r="718" spans="2:9">
      <c r="B718" s="17"/>
      <c r="C718" s="121"/>
      <c r="D718" s="1"/>
      <c r="E718" s="1"/>
      <c r="I718" s="1"/>
    </row>
    <row r="719" spans="2:9">
      <c r="B719" s="17"/>
      <c r="C719" s="121"/>
      <c r="D719" s="1"/>
      <c r="E719" s="1"/>
      <c r="I719" s="1"/>
    </row>
    <row r="720" spans="2:9" ht="12" customHeight="1">
      <c r="B720" s="17"/>
      <c r="C720" s="121"/>
      <c r="D720" s="1"/>
      <c r="E720" s="1"/>
      <c r="I720" s="1"/>
    </row>
    <row r="721" spans="2:9" ht="12" customHeight="1">
      <c r="B721" s="17"/>
      <c r="C721" s="121"/>
      <c r="D721" s="1"/>
      <c r="E721" s="1"/>
      <c r="I721" s="1"/>
    </row>
    <row r="722" spans="2:9" ht="12" customHeight="1">
      <c r="B722" s="17"/>
      <c r="C722" s="121"/>
      <c r="D722" s="1"/>
      <c r="E722" s="1"/>
      <c r="I722" s="1"/>
    </row>
    <row r="723" spans="2:9" ht="14.25" customHeight="1">
      <c r="B723" s="17"/>
      <c r="C723" s="121"/>
      <c r="D723" s="1"/>
      <c r="E723" s="1"/>
      <c r="I723" s="1"/>
    </row>
    <row r="724" spans="2:9" ht="14.25" customHeight="1">
      <c r="B724" s="17"/>
      <c r="C724" s="121"/>
      <c r="D724" s="1"/>
      <c r="E724" s="1"/>
      <c r="I724" s="1"/>
    </row>
    <row r="725" spans="2:9" ht="52.5" customHeight="1">
      <c r="B725" s="17"/>
      <c r="C725" s="121"/>
      <c r="D725" s="1"/>
      <c r="E725" s="1"/>
      <c r="I725" s="1"/>
    </row>
    <row r="726" spans="2:9">
      <c r="B726" s="17"/>
      <c r="C726" s="121"/>
      <c r="D726" s="1"/>
      <c r="E726" s="1"/>
      <c r="I726" s="1"/>
    </row>
    <row r="727" spans="2:9">
      <c r="B727" s="17"/>
      <c r="C727" s="121"/>
      <c r="D727" s="1"/>
      <c r="E727" s="1"/>
      <c r="I727" s="1"/>
    </row>
    <row r="728" spans="2:9" ht="12.75" customHeight="1">
      <c r="B728" s="17"/>
      <c r="C728" s="121"/>
      <c r="D728" s="1"/>
      <c r="E728" s="1"/>
      <c r="I728" s="1"/>
    </row>
    <row r="729" spans="2:9" ht="12.75" customHeight="1">
      <c r="B729" s="17"/>
      <c r="C729" s="121"/>
      <c r="D729" s="1"/>
      <c r="E729" s="1"/>
      <c r="I729" s="1"/>
    </row>
    <row r="730" spans="2:9">
      <c r="B730" s="17"/>
      <c r="C730" s="121"/>
      <c r="D730" s="1"/>
      <c r="E730" s="1"/>
      <c r="I730" s="1"/>
    </row>
    <row r="731" spans="2:9" ht="25.5" customHeight="1">
      <c r="B731" s="17"/>
      <c r="C731" s="121"/>
      <c r="D731" s="1"/>
      <c r="E731" s="1"/>
      <c r="I731" s="1"/>
    </row>
    <row r="732" spans="2:9" ht="63" customHeight="1">
      <c r="B732" s="17"/>
      <c r="C732" s="121"/>
      <c r="D732" s="1"/>
      <c r="E732" s="1"/>
      <c r="I732" s="1"/>
    </row>
    <row r="733" spans="2:9" ht="13.5" customHeight="1">
      <c r="B733" s="17"/>
      <c r="C733" s="121"/>
      <c r="D733" s="1"/>
      <c r="E733" s="1"/>
      <c r="I733" s="1"/>
    </row>
    <row r="734" spans="2:9" ht="13.5" customHeight="1">
      <c r="B734" s="17"/>
      <c r="C734" s="121"/>
      <c r="D734" s="1"/>
      <c r="E734" s="1"/>
      <c r="I734" s="1"/>
    </row>
    <row r="735" spans="2:9">
      <c r="B735" s="17"/>
      <c r="C735" s="121"/>
      <c r="D735" s="1"/>
      <c r="E735" s="1"/>
      <c r="I735" s="1"/>
    </row>
    <row r="736" spans="2:9">
      <c r="B736" s="17"/>
      <c r="C736" s="121"/>
      <c r="D736" s="1"/>
      <c r="E736" s="1"/>
      <c r="I736" s="1"/>
    </row>
    <row r="737" spans="2:9">
      <c r="B737" s="17"/>
      <c r="C737" s="121"/>
      <c r="D737" s="1"/>
      <c r="E737" s="1"/>
      <c r="I737" s="1"/>
    </row>
    <row r="738" spans="2:9">
      <c r="B738" s="17"/>
      <c r="C738" s="121"/>
      <c r="D738" s="1"/>
      <c r="E738" s="1"/>
      <c r="I738" s="1"/>
    </row>
    <row r="739" spans="2:9" ht="13.5" customHeight="1">
      <c r="B739" s="17"/>
      <c r="C739" s="121"/>
      <c r="D739" s="1"/>
      <c r="E739" s="1"/>
      <c r="I739" s="1"/>
    </row>
    <row r="740" spans="2:9" ht="27" customHeight="1">
      <c r="B740" s="17"/>
      <c r="C740" s="121"/>
      <c r="D740" s="1"/>
      <c r="E740" s="1"/>
      <c r="I740" s="1"/>
    </row>
    <row r="741" spans="2:9">
      <c r="B741" s="17"/>
      <c r="C741" s="121"/>
      <c r="D741" s="1"/>
      <c r="E741" s="1"/>
      <c r="I741" s="1"/>
    </row>
    <row r="742" spans="2:9">
      <c r="B742" s="17"/>
      <c r="C742" s="121"/>
      <c r="D742" s="1"/>
      <c r="E742" s="1"/>
      <c r="I742" s="1"/>
    </row>
    <row r="743" spans="2:9">
      <c r="B743" s="17"/>
      <c r="C743" s="121"/>
      <c r="D743" s="1"/>
      <c r="E743" s="1"/>
      <c r="I743" s="1"/>
    </row>
    <row r="744" spans="2:9">
      <c r="B744" s="17"/>
      <c r="C744" s="121"/>
      <c r="D744" s="1"/>
      <c r="E744" s="1"/>
      <c r="I744" s="1"/>
    </row>
    <row r="745" spans="2:9">
      <c r="B745" s="17"/>
      <c r="C745" s="121"/>
      <c r="D745" s="1"/>
      <c r="E745" s="1"/>
      <c r="I745" s="1"/>
    </row>
    <row r="746" spans="2:9">
      <c r="B746" s="17"/>
      <c r="C746" s="121"/>
      <c r="D746" s="1"/>
      <c r="E746" s="1"/>
      <c r="I746" s="1"/>
    </row>
    <row r="747" spans="2:9">
      <c r="B747" s="17"/>
      <c r="C747" s="121"/>
      <c r="D747" s="1"/>
      <c r="E747" s="1"/>
      <c r="I747" s="1"/>
    </row>
    <row r="748" spans="2:9">
      <c r="B748" s="17"/>
      <c r="C748" s="121"/>
      <c r="D748" s="1"/>
      <c r="E748" s="1"/>
      <c r="I748" s="1"/>
    </row>
    <row r="749" spans="2:9">
      <c r="B749" s="17"/>
      <c r="C749" s="121"/>
      <c r="D749" s="1"/>
      <c r="E749" s="1"/>
      <c r="I749" s="1"/>
    </row>
    <row r="750" spans="2:9" ht="14.25" customHeight="1">
      <c r="B750" s="17"/>
      <c r="C750" s="121"/>
      <c r="D750" s="1"/>
      <c r="E750" s="1"/>
      <c r="I750" s="1"/>
    </row>
    <row r="751" spans="2:9">
      <c r="B751" s="17"/>
      <c r="C751" s="121"/>
      <c r="D751" s="1"/>
      <c r="E751" s="1"/>
      <c r="I751" s="1"/>
    </row>
    <row r="752" spans="2:9" ht="90.75" customHeight="1">
      <c r="B752" s="17"/>
      <c r="C752" s="121"/>
      <c r="D752" s="1"/>
      <c r="E752" s="1"/>
      <c r="I752" s="1"/>
    </row>
    <row r="753" spans="2:9">
      <c r="B753" s="17"/>
      <c r="C753" s="121"/>
      <c r="D753" s="1"/>
      <c r="E753" s="1"/>
      <c r="I753" s="1"/>
    </row>
    <row r="754" spans="2:9" ht="13.5" customHeight="1">
      <c r="B754" s="17"/>
      <c r="C754" s="121"/>
      <c r="D754" s="1"/>
      <c r="E754" s="1"/>
      <c r="I754" s="1"/>
    </row>
    <row r="755" spans="2:9">
      <c r="B755" s="17"/>
      <c r="C755" s="121"/>
      <c r="D755" s="1"/>
      <c r="E755" s="1"/>
      <c r="I755" s="1"/>
    </row>
    <row r="756" spans="2:9" ht="26.25" customHeight="1">
      <c r="B756" s="17"/>
      <c r="C756" s="121"/>
      <c r="D756" s="1"/>
      <c r="E756" s="1"/>
      <c r="I756" s="1"/>
    </row>
    <row r="757" spans="2:9" ht="12" customHeight="1">
      <c r="B757" s="17"/>
      <c r="C757" s="121"/>
      <c r="D757" s="1"/>
      <c r="E757" s="1"/>
      <c r="I757" s="1"/>
    </row>
    <row r="758" spans="2:9" ht="13.5" customHeight="1">
      <c r="B758" s="17"/>
      <c r="C758" s="121"/>
      <c r="D758" s="1"/>
      <c r="E758" s="1"/>
      <c r="I758" s="1"/>
    </row>
    <row r="759" spans="2:9">
      <c r="B759" s="17"/>
      <c r="C759" s="121"/>
      <c r="D759" s="1"/>
      <c r="E759" s="1"/>
      <c r="I759" s="1"/>
    </row>
    <row r="760" spans="2:9">
      <c r="B760" s="1"/>
      <c r="C760" s="121"/>
      <c r="D760" s="1"/>
      <c r="E760" s="1"/>
      <c r="I760" s="1"/>
    </row>
    <row r="761" spans="2:9" ht="25.5" customHeight="1">
      <c r="B761" s="1"/>
      <c r="C761" s="121"/>
      <c r="D761" s="1"/>
      <c r="E761" s="1"/>
      <c r="I761" s="1"/>
    </row>
    <row r="762" spans="2:9">
      <c r="B762" s="1"/>
      <c r="C762" s="121"/>
      <c r="D762" s="1"/>
      <c r="E762" s="1"/>
      <c r="I762" s="1"/>
    </row>
    <row r="763" spans="2:9">
      <c r="B763" s="1"/>
      <c r="C763" s="121"/>
      <c r="D763" s="1"/>
      <c r="E763" s="1"/>
      <c r="I763" s="1"/>
    </row>
    <row r="764" spans="2:9">
      <c r="B764" s="1"/>
      <c r="C764" s="121"/>
      <c r="D764" s="1"/>
      <c r="E764" s="1"/>
      <c r="I764" s="1"/>
    </row>
    <row r="765" spans="2:9">
      <c r="B765" s="1"/>
      <c r="C765" s="121"/>
      <c r="D765" s="1"/>
      <c r="E765" s="1"/>
      <c r="I765" s="1"/>
    </row>
    <row r="766" spans="2:9">
      <c r="B766" s="1"/>
      <c r="C766" s="121"/>
      <c r="D766" s="1"/>
      <c r="E766" s="1"/>
      <c r="I766" s="1"/>
    </row>
    <row r="767" spans="2:9">
      <c r="B767" s="1"/>
      <c r="C767" s="121"/>
      <c r="D767" s="1"/>
      <c r="E767" s="1"/>
      <c r="I767" s="1"/>
    </row>
    <row r="768" spans="2:9">
      <c r="B768" s="1"/>
      <c r="C768" s="121"/>
      <c r="D768" s="1"/>
      <c r="E768" s="1"/>
      <c r="I768" s="1"/>
    </row>
    <row r="769" spans="2:9">
      <c r="B769" s="1"/>
      <c r="C769" s="121"/>
      <c r="D769" s="1"/>
      <c r="E769" s="1"/>
      <c r="I769" s="1"/>
    </row>
    <row r="770" spans="2:9">
      <c r="B770" s="1"/>
      <c r="C770" s="121"/>
      <c r="D770" s="1"/>
      <c r="E770" s="1"/>
      <c r="I770" s="1"/>
    </row>
    <row r="771" spans="2:9">
      <c r="B771" s="17"/>
      <c r="C771" s="121"/>
      <c r="D771" s="1"/>
      <c r="E771" s="1"/>
      <c r="I771" s="1"/>
    </row>
    <row r="772" spans="2:9">
      <c r="B772" s="17"/>
      <c r="C772" s="121"/>
      <c r="D772" s="1"/>
      <c r="E772" s="1"/>
      <c r="I772" s="1"/>
    </row>
    <row r="773" spans="2:9">
      <c r="B773" s="17"/>
      <c r="C773" s="121"/>
      <c r="D773" s="1"/>
      <c r="E773" s="1"/>
      <c r="I773" s="1"/>
    </row>
    <row r="774" spans="2:9">
      <c r="B774" s="17"/>
      <c r="C774" s="121"/>
      <c r="D774" s="1"/>
      <c r="E774" s="1"/>
      <c r="I774" s="1"/>
    </row>
    <row r="775" spans="2:9">
      <c r="B775" s="17"/>
      <c r="C775" s="121"/>
      <c r="D775" s="1"/>
      <c r="E775" s="1"/>
      <c r="I775" s="1"/>
    </row>
    <row r="776" spans="2:9">
      <c r="B776" s="17"/>
      <c r="C776" s="121"/>
      <c r="D776" s="1"/>
      <c r="E776" s="1"/>
      <c r="I776" s="1"/>
    </row>
    <row r="777" spans="2:9">
      <c r="B777" s="17"/>
      <c r="C777" s="121"/>
      <c r="D777" s="1"/>
      <c r="E777" s="1"/>
      <c r="I777" s="1"/>
    </row>
    <row r="778" spans="2:9">
      <c r="B778" s="17"/>
      <c r="C778" s="121"/>
      <c r="D778" s="1"/>
      <c r="E778" s="1"/>
      <c r="I778" s="1"/>
    </row>
    <row r="779" spans="2:9">
      <c r="B779" s="17"/>
      <c r="C779" s="121"/>
      <c r="D779" s="1"/>
      <c r="E779" s="1"/>
      <c r="I779" s="1"/>
    </row>
    <row r="780" spans="2:9" ht="42" customHeight="1">
      <c r="B780" s="17"/>
      <c r="C780" s="121"/>
      <c r="D780" s="1"/>
      <c r="E780" s="1"/>
      <c r="I780" s="1"/>
    </row>
    <row r="781" spans="2:9">
      <c r="B781" s="17"/>
      <c r="C781" s="121"/>
      <c r="D781" s="1"/>
      <c r="E781" s="1"/>
      <c r="I781" s="1"/>
    </row>
    <row r="782" spans="2:9">
      <c r="B782" s="17"/>
      <c r="C782" s="121"/>
      <c r="D782" s="1"/>
      <c r="E782" s="1"/>
      <c r="I782" s="1"/>
    </row>
    <row r="783" spans="2:9">
      <c r="B783" s="17"/>
      <c r="C783" s="121"/>
      <c r="D783" s="1"/>
      <c r="E783" s="1"/>
      <c r="I783" s="1"/>
    </row>
    <row r="784" spans="2:9">
      <c r="B784" s="17"/>
      <c r="C784" s="121"/>
      <c r="D784" s="1"/>
      <c r="E784" s="1"/>
      <c r="I784" s="1"/>
    </row>
    <row r="785" spans="2:9">
      <c r="B785" s="17"/>
      <c r="C785" s="121"/>
      <c r="D785" s="1"/>
      <c r="E785" s="1"/>
      <c r="I785" s="1"/>
    </row>
    <row r="786" spans="2:9">
      <c r="B786" s="17"/>
      <c r="C786" s="121"/>
      <c r="D786" s="1"/>
      <c r="E786" s="1"/>
      <c r="I786" s="1"/>
    </row>
    <row r="787" spans="2:9">
      <c r="B787" s="17"/>
      <c r="C787" s="121"/>
      <c r="D787" s="1"/>
      <c r="E787" s="1"/>
      <c r="I787" s="1"/>
    </row>
    <row r="788" spans="2:9" ht="14.25" customHeight="1">
      <c r="B788" s="17"/>
      <c r="C788" s="121"/>
      <c r="D788" s="1"/>
      <c r="E788" s="1"/>
      <c r="I788" s="1"/>
    </row>
    <row r="789" spans="2:9" ht="12.75" customHeight="1">
      <c r="B789" s="17"/>
      <c r="C789" s="121"/>
      <c r="D789" s="1"/>
      <c r="E789" s="1"/>
      <c r="I789" s="1"/>
    </row>
    <row r="790" spans="2:9" ht="15" customHeight="1">
      <c r="B790" s="17"/>
      <c r="C790" s="121"/>
      <c r="D790" s="1"/>
      <c r="E790" s="1"/>
      <c r="I790" s="1"/>
    </row>
    <row r="791" spans="2:9">
      <c r="B791" s="17"/>
      <c r="C791" s="121"/>
      <c r="D791" s="1"/>
      <c r="E791" s="1"/>
      <c r="I791" s="1"/>
    </row>
    <row r="792" spans="2:9">
      <c r="B792" s="17"/>
      <c r="C792" s="121"/>
      <c r="D792" s="1"/>
      <c r="E792" s="1"/>
      <c r="I792" s="1"/>
    </row>
    <row r="793" spans="2:9">
      <c r="B793" s="17"/>
      <c r="C793" s="121"/>
      <c r="D793" s="1"/>
      <c r="E793" s="1"/>
      <c r="I793" s="1"/>
    </row>
    <row r="794" spans="2:9">
      <c r="B794" s="17"/>
      <c r="C794" s="121"/>
      <c r="D794" s="1"/>
      <c r="E794" s="1"/>
      <c r="I794" s="1"/>
    </row>
    <row r="795" spans="2:9" ht="15" customHeight="1">
      <c r="B795" s="17"/>
      <c r="C795" s="121"/>
      <c r="D795" s="1"/>
      <c r="E795" s="1"/>
      <c r="I795" s="1"/>
    </row>
    <row r="796" spans="2:9" ht="213.75" customHeight="1">
      <c r="B796" s="17"/>
      <c r="C796" s="121"/>
      <c r="D796" s="1"/>
      <c r="E796" s="1"/>
      <c r="I796" s="1"/>
    </row>
    <row r="797" spans="2:9">
      <c r="B797" s="17"/>
      <c r="C797" s="121"/>
      <c r="D797" s="1"/>
      <c r="E797" s="1"/>
      <c r="I797" s="1"/>
    </row>
    <row r="798" spans="2:9">
      <c r="B798" s="17"/>
      <c r="C798" s="121"/>
      <c r="D798" s="1"/>
      <c r="E798" s="1"/>
      <c r="I798" s="1"/>
    </row>
    <row r="799" spans="2:9">
      <c r="B799" s="17"/>
      <c r="C799" s="121"/>
      <c r="D799" s="1"/>
      <c r="E799" s="1"/>
      <c r="I799" s="1"/>
    </row>
    <row r="800" spans="2:9">
      <c r="B800" s="17"/>
      <c r="C800" s="121"/>
      <c r="D800" s="1"/>
      <c r="E800" s="1"/>
      <c r="I800" s="1"/>
    </row>
    <row r="801" spans="2:9">
      <c r="B801" s="17"/>
      <c r="C801" s="121"/>
      <c r="D801" s="1"/>
      <c r="E801" s="1"/>
      <c r="I801" s="1"/>
    </row>
    <row r="802" spans="2:9">
      <c r="B802" s="17"/>
      <c r="C802" s="121"/>
      <c r="D802" s="1"/>
      <c r="E802" s="1"/>
      <c r="I802" s="1"/>
    </row>
    <row r="803" spans="2:9">
      <c r="B803" s="17"/>
      <c r="C803" s="121"/>
      <c r="D803" s="1"/>
      <c r="E803" s="1"/>
      <c r="I803" s="1"/>
    </row>
    <row r="804" spans="2:9">
      <c r="B804" s="17"/>
      <c r="C804" s="121"/>
      <c r="D804" s="1"/>
      <c r="E804" s="1"/>
      <c r="I804" s="1"/>
    </row>
    <row r="805" spans="2:9">
      <c r="B805" s="17"/>
      <c r="C805" s="121"/>
      <c r="D805" s="1"/>
      <c r="E805" s="1"/>
      <c r="I805" s="1"/>
    </row>
    <row r="806" spans="2:9">
      <c r="B806" s="17"/>
      <c r="C806" s="121"/>
      <c r="D806" s="1"/>
      <c r="E806" s="1"/>
      <c r="I806" s="1"/>
    </row>
    <row r="807" spans="2:9" ht="27" customHeight="1">
      <c r="B807" s="17"/>
      <c r="C807" s="121"/>
      <c r="D807" s="1"/>
      <c r="E807" s="1"/>
      <c r="I807" s="1"/>
    </row>
    <row r="808" spans="2:9">
      <c r="B808" s="17"/>
      <c r="C808" s="121"/>
      <c r="D808" s="1"/>
      <c r="E808" s="1"/>
      <c r="I808" s="1"/>
    </row>
    <row r="809" spans="2:9">
      <c r="B809" s="17"/>
      <c r="C809" s="121"/>
      <c r="D809" s="1"/>
      <c r="E809" s="1"/>
      <c r="I809" s="1"/>
    </row>
    <row r="810" spans="2:9">
      <c r="B810" s="17"/>
      <c r="C810" s="121"/>
      <c r="D810" s="1"/>
      <c r="E810" s="1"/>
      <c r="I810" s="1"/>
    </row>
    <row r="811" spans="2:9">
      <c r="B811" s="17"/>
      <c r="C811" s="121"/>
      <c r="D811" s="1"/>
      <c r="E811" s="1"/>
      <c r="I811" s="1"/>
    </row>
    <row r="812" spans="2:9">
      <c r="B812" s="17"/>
      <c r="C812" s="121"/>
      <c r="D812" s="1"/>
      <c r="E812" s="1"/>
      <c r="I812" s="1"/>
    </row>
    <row r="813" spans="2:9">
      <c r="B813" s="17"/>
      <c r="C813" s="121"/>
      <c r="D813" s="1"/>
      <c r="E813" s="1"/>
      <c r="I813" s="1"/>
    </row>
    <row r="814" spans="2:9">
      <c r="B814" s="17"/>
      <c r="C814" s="121"/>
      <c r="D814" s="1"/>
      <c r="E814" s="1"/>
      <c r="I814" s="1"/>
    </row>
    <row r="815" spans="2:9">
      <c r="B815" s="17"/>
      <c r="C815" s="121"/>
      <c r="D815" s="1"/>
      <c r="E815" s="1"/>
      <c r="I815" s="1"/>
    </row>
    <row r="816" spans="2:9">
      <c r="B816" s="17"/>
      <c r="C816" s="121"/>
      <c r="D816" s="1"/>
      <c r="E816" s="1"/>
      <c r="I816" s="1"/>
    </row>
    <row r="817" spans="2:9">
      <c r="B817" s="17"/>
      <c r="C817" s="121"/>
      <c r="D817" s="1"/>
      <c r="E817" s="1"/>
      <c r="I817" s="1"/>
    </row>
    <row r="818" spans="2:9">
      <c r="B818" s="17"/>
      <c r="C818" s="121"/>
      <c r="D818" s="1"/>
      <c r="E818" s="1"/>
      <c r="I818" s="1"/>
    </row>
    <row r="819" spans="2:9">
      <c r="B819" s="17"/>
      <c r="C819" s="121"/>
      <c r="D819" s="1"/>
      <c r="E819" s="1"/>
      <c r="I819" s="1"/>
    </row>
    <row r="820" spans="2:9">
      <c r="B820" s="17"/>
      <c r="C820" s="121"/>
      <c r="D820" s="1"/>
      <c r="E820" s="1"/>
      <c r="I820" s="1"/>
    </row>
    <row r="821" spans="2:9">
      <c r="B821" s="17"/>
      <c r="C821" s="121"/>
      <c r="D821" s="1"/>
      <c r="E821" s="1"/>
      <c r="I821" s="1"/>
    </row>
    <row r="822" spans="2:9">
      <c r="B822" s="17"/>
      <c r="C822" s="121"/>
      <c r="D822" s="1"/>
      <c r="E822" s="1"/>
      <c r="I822" s="1"/>
    </row>
    <row r="823" spans="2:9">
      <c r="B823" s="17"/>
      <c r="C823" s="121"/>
      <c r="D823" s="1"/>
      <c r="E823" s="1"/>
      <c r="I823" s="1"/>
    </row>
    <row r="824" spans="2:9">
      <c r="B824" s="17"/>
      <c r="C824" s="121"/>
      <c r="D824" s="1"/>
      <c r="E824" s="1"/>
      <c r="I824" s="1"/>
    </row>
    <row r="825" spans="2:9">
      <c r="B825" s="17"/>
      <c r="C825" s="121"/>
      <c r="D825" s="1"/>
      <c r="E825" s="1"/>
      <c r="I825" s="1"/>
    </row>
    <row r="826" spans="2:9">
      <c r="B826" s="17"/>
      <c r="C826" s="121"/>
      <c r="D826" s="1"/>
      <c r="E826" s="1"/>
      <c r="I826" s="1"/>
    </row>
    <row r="827" spans="2:9">
      <c r="B827" s="17"/>
      <c r="C827" s="121"/>
      <c r="D827" s="1"/>
      <c r="E827" s="1"/>
      <c r="I827" s="1"/>
    </row>
    <row r="828" spans="2:9">
      <c r="B828" s="17"/>
      <c r="C828" s="121"/>
      <c r="D828" s="1"/>
      <c r="E828" s="1"/>
      <c r="I828" s="1"/>
    </row>
    <row r="829" spans="2:9">
      <c r="B829" s="17"/>
      <c r="C829" s="121"/>
      <c r="D829" s="1"/>
      <c r="E829" s="1"/>
      <c r="I829" s="1"/>
    </row>
    <row r="830" spans="2:9">
      <c r="B830" s="17"/>
      <c r="C830" s="121"/>
      <c r="D830" s="1"/>
      <c r="E830" s="1"/>
      <c r="I830" s="1"/>
    </row>
    <row r="831" spans="2:9">
      <c r="B831" s="17"/>
      <c r="C831" s="121"/>
      <c r="D831" s="1"/>
      <c r="E831" s="1"/>
      <c r="I831" s="1"/>
    </row>
    <row r="832" spans="2:9">
      <c r="B832" s="17"/>
      <c r="C832" s="121"/>
      <c r="D832" s="1"/>
      <c r="E832" s="1"/>
      <c r="I832" s="1"/>
    </row>
    <row r="833" spans="2:9">
      <c r="B833" s="17"/>
      <c r="C833" s="121"/>
      <c r="D833" s="1"/>
      <c r="E833" s="1"/>
      <c r="I833" s="1"/>
    </row>
    <row r="834" spans="2:9">
      <c r="B834" s="17"/>
      <c r="C834" s="121"/>
      <c r="D834" s="1"/>
      <c r="E834" s="1"/>
      <c r="I834" s="1"/>
    </row>
    <row r="835" spans="2:9">
      <c r="B835" s="17"/>
      <c r="C835" s="121"/>
      <c r="D835" s="1"/>
      <c r="E835" s="1"/>
      <c r="I835" s="1"/>
    </row>
    <row r="836" spans="2:9">
      <c r="B836" s="17"/>
      <c r="C836" s="121"/>
      <c r="D836" s="1"/>
      <c r="E836" s="1"/>
      <c r="I836" s="1"/>
    </row>
    <row r="837" spans="2:9">
      <c r="B837" s="17"/>
      <c r="C837" s="121"/>
      <c r="D837" s="1"/>
      <c r="E837" s="1"/>
      <c r="I837" s="1"/>
    </row>
    <row r="838" spans="2:9">
      <c r="B838" s="17"/>
      <c r="C838" s="121"/>
      <c r="D838" s="1"/>
      <c r="E838" s="1"/>
      <c r="I838" s="1"/>
    </row>
    <row r="839" spans="2:9">
      <c r="B839" s="17"/>
      <c r="C839" s="121"/>
      <c r="D839" s="1"/>
      <c r="E839" s="1"/>
      <c r="I839" s="1"/>
    </row>
    <row r="840" spans="2:9">
      <c r="B840" s="17"/>
      <c r="C840" s="121"/>
      <c r="D840" s="1"/>
      <c r="E840" s="1"/>
      <c r="I840" s="1"/>
    </row>
    <row r="841" spans="2:9">
      <c r="B841" s="17"/>
      <c r="C841" s="121"/>
      <c r="D841" s="1"/>
      <c r="E841" s="1"/>
      <c r="I841" s="1"/>
    </row>
    <row r="842" spans="2:9">
      <c r="B842" s="17"/>
      <c r="C842" s="121"/>
      <c r="D842" s="1"/>
      <c r="E842" s="1"/>
      <c r="I842" s="1"/>
    </row>
    <row r="843" spans="2:9">
      <c r="B843" s="17"/>
      <c r="C843" s="121"/>
      <c r="D843" s="1"/>
      <c r="E843" s="1"/>
      <c r="I843" s="1"/>
    </row>
    <row r="844" spans="2:9">
      <c r="B844" s="17"/>
      <c r="C844" s="121"/>
      <c r="D844" s="1"/>
      <c r="E844" s="1"/>
      <c r="I844" s="1"/>
    </row>
    <row r="845" spans="2:9">
      <c r="B845" s="17"/>
      <c r="C845" s="121"/>
      <c r="D845" s="1"/>
      <c r="E845" s="1"/>
      <c r="I845" s="1"/>
    </row>
    <row r="846" spans="2:9">
      <c r="B846" s="17"/>
      <c r="C846" s="121"/>
      <c r="D846" s="1"/>
      <c r="E846" s="1"/>
      <c r="I846" s="1"/>
    </row>
    <row r="847" spans="2:9" ht="78" customHeight="1">
      <c r="B847" s="17"/>
      <c r="C847" s="121"/>
      <c r="D847" s="1"/>
      <c r="E847" s="1"/>
      <c r="I847" s="1"/>
    </row>
    <row r="848" spans="2:9">
      <c r="B848" s="17"/>
      <c r="C848" s="121"/>
      <c r="D848" s="1"/>
      <c r="E848" s="1"/>
      <c r="I848" s="1"/>
    </row>
    <row r="849" spans="2:9">
      <c r="B849" s="17"/>
      <c r="C849" s="121"/>
      <c r="D849" s="1"/>
      <c r="E849" s="1"/>
      <c r="I849" s="1"/>
    </row>
    <row r="850" spans="2:9">
      <c r="B850" s="17"/>
      <c r="C850" s="121"/>
      <c r="D850" s="1"/>
      <c r="E850" s="1"/>
      <c r="I850" s="1"/>
    </row>
    <row r="851" spans="2:9">
      <c r="B851" s="17"/>
      <c r="C851" s="121"/>
      <c r="D851" s="1"/>
      <c r="E851" s="1"/>
      <c r="I851" s="1"/>
    </row>
    <row r="852" spans="2:9">
      <c r="B852" s="17"/>
      <c r="C852" s="121"/>
      <c r="D852" s="1"/>
      <c r="E852" s="1"/>
      <c r="I852" s="1"/>
    </row>
    <row r="853" spans="2:9">
      <c r="B853" s="17"/>
      <c r="C853" s="121"/>
      <c r="D853" s="1"/>
      <c r="E853" s="1"/>
      <c r="I853" s="1"/>
    </row>
    <row r="854" spans="2:9">
      <c r="B854" s="17"/>
      <c r="C854" s="121"/>
      <c r="D854" s="1"/>
      <c r="E854" s="1"/>
      <c r="I854" s="1"/>
    </row>
    <row r="855" spans="2:9">
      <c r="B855" s="17"/>
      <c r="C855" s="121"/>
      <c r="D855" s="1"/>
      <c r="E855" s="1"/>
      <c r="I855" s="1"/>
    </row>
    <row r="856" spans="2:9">
      <c r="B856" s="17"/>
      <c r="C856" s="121"/>
      <c r="D856" s="1"/>
      <c r="E856" s="1"/>
      <c r="I856" s="1"/>
    </row>
    <row r="857" spans="2:9">
      <c r="B857" s="17"/>
      <c r="C857" s="121"/>
      <c r="D857" s="1"/>
      <c r="E857" s="1"/>
      <c r="I857" s="1"/>
    </row>
    <row r="858" spans="2:9">
      <c r="B858" s="17"/>
      <c r="C858" s="121"/>
      <c r="D858" s="1"/>
      <c r="E858" s="1"/>
      <c r="I858" s="1"/>
    </row>
    <row r="859" spans="2:9">
      <c r="B859" s="17"/>
      <c r="C859" s="121"/>
      <c r="D859" s="1"/>
      <c r="E859" s="1"/>
      <c r="I859" s="1"/>
    </row>
    <row r="860" spans="2:9">
      <c r="B860" s="17"/>
      <c r="C860" s="121"/>
      <c r="D860" s="1"/>
      <c r="E860" s="1"/>
      <c r="I860" s="1"/>
    </row>
    <row r="861" spans="2:9">
      <c r="B861" s="17"/>
      <c r="C861" s="121"/>
      <c r="D861" s="1"/>
      <c r="E861" s="1"/>
      <c r="I861" s="1"/>
    </row>
    <row r="862" spans="2:9">
      <c r="B862" s="17"/>
      <c r="C862" s="121"/>
      <c r="D862" s="1"/>
      <c r="E862" s="1"/>
      <c r="I862" s="1"/>
    </row>
    <row r="863" spans="2:9">
      <c r="B863" s="17"/>
      <c r="C863" s="121"/>
      <c r="D863" s="1"/>
      <c r="E863" s="1"/>
      <c r="I863" s="1"/>
    </row>
    <row r="864" spans="2:9">
      <c r="B864" s="17"/>
      <c r="C864" s="121"/>
      <c r="D864" s="1"/>
      <c r="E864" s="1"/>
      <c r="I864" s="1"/>
    </row>
    <row r="865" spans="2:9">
      <c r="B865" s="17"/>
      <c r="C865" s="121"/>
      <c r="D865" s="1"/>
      <c r="E865" s="1"/>
      <c r="I865" s="1"/>
    </row>
    <row r="866" spans="2:9">
      <c r="B866" s="17"/>
      <c r="C866" s="121"/>
      <c r="D866" s="1"/>
      <c r="E866" s="1"/>
      <c r="I866" s="1"/>
    </row>
    <row r="867" spans="2:9">
      <c r="B867" s="17"/>
      <c r="C867" s="121"/>
      <c r="D867" s="1"/>
      <c r="E867" s="1"/>
      <c r="I867" s="1"/>
    </row>
    <row r="868" spans="2:9">
      <c r="B868" s="17"/>
      <c r="C868" s="121"/>
      <c r="D868" s="1"/>
      <c r="E868" s="1"/>
      <c r="I868" s="1"/>
    </row>
    <row r="869" spans="2:9">
      <c r="B869" s="17"/>
      <c r="C869" s="121"/>
      <c r="D869" s="1"/>
      <c r="E869" s="1"/>
      <c r="I869" s="1"/>
    </row>
    <row r="870" spans="2:9">
      <c r="B870" s="17"/>
      <c r="C870" s="121"/>
      <c r="D870" s="1"/>
      <c r="E870" s="1"/>
      <c r="I870" s="1"/>
    </row>
    <row r="871" spans="2:9">
      <c r="B871" s="17"/>
      <c r="C871" s="121"/>
      <c r="D871" s="1"/>
      <c r="E871" s="1"/>
      <c r="I871" s="1"/>
    </row>
    <row r="872" spans="2:9">
      <c r="B872" s="17"/>
      <c r="C872" s="121"/>
      <c r="D872" s="1"/>
      <c r="E872" s="1"/>
    </row>
    <row r="873" spans="2:9">
      <c r="B873" s="17"/>
      <c r="C873" s="121"/>
      <c r="D873" s="1"/>
      <c r="E873" s="1"/>
    </row>
    <row r="874" spans="2:9">
      <c r="B874" s="17"/>
      <c r="C874" s="121"/>
      <c r="D874" s="1"/>
      <c r="E874" s="1"/>
    </row>
    <row r="875" spans="2:9" ht="13.5" thickBot="1">
      <c r="B875" s="92"/>
      <c r="C875" s="121"/>
      <c r="D875" s="40"/>
      <c r="E875" s="13"/>
      <c r="F875" s="13"/>
    </row>
  </sheetData>
  <sheetProtection algorithmName="SHA-512" hashValue="wTDqdY9Md/BOxJF7QehECKbmkA4KKPEHuHhfGdChejCyF31G4wPDHYx9gLToqmbIfxhb3PHgxM3Lnh41csFbBA==" saltValue="ojKe1hBOqlBNvhTY5gCRbw==" spinCount="100000" sheet="1" objects="1" scenarios="1" formatCells="0" formatColumns="0" formatRows="0"/>
  <mergeCells count="4">
    <mergeCell ref="A2:A3"/>
    <mergeCell ref="B2:B3"/>
    <mergeCell ref="C2:E2"/>
    <mergeCell ref="F2:F3"/>
  </mergeCells>
  <pageMargins left="0.94488188976377963" right="0.23622047244094491" top="0.39370078740157483" bottom="0.39370078740157483" header="0.51181102362204722" footer="0.51181102362204722"/>
  <pageSetup paperSize="9" firstPageNumber="12" fitToHeight="0" orientation="portrait" useFirstPageNumber="1"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223C3-86C5-4A08-B9AB-6EE25DFAFAE7}">
  <sheetPr>
    <tabColor rgb="FF92D050"/>
    <pageSetUpPr fitToPage="1"/>
  </sheetPr>
  <dimension ref="A1:J892"/>
  <sheetViews>
    <sheetView view="pageBreakPreview" topLeftCell="A14" zoomScaleNormal="100" zoomScaleSheetLayoutView="100" workbookViewId="0">
      <selection activeCell="C15" sqref="C15"/>
    </sheetView>
  </sheetViews>
  <sheetFormatPr defaultColWidth="9.28515625" defaultRowHeight="12.75"/>
  <cols>
    <col min="1" max="1" width="7" style="1" customWidth="1"/>
    <col min="2" max="2" width="3.28515625" style="1" customWidth="1"/>
    <col min="3" max="3" width="45.28515625" style="16" customWidth="1"/>
    <col min="4" max="4" width="5.85546875" style="123" customWidth="1"/>
    <col min="5" max="5" width="10.7109375" style="42" customWidth="1"/>
    <col min="6" max="6" width="10.5703125" style="17" customWidth="1"/>
    <col min="7" max="7" width="13.85546875" style="1" customWidth="1"/>
    <col min="8" max="9" width="9.28515625" style="1" customWidth="1"/>
    <col min="10" max="10" width="9.5703125" style="17" customWidth="1"/>
    <col min="11" max="16384" width="9.28515625" style="1"/>
  </cols>
  <sheetData>
    <row r="1" spans="1:10" ht="14.25" customHeight="1" thickBot="1">
      <c r="A1" s="32"/>
      <c r="D1" s="19"/>
      <c r="F1" s="1"/>
      <c r="H1" s="19"/>
      <c r="I1" s="19"/>
      <c r="J1" s="13"/>
    </row>
    <row r="2" spans="1:10" ht="16.5" customHeight="1">
      <c r="A2" s="1131" t="s">
        <v>255</v>
      </c>
      <c r="B2" s="1141"/>
      <c r="C2" s="1133" t="s">
        <v>274</v>
      </c>
      <c r="D2" s="1135" t="s">
        <v>249</v>
      </c>
      <c r="E2" s="1135"/>
      <c r="F2" s="1136"/>
      <c r="G2" s="1129" t="s">
        <v>259</v>
      </c>
      <c r="H2" s="19"/>
      <c r="I2" s="19"/>
      <c r="J2" s="13"/>
    </row>
    <row r="3" spans="1:10" ht="22.5" customHeight="1" thickBot="1">
      <c r="A3" s="1132"/>
      <c r="B3" s="1142"/>
      <c r="C3" s="1134"/>
      <c r="D3" s="64" t="s">
        <v>256</v>
      </c>
      <c r="E3" s="64" t="s">
        <v>257</v>
      </c>
      <c r="F3" s="66" t="s">
        <v>258</v>
      </c>
      <c r="G3" s="1130"/>
      <c r="H3" s="19"/>
      <c r="I3" s="19"/>
      <c r="J3" s="13"/>
    </row>
    <row r="4" spans="1:10" ht="12.75" customHeight="1">
      <c r="A4" s="34"/>
      <c r="B4" s="33"/>
      <c r="C4" s="33"/>
      <c r="D4" s="19"/>
      <c r="E4" s="43"/>
      <c r="F4" s="15"/>
      <c r="G4" s="13"/>
      <c r="H4" s="19"/>
      <c r="I4" s="19"/>
      <c r="J4" s="13"/>
    </row>
    <row r="5" spans="1:10" ht="12" customHeight="1">
      <c r="A5" s="27"/>
      <c r="B5" s="25"/>
      <c r="D5" s="121"/>
      <c r="E5" s="43"/>
      <c r="F5" s="13"/>
      <c r="G5" s="13"/>
      <c r="H5" s="19"/>
      <c r="I5" s="19"/>
      <c r="J5" s="13"/>
    </row>
    <row r="6" spans="1:10" ht="15" customHeight="1">
      <c r="A6" s="223" t="s">
        <v>168</v>
      </c>
      <c r="B6" s="224"/>
      <c r="C6" s="234" t="s">
        <v>114</v>
      </c>
      <c r="D6" s="238"/>
      <c r="E6" s="244"/>
      <c r="F6" s="245"/>
      <c r="G6" s="246"/>
      <c r="H6" s="19"/>
      <c r="I6" s="19"/>
      <c r="J6" s="13"/>
    </row>
    <row r="7" spans="1:10" ht="12.75" customHeight="1">
      <c r="A7" s="20"/>
      <c r="B7" s="21"/>
      <c r="C7" s="93"/>
      <c r="D7" s="19"/>
      <c r="E7" s="43"/>
      <c r="F7" s="15"/>
      <c r="G7" s="13"/>
      <c r="H7" s="19"/>
      <c r="I7" s="19"/>
      <c r="J7" s="13"/>
    </row>
    <row r="8" spans="1:10" ht="12.75" customHeight="1">
      <c r="A8" s="34"/>
      <c r="C8" s="149"/>
      <c r="D8" s="37"/>
      <c r="E8" s="43"/>
      <c r="F8" s="15"/>
      <c r="H8" s="19"/>
      <c r="I8" s="19"/>
      <c r="J8" s="13"/>
    </row>
    <row r="9" spans="1:10" ht="67.5" customHeight="1">
      <c r="A9" s="20"/>
      <c r="B9" s="21"/>
      <c r="C9" s="148" t="s">
        <v>112</v>
      </c>
      <c r="D9" s="19"/>
      <c r="E9" s="43"/>
      <c r="F9" s="15"/>
      <c r="G9" s="13"/>
      <c r="J9" s="13"/>
    </row>
    <row r="10" spans="1:10" ht="141.75" customHeight="1">
      <c r="A10" s="27"/>
      <c r="B10" s="25"/>
      <c r="C10" s="87" t="s">
        <v>376</v>
      </c>
      <c r="D10" s="121"/>
      <c r="E10" s="43"/>
      <c r="F10" s="13"/>
      <c r="G10" s="13"/>
      <c r="J10" s="13"/>
    </row>
    <row r="11" spans="1:10" ht="40.5" customHeight="1">
      <c r="A11" s="27"/>
      <c r="B11" s="25"/>
      <c r="C11" s="87" t="s">
        <v>113</v>
      </c>
      <c r="D11" s="121"/>
      <c r="E11" s="43"/>
      <c r="F11" s="13"/>
      <c r="G11" s="13"/>
      <c r="J11" s="13"/>
    </row>
    <row r="12" spans="1:10" ht="15" customHeight="1">
      <c r="A12" s="65"/>
      <c r="B12" s="77"/>
      <c r="C12" s="151"/>
      <c r="D12" s="150"/>
      <c r="E12" s="43"/>
      <c r="F12" s="13"/>
      <c r="G12" s="13"/>
      <c r="H12" s="29"/>
      <c r="I12" s="12"/>
      <c r="J12" s="13"/>
    </row>
    <row r="13" spans="1:10" ht="30.75" customHeight="1">
      <c r="A13" s="34" t="s">
        <v>170</v>
      </c>
      <c r="B13" s="25"/>
      <c r="C13" s="188" t="s">
        <v>353</v>
      </c>
      <c r="D13" s="121"/>
      <c r="E13" s="43"/>
      <c r="F13" s="13"/>
      <c r="G13" s="13"/>
      <c r="H13" s="26"/>
      <c r="I13" s="12"/>
      <c r="J13" s="13"/>
    </row>
    <row r="14" spans="1:10" ht="27.75" customHeight="1">
      <c r="A14" s="27"/>
      <c r="B14" s="25"/>
      <c r="C14" s="151" t="s">
        <v>5</v>
      </c>
      <c r="D14" s="121"/>
      <c r="E14" s="43"/>
      <c r="F14" s="259"/>
      <c r="G14" s="13"/>
      <c r="H14" s="26"/>
      <c r="I14" s="12"/>
      <c r="J14" s="13"/>
    </row>
    <row r="15" spans="1:10" ht="148.5" customHeight="1">
      <c r="A15" s="27"/>
      <c r="B15" s="25"/>
      <c r="C15" s="148" t="s">
        <v>1360</v>
      </c>
      <c r="D15" s="19"/>
      <c r="E15" s="43"/>
      <c r="F15" s="259"/>
      <c r="G15" s="13"/>
      <c r="H15" s="29"/>
      <c r="I15" s="12"/>
      <c r="J15" s="13"/>
    </row>
    <row r="16" spans="1:10" ht="15.75" customHeight="1">
      <c r="A16" s="27"/>
      <c r="B16" s="25"/>
      <c r="C16" s="87" t="s">
        <v>278</v>
      </c>
      <c r="D16" s="150" t="s">
        <v>71</v>
      </c>
      <c r="E16" s="43">
        <v>18000</v>
      </c>
      <c r="F16" s="259"/>
      <c r="G16" s="642">
        <f>ROUND(E16*F16,2)</f>
        <v>0</v>
      </c>
      <c r="H16" s="29"/>
      <c r="I16" s="12"/>
      <c r="J16" s="13"/>
    </row>
    <row r="17" spans="1:10" ht="15.75" customHeight="1">
      <c r="A17" s="27"/>
      <c r="B17" s="25"/>
      <c r="C17" s="87"/>
      <c r="D17" s="150"/>
      <c r="E17" s="43"/>
      <c r="F17" s="259"/>
      <c r="G17" s="13"/>
      <c r="H17" s="29"/>
      <c r="I17" s="12"/>
      <c r="J17" s="13"/>
    </row>
    <row r="18" spans="1:10" ht="15.75" customHeight="1">
      <c r="A18" s="34" t="s">
        <v>169</v>
      </c>
      <c r="B18" s="25"/>
      <c r="C18" s="188" t="s">
        <v>280</v>
      </c>
      <c r="D18" s="150"/>
      <c r="E18" s="43"/>
      <c r="F18" s="259"/>
      <c r="G18" s="13"/>
      <c r="H18" s="29"/>
      <c r="I18" s="12"/>
      <c r="J18" s="13"/>
    </row>
    <row r="19" spans="1:10" ht="30.75" customHeight="1">
      <c r="A19" s="27"/>
      <c r="B19" s="25"/>
      <c r="C19" s="151" t="s">
        <v>354</v>
      </c>
      <c r="D19" s="150"/>
      <c r="E19" s="43"/>
      <c r="F19" s="259"/>
      <c r="G19" s="13"/>
      <c r="H19" s="29"/>
      <c r="I19" s="12"/>
      <c r="J19" s="13"/>
    </row>
    <row r="20" spans="1:10" ht="84" customHeight="1">
      <c r="A20" s="27"/>
      <c r="B20" s="25"/>
      <c r="C20" s="148" t="s">
        <v>279</v>
      </c>
      <c r="D20" s="150" t="s">
        <v>65</v>
      </c>
      <c r="E20" s="43">
        <v>50</v>
      </c>
      <c r="F20" s="259"/>
      <c r="G20" s="642">
        <f>ROUND(E20*F20,2)</f>
        <v>0</v>
      </c>
      <c r="H20" s="29"/>
      <c r="I20" s="12"/>
      <c r="J20" s="13"/>
    </row>
    <row r="21" spans="1:10" ht="15.75" customHeight="1">
      <c r="A21" s="27"/>
      <c r="B21" s="25"/>
      <c r="C21" s="87"/>
      <c r="D21" s="150"/>
      <c r="E21" s="43"/>
      <c r="F21" s="259"/>
      <c r="G21" s="13"/>
      <c r="H21" s="29"/>
      <c r="I21" s="12"/>
      <c r="J21" s="13"/>
    </row>
    <row r="22" spans="1:10" ht="15.75" customHeight="1">
      <c r="A22" s="27"/>
      <c r="B22" s="25"/>
      <c r="C22" s="87"/>
      <c r="D22" s="150"/>
      <c r="E22" s="43"/>
      <c r="F22" s="259"/>
      <c r="G22" s="13"/>
      <c r="H22" s="29"/>
      <c r="I22" s="12"/>
      <c r="J22" s="13"/>
    </row>
    <row r="23" spans="1:10" ht="15" customHeight="1">
      <c r="A23" s="34" t="s">
        <v>1</v>
      </c>
      <c r="B23" s="25"/>
      <c r="C23" s="188" t="s">
        <v>2</v>
      </c>
      <c r="D23" s="121"/>
      <c r="E23" s="43"/>
      <c r="F23" s="259"/>
      <c r="G23" s="13"/>
      <c r="J23" s="1"/>
    </row>
    <row r="24" spans="1:10" ht="32.25" customHeight="1">
      <c r="A24" s="27"/>
      <c r="B24" s="25"/>
      <c r="C24" s="151" t="s">
        <v>355</v>
      </c>
      <c r="D24" s="150"/>
      <c r="E24" s="43"/>
      <c r="F24" s="259"/>
      <c r="G24" s="13"/>
      <c r="H24" s="29"/>
      <c r="I24" s="12"/>
      <c r="J24" s="13"/>
    </row>
    <row r="25" spans="1:10" ht="146.25" customHeight="1">
      <c r="A25" s="34"/>
      <c r="B25" s="25"/>
      <c r="C25" s="148" t="s">
        <v>1361</v>
      </c>
      <c r="D25" s="150" t="s">
        <v>71</v>
      </c>
      <c r="E25" s="43">
        <v>500</v>
      </c>
      <c r="F25" s="259"/>
      <c r="G25" s="642">
        <f>ROUND(E25*F25,2)</f>
        <v>0</v>
      </c>
      <c r="J25" s="1"/>
    </row>
    <row r="26" spans="1:10" ht="15.75" customHeight="1">
      <c r="A26" s="27"/>
      <c r="B26" s="25"/>
      <c r="C26" s="87"/>
      <c r="D26" s="150"/>
      <c r="E26" s="43"/>
      <c r="F26" s="259"/>
      <c r="G26" s="13"/>
      <c r="H26" s="29"/>
      <c r="I26" s="12"/>
      <c r="J26" s="13"/>
    </row>
    <row r="27" spans="1:10" ht="15.75" customHeight="1">
      <c r="A27" s="27"/>
      <c r="B27" s="25"/>
      <c r="C27" s="87"/>
      <c r="D27" s="150"/>
      <c r="E27" s="43"/>
      <c r="F27" s="259"/>
      <c r="G27" s="13"/>
      <c r="H27" s="29"/>
      <c r="I27" s="12"/>
      <c r="J27" s="13"/>
    </row>
    <row r="28" spans="1:10" ht="13.5" customHeight="1">
      <c r="A28" s="34" t="s">
        <v>318</v>
      </c>
      <c r="B28" s="25"/>
      <c r="C28" s="188" t="s">
        <v>3</v>
      </c>
      <c r="D28" s="150"/>
      <c r="E28" s="43"/>
      <c r="F28" s="259"/>
      <c r="G28" s="13"/>
      <c r="J28" s="1"/>
    </row>
    <row r="29" spans="1:10" ht="28.5" customHeight="1">
      <c r="A29" s="27"/>
      <c r="B29" s="25"/>
      <c r="C29" s="151" t="s">
        <v>4</v>
      </c>
      <c r="D29" s="150"/>
      <c r="E29" s="43"/>
      <c r="F29" s="259"/>
      <c r="G29" s="13"/>
      <c r="H29" s="29"/>
      <c r="I29" s="12"/>
      <c r="J29" s="13"/>
    </row>
    <row r="30" spans="1:10" ht="52.5" customHeight="1">
      <c r="A30" s="27"/>
      <c r="B30" s="25"/>
      <c r="C30" s="87" t="s">
        <v>1362</v>
      </c>
      <c r="D30" s="150"/>
      <c r="E30" s="43"/>
      <c r="F30" s="259"/>
      <c r="G30" s="13"/>
      <c r="J30" s="1"/>
    </row>
    <row r="31" spans="1:10" ht="15" customHeight="1">
      <c r="A31" s="27"/>
      <c r="B31" s="25"/>
      <c r="C31" s="87" t="s">
        <v>281</v>
      </c>
      <c r="D31" s="150" t="s">
        <v>71</v>
      </c>
      <c r="E31" s="43">
        <v>1500</v>
      </c>
      <c r="F31" s="259"/>
      <c r="G31" s="642">
        <f>ROUND(E31*F31,2)</f>
        <v>0</v>
      </c>
      <c r="H31" s="29"/>
      <c r="I31" s="12"/>
      <c r="J31" s="13"/>
    </row>
    <row r="32" spans="1:10" ht="15.75" customHeight="1">
      <c r="A32" s="27"/>
      <c r="B32" s="25"/>
      <c r="C32" s="87"/>
      <c r="D32" s="150"/>
      <c r="E32" s="43"/>
      <c r="F32" s="259"/>
      <c r="G32" s="13"/>
      <c r="H32" s="29"/>
      <c r="I32" s="12"/>
      <c r="J32" s="13"/>
    </row>
    <row r="33" spans="1:10" ht="13.5" customHeight="1">
      <c r="A33" s="34" t="s">
        <v>394</v>
      </c>
      <c r="B33" s="36"/>
      <c r="C33" s="23" t="s">
        <v>377</v>
      </c>
      <c r="D33" s="209"/>
      <c r="E33" s="145"/>
      <c r="F33" s="731"/>
      <c r="G33" s="15"/>
      <c r="J33" s="1"/>
    </row>
    <row r="34" spans="1:10" ht="27.75" customHeight="1">
      <c r="A34" s="27"/>
      <c r="B34" s="25"/>
      <c r="C34" s="28" t="s">
        <v>356</v>
      </c>
      <c r="D34" s="150"/>
      <c r="E34" s="43"/>
      <c r="F34" s="259"/>
      <c r="G34" s="13"/>
      <c r="H34" s="29"/>
      <c r="I34" s="12"/>
      <c r="J34" s="13"/>
    </row>
    <row r="35" spans="1:10" ht="30" customHeight="1">
      <c r="A35" s="27"/>
      <c r="B35" s="25"/>
      <c r="C35" s="28" t="s">
        <v>327</v>
      </c>
      <c r="D35" s="150"/>
      <c r="E35" s="43"/>
      <c r="F35" s="259"/>
      <c r="G35" s="13"/>
      <c r="H35" s="29"/>
      <c r="I35" s="12"/>
      <c r="J35" s="13"/>
    </row>
    <row r="36" spans="1:10" ht="30" customHeight="1">
      <c r="A36" s="27"/>
      <c r="B36" s="25"/>
      <c r="C36" s="28" t="s">
        <v>328</v>
      </c>
      <c r="D36" s="150"/>
      <c r="E36" s="43"/>
      <c r="F36" s="259"/>
      <c r="G36" s="13"/>
      <c r="H36" s="29"/>
      <c r="I36" s="12"/>
      <c r="J36" s="13"/>
    </row>
    <row r="37" spans="1:10" ht="17.25" customHeight="1">
      <c r="A37" s="27"/>
      <c r="B37" s="25"/>
      <c r="C37" s="28" t="s">
        <v>9</v>
      </c>
      <c r="D37" s="150"/>
      <c r="E37" s="43"/>
      <c r="F37" s="259"/>
      <c r="G37" s="13"/>
      <c r="H37" s="29"/>
      <c r="I37" s="12"/>
      <c r="J37" s="13"/>
    </row>
    <row r="38" spans="1:10" ht="29.25" customHeight="1">
      <c r="A38" s="27"/>
      <c r="B38" s="25"/>
      <c r="C38" s="28" t="s">
        <v>329</v>
      </c>
      <c r="D38" s="150"/>
      <c r="E38" s="43"/>
      <c r="F38" s="259"/>
      <c r="G38" s="13"/>
      <c r="H38" s="29"/>
      <c r="I38" s="12"/>
      <c r="J38" s="13"/>
    </row>
    <row r="39" spans="1:10" ht="26.25" customHeight="1">
      <c r="A39" s="27"/>
      <c r="B39" s="25"/>
      <c r="C39" s="28" t="s">
        <v>330</v>
      </c>
      <c r="D39" s="150"/>
      <c r="E39" s="43"/>
      <c r="F39" s="259"/>
      <c r="G39" s="13"/>
      <c r="H39" s="29"/>
      <c r="I39" s="12"/>
      <c r="J39" s="13"/>
    </row>
    <row r="40" spans="1:10" ht="32.25" customHeight="1">
      <c r="A40" s="27"/>
      <c r="B40" s="25"/>
      <c r="C40" s="28" t="s">
        <v>331</v>
      </c>
      <c r="D40" s="150"/>
      <c r="E40" s="43"/>
      <c r="F40" s="259"/>
      <c r="G40" s="13"/>
      <c r="H40" s="29"/>
      <c r="I40" s="12"/>
      <c r="J40" s="13"/>
    </row>
    <row r="41" spans="1:10" ht="12.75" customHeight="1">
      <c r="A41" s="34"/>
      <c r="B41" s="36"/>
      <c r="C41" s="210" t="s">
        <v>357</v>
      </c>
      <c r="D41" s="209" t="s">
        <v>75</v>
      </c>
      <c r="E41" s="40">
        <v>1</v>
      </c>
      <c r="F41" s="259"/>
      <c r="G41" s="642">
        <f>ROUND(E41*F41,2)</f>
        <v>0</v>
      </c>
      <c r="J41" s="1"/>
    </row>
    <row r="42" spans="1:10" ht="15.75" customHeight="1">
      <c r="A42" s="27"/>
      <c r="B42" s="25"/>
      <c r="C42" s="87"/>
      <c r="D42" s="150"/>
      <c r="E42" s="43"/>
      <c r="F42" s="13"/>
      <c r="G42" s="13"/>
      <c r="H42" s="29"/>
      <c r="I42" s="12"/>
      <c r="J42" s="13"/>
    </row>
    <row r="43" spans="1:10" ht="24.75" customHeight="1">
      <c r="A43" s="107" t="s">
        <v>168</v>
      </c>
      <c r="B43" s="108"/>
      <c r="C43" s="108" t="s">
        <v>115</v>
      </c>
      <c r="D43" s="129"/>
      <c r="E43" s="131"/>
      <c r="F43" s="109"/>
      <c r="G43" s="187">
        <f>ROUND(SUM(G9:G42),2)</f>
        <v>0</v>
      </c>
      <c r="J43" s="1"/>
    </row>
    <row r="44" spans="1:10" ht="12.75" customHeight="1">
      <c r="A44" s="73"/>
      <c r="B44" s="7"/>
      <c r="C44" s="86"/>
      <c r="D44" s="130"/>
      <c r="E44" s="132"/>
      <c r="F44" s="75"/>
      <c r="G44" s="75"/>
      <c r="H44" s="26"/>
      <c r="I44" s="12"/>
      <c r="J44" s="13"/>
    </row>
    <row r="45" spans="1:10">
      <c r="C45" s="1"/>
      <c r="D45" s="121"/>
      <c r="E45" s="43"/>
      <c r="F45" s="1"/>
      <c r="H45" s="26"/>
      <c r="I45" s="12"/>
      <c r="J45" s="13"/>
    </row>
    <row r="46" spans="1:10" ht="169.5" customHeight="1">
      <c r="C46" s="1"/>
      <c r="D46" s="121"/>
      <c r="E46" s="43"/>
      <c r="F46" s="1"/>
      <c r="H46" s="29"/>
      <c r="I46" s="12"/>
      <c r="J46" s="13"/>
    </row>
    <row r="47" spans="1:10" ht="15.75" customHeight="1">
      <c r="C47" s="1"/>
      <c r="D47" s="121"/>
      <c r="E47" s="43"/>
      <c r="F47" s="1"/>
      <c r="H47" s="29"/>
      <c r="I47" s="12"/>
      <c r="J47" s="13"/>
    </row>
    <row r="48" spans="1:10" ht="15.75" customHeight="1">
      <c r="C48" s="1"/>
      <c r="D48" s="121"/>
      <c r="E48" s="43"/>
      <c r="F48" s="1"/>
      <c r="H48" s="29"/>
      <c r="I48" s="12"/>
      <c r="J48" s="13"/>
    </row>
    <row r="49" spans="3:10" ht="13.5" customHeight="1">
      <c r="C49" s="1"/>
      <c r="D49" s="121"/>
      <c r="E49" s="43"/>
      <c r="F49" s="1"/>
      <c r="H49" s="29"/>
      <c r="I49" s="12"/>
      <c r="J49" s="13"/>
    </row>
    <row r="50" spans="3:10" ht="26.25" customHeight="1">
      <c r="C50" s="1"/>
      <c r="D50" s="121"/>
      <c r="E50" s="43"/>
      <c r="F50" s="1"/>
      <c r="H50" s="29"/>
      <c r="I50" s="12"/>
      <c r="J50" s="13"/>
    </row>
    <row r="51" spans="3:10" ht="66" customHeight="1">
      <c r="C51" s="13"/>
      <c r="D51" s="121"/>
      <c r="E51" s="43"/>
      <c r="F51" s="1"/>
      <c r="H51" s="29"/>
      <c r="I51" s="12"/>
      <c r="J51" s="13"/>
    </row>
    <row r="52" spans="3:10" ht="14.25" customHeight="1">
      <c r="C52" s="17"/>
      <c r="D52" s="121"/>
      <c r="E52" s="43"/>
      <c r="F52" s="1"/>
      <c r="H52" s="29"/>
      <c r="I52" s="12"/>
      <c r="J52" s="13"/>
    </row>
    <row r="53" spans="3:10" ht="15.75" customHeight="1">
      <c r="C53" s="17"/>
      <c r="D53" s="121"/>
      <c r="E53" s="43"/>
      <c r="F53" s="1"/>
      <c r="H53" s="29"/>
      <c r="I53" s="12"/>
      <c r="J53" s="13"/>
    </row>
    <row r="54" spans="3:10" ht="14.25" customHeight="1">
      <c r="C54" s="17"/>
      <c r="D54" s="121"/>
      <c r="E54" s="43"/>
      <c r="F54" s="1"/>
      <c r="H54" s="29"/>
      <c r="I54" s="12"/>
      <c r="J54" s="13"/>
    </row>
    <row r="55" spans="3:10" ht="77.25" customHeight="1">
      <c r="C55" s="17"/>
      <c r="D55" s="121"/>
      <c r="E55" s="43"/>
      <c r="F55" s="1"/>
      <c r="H55" s="29"/>
      <c r="I55" s="12"/>
      <c r="J55" s="13"/>
    </row>
    <row r="56" spans="3:10" ht="13.5" customHeight="1">
      <c r="C56" s="17"/>
      <c r="D56" s="121"/>
      <c r="E56" s="43"/>
      <c r="F56" s="1"/>
      <c r="H56" s="29"/>
      <c r="I56" s="12"/>
      <c r="J56" s="13"/>
    </row>
    <row r="57" spans="3:10" ht="12.75" customHeight="1">
      <c r="C57" s="17"/>
      <c r="D57" s="121"/>
      <c r="E57" s="43"/>
      <c r="F57" s="1"/>
      <c r="H57" s="29"/>
      <c r="I57" s="12"/>
      <c r="J57" s="13"/>
    </row>
    <row r="58" spans="3:10" ht="27" customHeight="1">
      <c r="C58" s="17"/>
      <c r="D58" s="121"/>
      <c r="E58" s="43"/>
      <c r="F58" s="1"/>
      <c r="H58" s="29"/>
      <c r="I58" s="12"/>
      <c r="J58" s="13"/>
    </row>
    <row r="59" spans="3:10" ht="13.5" customHeight="1">
      <c r="C59" s="17"/>
      <c r="D59" s="121"/>
      <c r="E59" s="43"/>
      <c r="F59" s="1"/>
      <c r="H59" s="29"/>
      <c r="I59" s="12"/>
      <c r="J59" s="13"/>
    </row>
    <row r="60" spans="3:10" ht="13.5" customHeight="1">
      <c r="C60" s="17"/>
      <c r="D60" s="121"/>
      <c r="E60" s="43"/>
      <c r="F60" s="1"/>
      <c r="J60" s="1"/>
    </row>
    <row r="61" spans="3:10" ht="13.5" customHeight="1">
      <c r="C61" s="17"/>
      <c r="D61" s="121"/>
      <c r="E61" s="43"/>
      <c r="F61" s="1"/>
      <c r="J61" s="1"/>
    </row>
    <row r="62" spans="3:10" ht="27" customHeight="1">
      <c r="C62" s="17"/>
      <c r="D62" s="121"/>
      <c r="E62" s="43"/>
      <c r="F62" s="1"/>
      <c r="J62" s="1"/>
    </row>
    <row r="63" spans="3:10" ht="24" customHeight="1">
      <c r="C63" s="17"/>
      <c r="D63" s="121"/>
      <c r="E63" s="43"/>
      <c r="F63" s="1"/>
      <c r="J63" s="1"/>
    </row>
    <row r="64" spans="3:10" ht="27.75" customHeight="1">
      <c r="C64" s="17"/>
      <c r="D64" s="121"/>
      <c r="E64" s="43"/>
      <c r="F64" s="1"/>
      <c r="J64" s="1"/>
    </row>
    <row r="65" spans="3:10" ht="13.5" customHeight="1">
      <c r="C65" s="17"/>
      <c r="D65" s="121"/>
      <c r="E65" s="43"/>
      <c r="F65" s="1"/>
      <c r="J65" s="1"/>
    </row>
    <row r="66" spans="3:10" ht="13.5" customHeight="1">
      <c r="C66" s="17"/>
      <c r="D66" s="121"/>
      <c r="E66" s="43"/>
      <c r="F66" s="1"/>
      <c r="J66" s="1"/>
    </row>
    <row r="67" spans="3:10" ht="13.5" customHeight="1">
      <c r="C67" s="17"/>
      <c r="D67" s="121"/>
      <c r="E67" s="43"/>
      <c r="F67" s="1"/>
      <c r="J67" s="1"/>
    </row>
    <row r="68" spans="3:10" ht="30.75" customHeight="1">
      <c r="C68" s="17"/>
      <c r="D68" s="121"/>
      <c r="E68" s="43"/>
      <c r="F68" s="1"/>
      <c r="J68" s="1"/>
    </row>
    <row r="69" spans="3:10" ht="13.5" customHeight="1">
      <c r="C69" s="17"/>
      <c r="D69" s="121"/>
      <c r="E69" s="43"/>
      <c r="F69" s="1"/>
      <c r="J69" s="1"/>
    </row>
    <row r="70" spans="3:10" ht="13.5" customHeight="1">
      <c r="C70" s="17"/>
      <c r="D70" s="121"/>
      <c r="E70" s="43"/>
      <c r="F70" s="1"/>
      <c r="J70" s="1"/>
    </row>
    <row r="71" spans="3:10" ht="13.5" customHeight="1">
      <c r="C71" s="17"/>
      <c r="D71" s="121"/>
      <c r="E71" s="43"/>
      <c r="F71" s="1"/>
      <c r="J71" s="1"/>
    </row>
    <row r="72" spans="3:10" ht="21.75" customHeight="1">
      <c r="C72" s="17"/>
      <c r="D72" s="121"/>
      <c r="E72" s="43"/>
      <c r="F72" s="1"/>
      <c r="J72" s="1"/>
    </row>
    <row r="73" spans="3:10" ht="25.5" customHeight="1">
      <c r="C73" s="17"/>
      <c r="D73" s="121"/>
      <c r="E73" s="43"/>
      <c r="F73" s="1"/>
      <c r="J73" s="1"/>
    </row>
    <row r="74" spans="3:10" ht="12.75" customHeight="1">
      <c r="C74" s="17"/>
      <c r="D74" s="121"/>
      <c r="E74" s="43"/>
      <c r="F74" s="1"/>
      <c r="J74" s="1"/>
    </row>
    <row r="75" spans="3:10" ht="12.75" customHeight="1">
      <c r="C75" s="17"/>
      <c r="D75" s="121"/>
      <c r="E75" s="43"/>
      <c r="F75" s="1"/>
      <c r="J75" s="1"/>
    </row>
    <row r="76" spans="3:10" ht="12.75" customHeight="1">
      <c r="C76" s="17"/>
      <c r="D76" s="121"/>
      <c r="E76" s="43"/>
      <c r="F76" s="1"/>
      <c r="J76" s="1"/>
    </row>
    <row r="77" spans="3:10" ht="12.75" customHeight="1">
      <c r="C77" s="17"/>
      <c r="D77" s="121"/>
      <c r="E77" s="43"/>
      <c r="F77" s="1"/>
      <c r="J77" s="1"/>
    </row>
    <row r="78" spans="3:10" ht="28.5" customHeight="1">
      <c r="C78" s="17"/>
      <c r="D78" s="121"/>
      <c r="E78" s="43"/>
      <c r="F78" s="1"/>
      <c r="J78" s="1"/>
    </row>
    <row r="79" spans="3:10" ht="12.75" customHeight="1">
      <c r="C79" s="17"/>
      <c r="D79" s="121"/>
      <c r="E79" s="43"/>
      <c r="F79" s="1"/>
      <c r="J79" s="1"/>
    </row>
    <row r="80" spans="3:10" ht="12.75" customHeight="1">
      <c r="C80" s="17"/>
      <c r="D80" s="121"/>
      <c r="E80" s="43"/>
      <c r="F80" s="1"/>
      <c r="J80" s="1"/>
    </row>
    <row r="81" spans="3:10" ht="12.75" customHeight="1">
      <c r="C81" s="17"/>
      <c r="D81" s="121"/>
      <c r="E81" s="43"/>
      <c r="F81" s="1"/>
      <c r="J81" s="1"/>
    </row>
    <row r="82" spans="3:10" ht="26.25" customHeight="1">
      <c r="C82" s="17"/>
      <c r="D82" s="121"/>
      <c r="E82" s="43"/>
      <c r="F82" s="1"/>
      <c r="J82" s="1"/>
    </row>
    <row r="83" spans="3:10" ht="26.25" customHeight="1">
      <c r="C83" s="17"/>
      <c r="D83" s="121"/>
      <c r="E83" s="43"/>
      <c r="F83" s="1"/>
      <c r="J83" s="1"/>
    </row>
    <row r="84" spans="3:10" ht="28.5" customHeight="1">
      <c r="C84" s="17"/>
      <c r="D84" s="121"/>
      <c r="E84" s="43"/>
      <c r="F84" s="1"/>
      <c r="J84" s="1"/>
    </row>
    <row r="85" spans="3:10" ht="12.75" customHeight="1">
      <c r="C85" s="17"/>
      <c r="D85" s="121"/>
      <c r="E85" s="43"/>
      <c r="F85" s="1"/>
      <c r="J85" s="1"/>
    </row>
    <row r="86" spans="3:10" ht="13.5" customHeight="1">
      <c r="C86" s="17"/>
      <c r="D86" s="121"/>
      <c r="E86" s="43"/>
      <c r="F86" s="1"/>
      <c r="J86" s="1"/>
    </row>
    <row r="87" spans="3:10" ht="14.25" customHeight="1">
      <c r="C87" s="17"/>
      <c r="D87" s="121"/>
      <c r="E87" s="43"/>
      <c r="F87" s="1"/>
      <c r="J87" s="1"/>
    </row>
    <row r="88" spans="3:10" ht="13.5" customHeight="1">
      <c r="C88" s="17"/>
      <c r="D88" s="121"/>
      <c r="E88" s="43"/>
      <c r="F88" s="1"/>
      <c r="J88" s="1"/>
    </row>
    <row r="89" spans="3:10" ht="13.5" customHeight="1">
      <c r="C89" s="17"/>
      <c r="D89" s="121"/>
      <c r="E89" s="43"/>
      <c r="F89" s="1"/>
      <c r="J89" s="1"/>
    </row>
    <row r="90" spans="3:10" ht="24" customHeight="1">
      <c r="C90" s="17"/>
      <c r="D90" s="121"/>
      <c r="E90" s="43"/>
      <c r="F90" s="1"/>
      <c r="J90" s="1"/>
    </row>
    <row r="91" spans="3:10">
      <c r="C91" s="17"/>
      <c r="D91" s="121"/>
      <c r="E91" s="43"/>
      <c r="F91" s="1"/>
      <c r="J91" s="1"/>
    </row>
    <row r="92" spans="3:10">
      <c r="C92" s="17"/>
      <c r="D92" s="121"/>
      <c r="E92" s="43"/>
      <c r="F92" s="1"/>
      <c r="J92" s="1"/>
    </row>
    <row r="93" spans="3:10">
      <c r="C93" s="17"/>
      <c r="D93" s="121"/>
      <c r="E93" s="43"/>
      <c r="F93" s="1"/>
      <c r="J93" s="1"/>
    </row>
    <row r="94" spans="3:10">
      <c r="C94" s="17"/>
      <c r="D94" s="121"/>
      <c r="E94" s="43"/>
      <c r="F94" s="1"/>
      <c r="J94" s="1"/>
    </row>
    <row r="95" spans="3:10" ht="14.25" customHeight="1">
      <c r="C95" s="17"/>
      <c r="D95" s="121"/>
      <c r="E95" s="43"/>
      <c r="F95" s="1"/>
      <c r="J95" s="1"/>
    </row>
    <row r="96" spans="3:10">
      <c r="C96" s="17"/>
      <c r="D96" s="121"/>
      <c r="E96" s="43"/>
      <c r="F96" s="1"/>
      <c r="J96" s="1"/>
    </row>
    <row r="97" spans="3:10" ht="14.25" customHeight="1">
      <c r="C97" s="17"/>
      <c r="D97" s="121"/>
      <c r="E97" s="43"/>
      <c r="F97" s="1"/>
      <c r="J97" s="1"/>
    </row>
    <row r="98" spans="3:10">
      <c r="C98" s="17"/>
      <c r="D98" s="121"/>
      <c r="E98" s="43"/>
      <c r="F98" s="1"/>
      <c r="J98" s="1"/>
    </row>
    <row r="99" spans="3:10" ht="14.25" customHeight="1">
      <c r="C99" s="17"/>
      <c r="D99" s="121"/>
      <c r="E99" s="43"/>
      <c r="F99" s="1"/>
      <c r="J99" s="1"/>
    </row>
    <row r="100" spans="3:10">
      <c r="C100" s="17"/>
      <c r="D100" s="121"/>
      <c r="E100" s="43"/>
      <c r="F100" s="1"/>
      <c r="J100" s="1"/>
    </row>
    <row r="101" spans="3:10" ht="17.25" customHeight="1">
      <c r="C101" s="17"/>
      <c r="D101" s="121"/>
      <c r="E101" s="43"/>
      <c r="F101" s="1"/>
      <c r="J101" s="1"/>
    </row>
    <row r="102" spans="3:10">
      <c r="C102" s="17"/>
      <c r="D102" s="121"/>
      <c r="E102" s="43"/>
      <c r="F102" s="1"/>
      <c r="J102" s="1"/>
    </row>
    <row r="103" spans="3:10" ht="12.75" customHeight="1">
      <c r="C103" s="17"/>
      <c r="D103" s="121"/>
      <c r="E103" s="43"/>
      <c r="F103" s="1"/>
      <c r="J103" s="1"/>
    </row>
    <row r="104" spans="3:10">
      <c r="C104" s="17"/>
      <c r="D104" s="121"/>
      <c r="E104" s="43"/>
      <c r="F104" s="1"/>
      <c r="J104" s="1"/>
    </row>
    <row r="105" spans="3:10" ht="13.5" customHeight="1">
      <c r="C105" s="17"/>
      <c r="D105" s="121"/>
      <c r="E105" s="43"/>
      <c r="F105" s="1"/>
      <c r="J105" s="1"/>
    </row>
    <row r="106" spans="3:10">
      <c r="C106" s="17"/>
      <c r="D106" s="121"/>
      <c r="E106" s="43"/>
      <c r="F106" s="1"/>
      <c r="J106" s="1"/>
    </row>
    <row r="107" spans="3:10" ht="26.25" customHeight="1">
      <c r="C107" s="17"/>
      <c r="D107" s="121"/>
      <c r="E107" s="43"/>
      <c r="F107" s="1"/>
      <c r="J107" s="1"/>
    </row>
    <row r="108" spans="3:10">
      <c r="C108" s="17"/>
      <c r="D108" s="121"/>
      <c r="E108" s="43"/>
      <c r="F108" s="1"/>
      <c r="J108" s="1"/>
    </row>
    <row r="109" spans="3:10" ht="12.75" customHeight="1">
      <c r="C109" s="17"/>
      <c r="D109" s="121"/>
      <c r="E109" s="43"/>
      <c r="F109" s="1"/>
      <c r="J109" s="1"/>
    </row>
    <row r="110" spans="3:10" ht="51" customHeight="1">
      <c r="C110" s="17"/>
      <c r="D110" s="121"/>
      <c r="E110" s="43"/>
      <c r="F110" s="1"/>
      <c r="J110" s="1"/>
    </row>
    <row r="111" spans="3:10">
      <c r="C111" s="17"/>
      <c r="D111" s="121"/>
      <c r="E111" s="43"/>
      <c r="F111" s="1"/>
      <c r="J111" s="1"/>
    </row>
    <row r="112" spans="3:10">
      <c r="C112" s="17"/>
      <c r="D112" s="121"/>
      <c r="E112" s="43"/>
      <c r="F112" s="1"/>
      <c r="J112" s="1"/>
    </row>
    <row r="113" spans="3:10" ht="12.75" customHeight="1">
      <c r="C113" s="17"/>
      <c r="D113" s="121"/>
      <c r="E113" s="43"/>
      <c r="F113" s="1"/>
      <c r="J113" s="1"/>
    </row>
    <row r="114" spans="3:10" ht="43.5" customHeight="1">
      <c r="C114" s="17"/>
      <c r="D114" s="121"/>
      <c r="E114" s="43"/>
      <c r="F114" s="1"/>
      <c r="J114" s="1"/>
    </row>
    <row r="115" spans="3:10">
      <c r="C115" s="17"/>
      <c r="D115" s="121"/>
      <c r="E115" s="43"/>
      <c r="F115" s="1"/>
      <c r="J115" s="1"/>
    </row>
    <row r="116" spans="3:10">
      <c r="C116" s="17"/>
      <c r="D116" s="121"/>
      <c r="E116" s="43"/>
      <c r="F116" s="1"/>
      <c r="J116" s="1"/>
    </row>
    <row r="117" spans="3:10">
      <c r="C117" s="17"/>
      <c r="D117" s="121"/>
      <c r="E117" s="43"/>
      <c r="F117" s="1"/>
      <c r="J117" s="1"/>
    </row>
    <row r="118" spans="3:10" ht="53.25" customHeight="1">
      <c r="C118" s="17"/>
      <c r="D118" s="121"/>
      <c r="E118" s="43"/>
      <c r="F118" s="1"/>
      <c r="J118" s="1"/>
    </row>
    <row r="119" spans="3:10" ht="13.5" customHeight="1">
      <c r="C119" s="17"/>
      <c r="D119" s="121"/>
      <c r="E119" s="43"/>
      <c r="F119" s="1"/>
      <c r="J119" s="1"/>
    </row>
    <row r="120" spans="3:10" ht="15" customHeight="1">
      <c r="C120" s="17"/>
      <c r="D120" s="121"/>
      <c r="E120" s="43"/>
      <c r="F120" s="1"/>
      <c r="J120" s="1"/>
    </row>
    <row r="121" spans="3:10">
      <c r="C121" s="17"/>
      <c r="D121" s="121"/>
      <c r="E121" s="43"/>
      <c r="F121" s="1"/>
      <c r="J121" s="1"/>
    </row>
    <row r="122" spans="3:10" ht="88.5" customHeight="1">
      <c r="C122" s="17"/>
      <c r="D122" s="121"/>
      <c r="E122" s="43"/>
      <c r="F122" s="1"/>
      <c r="J122" s="1"/>
    </row>
    <row r="123" spans="3:10">
      <c r="C123" s="17"/>
      <c r="D123" s="121"/>
      <c r="E123" s="43"/>
      <c r="F123" s="1"/>
      <c r="J123" s="1"/>
    </row>
    <row r="124" spans="3:10">
      <c r="C124" s="17"/>
      <c r="D124" s="121"/>
      <c r="E124" s="43"/>
      <c r="F124" s="1"/>
      <c r="J124" s="1"/>
    </row>
    <row r="125" spans="3:10">
      <c r="C125" s="17"/>
      <c r="D125" s="121"/>
      <c r="E125" s="43"/>
      <c r="F125" s="1"/>
      <c r="J125" s="1"/>
    </row>
    <row r="126" spans="3:10" ht="50.25" customHeight="1">
      <c r="C126" s="17"/>
      <c r="D126" s="121"/>
      <c r="E126" s="43"/>
      <c r="F126" s="1"/>
      <c r="J126" s="1"/>
    </row>
    <row r="127" spans="3:10" ht="15.75" customHeight="1">
      <c r="C127" s="17"/>
      <c r="D127" s="121"/>
      <c r="E127" s="43"/>
      <c r="F127" s="1"/>
      <c r="J127" s="1"/>
    </row>
    <row r="128" spans="3:10" ht="14.25" customHeight="1">
      <c r="C128" s="17"/>
      <c r="D128" s="121"/>
      <c r="E128" s="43"/>
      <c r="F128" s="1"/>
      <c r="J128" s="1"/>
    </row>
    <row r="129" spans="3:10" ht="14.25" customHeight="1">
      <c r="C129" s="17"/>
      <c r="D129" s="121"/>
      <c r="E129" s="43"/>
      <c r="F129" s="1"/>
      <c r="J129" s="1"/>
    </row>
    <row r="130" spans="3:10" ht="15" customHeight="1">
      <c r="C130" s="17"/>
      <c r="D130" s="121"/>
      <c r="E130" s="43"/>
      <c r="F130" s="1"/>
      <c r="J130" s="1"/>
    </row>
    <row r="131" spans="3:10" ht="15" customHeight="1">
      <c r="C131" s="17"/>
      <c r="D131" s="121"/>
      <c r="E131" s="43"/>
      <c r="F131" s="1"/>
      <c r="J131" s="1"/>
    </row>
    <row r="132" spans="3:10" ht="15" customHeight="1">
      <c r="C132" s="17"/>
      <c r="D132" s="121"/>
      <c r="E132" s="43"/>
      <c r="F132" s="1"/>
      <c r="J132" s="1"/>
    </row>
    <row r="133" spans="3:10" ht="13.5" customHeight="1">
      <c r="C133" s="17"/>
      <c r="D133" s="121"/>
      <c r="E133" s="43"/>
      <c r="F133" s="1"/>
      <c r="J133" s="1"/>
    </row>
    <row r="134" spans="3:10" ht="78.75" customHeight="1">
      <c r="C134" s="17"/>
      <c r="D134" s="121"/>
      <c r="E134" s="43"/>
      <c r="F134" s="1"/>
      <c r="J134" s="1"/>
    </row>
    <row r="135" spans="3:10" ht="24" customHeight="1">
      <c r="C135" s="17"/>
      <c r="D135" s="121"/>
      <c r="E135" s="43"/>
      <c r="F135" s="1"/>
      <c r="J135" s="1"/>
    </row>
    <row r="136" spans="3:10" ht="15" customHeight="1">
      <c r="C136" s="17"/>
      <c r="D136" s="121"/>
      <c r="E136" s="43"/>
      <c r="F136" s="1"/>
      <c r="J136" s="1"/>
    </row>
    <row r="137" spans="3:10" ht="213" customHeight="1">
      <c r="C137" s="17"/>
      <c r="D137" s="121"/>
      <c r="E137" s="43"/>
      <c r="F137" s="1"/>
      <c r="J137" s="1"/>
    </row>
    <row r="138" spans="3:10">
      <c r="C138" s="17"/>
      <c r="D138" s="121"/>
      <c r="E138" s="43"/>
      <c r="F138" s="1"/>
      <c r="J138" s="1"/>
    </row>
    <row r="139" spans="3:10">
      <c r="C139" s="17"/>
      <c r="D139" s="121"/>
      <c r="E139" s="43"/>
      <c r="F139" s="1"/>
      <c r="J139" s="1"/>
    </row>
    <row r="140" spans="3:10" ht="140.25" customHeight="1">
      <c r="C140" s="17"/>
      <c r="D140" s="121"/>
      <c r="E140" s="43"/>
      <c r="F140" s="1"/>
      <c r="J140" s="1"/>
    </row>
    <row r="141" spans="3:10" ht="82.5" customHeight="1">
      <c r="C141" s="17"/>
      <c r="D141" s="121"/>
      <c r="E141" s="43"/>
      <c r="F141" s="1"/>
      <c r="J141" s="1"/>
    </row>
    <row r="142" spans="3:10">
      <c r="C142" s="17"/>
      <c r="D142" s="121"/>
      <c r="E142" s="43"/>
      <c r="F142" s="1"/>
      <c r="J142" s="1"/>
    </row>
    <row r="143" spans="3:10">
      <c r="C143" s="17"/>
      <c r="D143" s="121"/>
      <c r="E143" s="43"/>
      <c r="F143" s="1"/>
      <c r="J143" s="1"/>
    </row>
    <row r="144" spans="3:10" ht="53.25" customHeight="1">
      <c r="C144" s="17"/>
      <c r="D144" s="121"/>
      <c r="E144" s="43"/>
      <c r="F144" s="1"/>
      <c r="J144" s="1"/>
    </row>
    <row r="145" spans="3:10">
      <c r="C145" s="17"/>
      <c r="D145" s="121"/>
      <c r="E145" s="43"/>
      <c r="F145" s="1"/>
      <c r="J145" s="1"/>
    </row>
    <row r="146" spans="3:10">
      <c r="C146" s="17"/>
      <c r="D146" s="121"/>
      <c r="E146" s="43"/>
      <c r="F146" s="1"/>
      <c r="J146" s="1"/>
    </row>
    <row r="147" spans="3:10">
      <c r="C147" s="17"/>
      <c r="D147" s="121"/>
      <c r="E147" s="43"/>
      <c r="F147" s="1"/>
      <c r="J147" s="1"/>
    </row>
    <row r="148" spans="3:10">
      <c r="C148" s="17"/>
      <c r="D148" s="121"/>
      <c r="E148" s="43"/>
      <c r="F148" s="1"/>
      <c r="J148" s="1"/>
    </row>
    <row r="149" spans="3:10" ht="13.5" customHeight="1">
      <c r="C149" s="17"/>
      <c r="D149" s="121"/>
      <c r="E149" s="43"/>
      <c r="F149" s="1"/>
      <c r="J149" s="1"/>
    </row>
    <row r="150" spans="3:10" ht="12.75" customHeight="1">
      <c r="C150" s="17"/>
      <c r="D150" s="121"/>
      <c r="E150" s="43"/>
      <c r="F150" s="1"/>
      <c r="J150" s="1"/>
    </row>
    <row r="151" spans="3:10" ht="15" customHeight="1">
      <c r="C151" s="17"/>
      <c r="D151" s="121"/>
      <c r="E151" s="43"/>
      <c r="F151" s="1"/>
      <c r="J151" s="1"/>
    </row>
    <row r="152" spans="3:10">
      <c r="C152" s="17"/>
      <c r="D152" s="121"/>
      <c r="E152" s="43"/>
      <c r="F152" s="1"/>
      <c r="J152" s="1"/>
    </row>
    <row r="153" spans="3:10" ht="12" customHeight="1">
      <c r="C153" s="17"/>
      <c r="D153" s="121"/>
      <c r="E153" s="43"/>
      <c r="F153" s="1"/>
      <c r="J153" s="1"/>
    </row>
    <row r="154" spans="3:10">
      <c r="C154" s="17"/>
      <c r="D154" s="121"/>
      <c r="E154" s="43"/>
      <c r="F154" s="1"/>
      <c r="J154" s="1"/>
    </row>
    <row r="155" spans="3:10">
      <c r="C155" s="17"/>
      <c r="D155" s="121"/>
      <c r="E155" s="43"/>
      <c r="F155" s="1"/>
      <c r="J155" s="1"/>
    </row>
    <row r="156" spans="3:10" ht="37.5" customHeight="1">
      <c r="C156" s="17"/>
      <c r="D156" s="121"/>
      <c r="E156" s="43"/>
      <c r="F156" s="1"/>
      <c r="J156" s="1"/>
    </row>
    <row r="157" spans="3:10" ht="12.75" customHeight="1">
      <c r="C157" s="17"/>
      <c r="D157" s="121"/>
      <c r="E157" s="43"/>
      <c r="F157" s="1"/>
      <c r="J157" s="1"/>
    </row>
    <row r="158" spans="3:10">
      <c r="C158" s="17"/>
      <c r="D158" s="121"/>
      <c r="E158" s="43"/>
      <c r="F158" s="1"/>
      <c r="J158" s="1"/>
    </row>
    <row r="159" spans="3:10" ht="13.5" customHeight="1">
      <c r="C159" s="17"/>
      <c r="D159" s="121"/>
      <c r="E159" s="43"/>
      <c r="F159" s="1"/>
      <c r="J159" s="1"/>
    </row>
    <row r="160" spans="3:10" ht="90" customHeight="1">
      <c r="C160" s="17"/>
      <c r="D160" s="121"/>
      <c r="E160" s="43"/>
      <c r="F160" s="1"/>
      <c r="J160" s="1"/>
    </row>
    <row r="161" spans="3:10">
      <c r="C161" s="17"/>
      <c r="D161" s="121"/>
      <c r="E161" s="43"/>
      <c r="F161" s="1"/>
      <c r="J161" s="1"/>
    </row>
    <row r="162" spans="3:10">
      <c r="C162" s="17"/>
      <c r="D162" s="121"/>
      <c r="E162" s="43"/>
      <c r="F162" s="1"/>
      <c r="J162" s="1"/>
    </row>
    <row r="163" spans="3:10" ht="15.75" customHeight="1">
      <c r="C163" s="17"/>
      <c r="D163" s="121"/>
      <c r="E163" s="43"/>
      <c r="F163" s="1"/>
      <c r="J163" s="1"/>
    </row>
    <row r="164" spans="3:10">
      <c r="C164" s="17"/>
      <c r="D164" s="121"/>
      <c r="E164" s="43"/>
      <c r="F164" s="1"/>
      <c r="J164" s="1"/>
    </row>
    <row r="165" spans="3:10">
      <c r="C165" s="17"/>
      <c r="D165" s="121"/>
      <c r="E165" s="43"/>
      <c r="F165" s="1"/>
      <c r="J165" s="1"/>
    </row>
    <row r="166" spans="3:10">
      <c r="C166" s="17"/>
      <c r="D166" s="121"/>
      <c r="E166" s="43"/>
      <c r="F166" s="1"/>
      <c r="J166" s="1"/>
    </row>
    <row r="167" spans="3:10" ht="14.25" customHeight="1">
      <c r="C167" s="17"/>
      <c r="D167" s="121"/>
      <c r="E167" s="43"/>
      <c r="F167" s="1"/>
      <c r="J167" s="1"/>
    </row>
    <row r="168" spans="3:10" ht="66.75" customHeight="1">
      <c r="C168" s="17"/>
      <c r="D168" s="121"/>
      <c r="E168" s="43"/>
      <c r="F168" s="1"/>
      <c r="J168" s="1"/>
    </row>
    <row r="169" spans="3:10">
      <c r="C169" s="17"/>
      <c r="D169" s="121"/>
      <c r="E169" s="43"/>
      <c r="F169" s="1"/>
      <c r="J169" s="1"/>
    </row>
    <row r="170" spans="3:10">
      <c r="C170" s="17"/>
      <c r="D170" s="121"/>
      <c r="E170" s="43"/>
      <c r="F170" s="1"/>
      <c r="J170" s="1"/>
    </row>
    <row r="171" spans="3:10">
      <c r="C171" s="17"/>
      <c r="D171" s="121"/>
      <c r="E171" s="43"/>
      <c r="F171" s="1"/>
      <c r="J171" s="1"/>
    </row>
    <row r="172" spans="3:10" ht="66" customHeight="1">
      <c r="C172" s="17"/>
      <c r="D172" s="121"/>
      <c r="E172" s="43"/>
      <c r="F172" s="1"/>
      <c r="J172" s="1"/>
    </row>
    <row r="173" spans="3:10">
      <c r="C173" s="17"/>
      <c r="D173" s="121"/>
      <c r="E173" s="43"/>
      <c r="F173" s="1"/>
      <c r="J173" s="1"/>
    </row>
    <row r="174" spans="3:10">
      <c r="C174" s="17"/>
      <c r="D174" s="121"/>
      <c r="E174" s="43"/>
      <c r="F174" s="1"/>
      <c r="J174" s="1"/>
    </row>
    <row r="175" spans="3:10">
      <c r="C175" s="17"/>
      <c r="D175" s="121"/>
      <c r="E175" s="43"/>
      <c r="F175" s="1"/>
      <c r="J175" s="1"/>
    </row>
    <row r="176" spans="3:10">
      <c r="C176" s="17"/>
      <c r="D176" s="121"/>
      <c r="E176" s="43"/>
      <c r="F176" s="1"/>
      <c r="J176" s="1"/>
    </row>
    <row r="177" spans="3:10">
      <c r="C177" s="17"/>
      <c r="D177" s="121"/>
      <c r="E177" s="43"/>
      <c r="F177" s="1"/>
      <c r="J177" s="1"/>
    </row>
    <row r="178" spans="3:10">
      <c r="C178" s="17"/>
      <c r="D178" s="121"/>
      <c r="E178" s="43"/>
      <c r="F178" s="1"/>
      <c r="J178" s="1"/>
    </row>
    <row r="179" spans="3:10">
      <c r="C179" s="17"/>
      <c r="D179" s="121"/>
      <c r="E179" s="43"/>
      <c r="F179" s="1"/>
      <c r="J179" s="1"/>
    </row>
    <row r="180" spans="3:10">
      <c r="C180" s="17"/>
      <c r="D180" s="121"/>
      <c r="E180" s="43"/>
      <c r="F180" s="1"/>
      <c r="J180" s="1"/>
    </row>
    <row r="181" spans="3:10">
      <c r="C181" s="17"/>
      <c r="D181" s="121"/>
      <c r="E181" s="43"/>
      <c r="F181" s="1"/>
      <c r="J181" s="1"/>
    </row>
    <row r="182" spans="3:10">
      <c r="C182" s="17"/>
      <c r="D182" s="121"/>
      <c r="E182" s="43"/>
      <c r="F182" s="1"/>
      <c r="J182" s="1"/>
    </row>
    <row r="183" spans="3:10">
      <c r="C183" s="17"/>
      <c r="D183" s="121"/>
      <c r="E183" s="43"/>
      <c r="F183" s="1"/>
      <c r="J183" s="1"/>
    </row>
    <row r="184" spans="3:10">
      <c r="C184" s="17"/>
      <c r="D184" s="121"/>
      <c r="E184" s="43"/>
      <c r="F184" s="1"/>
      <c r="J184" s="1"/>
    </row>
    <row r="185" spans="3:10">
      <c r="C185" s="17"/>
      <c r="D185" s="121"/>
      <c r="E185" s="43"/>
      <c r="F185" s="1"/>
      <c r="J185" s="1"/>
    </row>
    <row r="186" spans="3:10">
      <c r="C186" s="17"/>
      <c r="D186" s="121"/>
      <c r="E186" s="43"/>
      <c r="F186" s="1"/>
      <c r="J186" s="1"/>
    </row>
    <row r="187" spans="3:10">
      <c r="C187" s="17"/>
      <c r="D187" s="121"/>
      <c r="E187" s="43"/>
      <c r="F187" s="1"/>
      <c r="J187" s="1"/>
    </row>
    <row r="188" spans="3:10">
      <c r="C188" s="17"/>
      <c r="D188" s="121"/>
      <c r="E188" s="43"/>
      <c r="F188" s="1"/>
      <c r="J188" s="1"/>
    </row>
    <row r="189" spans="3:10">
      <c r="C189" s="17"/>
      <c r="D189" s="121"/>
      <c r="E189" s="43"/>
      <c r="F189" s="1"/>
      <c r="J189" s="1"/>
    </row>
    <row r="190" spans="3:10">
      <c r="C190" s="17"/>
      <c r="D190" s="121"/>
      <c r="E190" s="43"/>
      <c r="F190" s="1"/>
      <c r="J190" s="1"/>
    </row>
    <row r="191" spans="3:10">
      <c r="C191" s="17"/>
      <c r="D191" s="121"/>
      <c r="E191" s="43"/>
      <c r="F191" s="1"/>
      <c r="J191" s="1"/>
    </row>
    <row r="192" spans="3:10">
      <c r="C192" s="17"/>
      <c r="D192" s="121"/>
      <c r="E192" s="43"/>
      <c r="F192" s="1"/>
      <c r="J192" s="1"/>
    </row>
    <row r="193" spans="3:10">
      <c r="C193" s="17"/>
      <c r="D193" s="121"/>
      <c r="E193" s="43"/>
      <c r="F193" s="1"/>
      <c r="J193" s="1"/>
    </row>
    <row r="194" spans="3:10">
      <c r="C194" s="17"/>
      <c r="D194" s="121"/>
      <c r="E194" s="43"/>
      <c r="F194" s="1"/>
      <c r="J194" s="1"/>
    </row>
    <row r="195" spans="3:10">
      <c r="C195" s="17"/>
      <c r="D195" s="121"/>
      <c r="E195" s="43"/>
      <c r="F195" s="1"/>
      <c r="J195" s="1"/>
    </row>
    <row r="196" spans="3:10" ht="37.5" customHeight="1">
      <c r="C196" s="17"/>
      <c r="D196" s="121"/>
      <c r="E196" s="43"/>
      <c r="F196" s="1"/>
      <c r="J196" s="1"/>
    </row>
    <row r="197" spans="3:10">
      <c r="C197" s="17"/>
      <c r="D197" s="121"/>
      <c r="E197" s="43"/>
      <c r="F197" s="1"/>
      <c r="J197" s="1"/>
    </row>
    <row r="198" spans="3:10">
      <c r="C198" s="17"/>
      <c r="D198" s="121"/>
      <c r="E198" s="43"/>
      <c r="F198" s="1"/>
      <c r="J198" s="1"/>
    </row>
    <row r="199" spans="3:10">
      <c r="C199" s="17"/>
      <c r="D199" s="121"/>
      <c r="E199" s="43"/>
      <c r="F199" s="1"/>
      <c r="J199" s="1"/>
    </row>
    <row r="200" spans="3:10">
      <c r="C200" s="17"/>
      <c r="D200" s="121"/>
      <c r="E200" s="43"/>
      <c r="F200" s="1"/>
      <c r="J200" s="1"/>
    </row>
    <row r="201" spans="3:10">
      <c r="C201" s="17"/>
      <c r="D201" s="121"/>
      <c r="E201" s="43"/>
      <c r="F201" s="1"/>
      <c r="J201" s="1"/>
    </row>
    <row r="202" spans="3:10">
      <c r="C202" s="17"/>
      <c r="D202" s="121"/>
      <c r="E202" s="43"/>
      <c r="F202" s="1"/>
      <c r="J202" s="1"/>
    </row>
    <row r="203" spans="3:10">
      <c r="C203" s="17"/>
      <c r="D203" s="121"/>
      <c r="E203" s="43"/>
      <c r="F203" s="1"/>
      <c r="J203" s="1"/>
    </row>
    <row r="204" spans="3:10" ht="40.5" customHeight="1">
      <c r="C204" s="17"/>
      <c r="D204" s="121"/>
      <c r="E204" s="43"/>
      <c r="F204" s="1"/>
      <c r="J204" s="1"/>
    </row>
    <row r="205" spans="3:10">
      <c r="C205" s="17"/>
      <c r="D205" s="121"/>
      <c r="E205" s="43"/>
      <c r="F205" s="1"/>
      <c r="J205" s="1"/>
    </row>
    <row r="206" spans="3:10">
      <c r="C206" s="17"/>
      <c r="D206" s="121"/>
      <c r="E206" s="43"/>
      <c r="F206" s="1"/>
      <c r="J206" s="1"/>
    </row>
    <row r="207" spans="3:10">
      <c r="C207" s="17"/>
      <c r="D207" s="121"/>
      <c r="E207" s="43"/>
      <c r="F207" s="1"/>
      <c r="J207" s="1"/>
    </row>
    <row r="208" spans="3:10" ht="53.25" customHeight="1">
      <c r="C208" s="17"/>
      <c r="D208" s="121"/>
      <c r="E208" s="43"/>
      <c r="F208" s="1"/>
      <c r="J208" s="1"/>
    </row>
    <row r="209" spans="3:10">
      <c r="C209" s="17"/>
      <c r="D209" s="121"/>
      <c r="E209" s="43"/>
      <c r="F209" s="1"/>
      <c r="J209" s="1"/>
    </row>
    <row r="210" spans="3:10">
      <c r="C210" s="17"/>
      <c r="D210" s="121"/>
      <c r="E210" s="43"/>
      <c r="F210" s="1"/>
      <c r="J210" s="1"/>
    </row>
    <row r="211" spans="3:10" ht="15" customHeight="1">
      <c r="C211" s="17"/>
      <c r="D211" s="121"/>
      <c r="E211" s="43"/>
      <c r="F211" s="1"/>
      <c r="J211" s="1"/>
    </row>
    <row r="212" spans="3:10">
      <c r="C212" s="17"/>
      <c r="D212" s="121"/>
      <c r="E212" s="43"/>
      <c r="F212" s="1"/>
      <c r="J212" s="1"/>
    </row>
    <row r="213" spans="3:10">
      <c r="C213" s="17"/>
      <c r="D213" s="121"/>
      <c r="E213" s="43"/>
      <c r="F213" s="1"/>
      <c r="J213" s="1"/>
    </row>
    <row r="214" spans="3:10" ht="14.25" customHeight="1">
      <c r="C214" s="17"/>
      <c r="D214" s="121"/>
      <c r="E214" s="43"/>
      <c r="F214" s="1"/>
      <c r="J214" s="1"/>
    </row>
    <row r="215" spans="3:10">
      <c r="C215" s="17"/>
      <c r="D215" s="121"/>
      <c r="E215" s="43"/>
      <c r="F215" s="1"/>
      <c r="J215" s="1"/>
    </row>
    <row r="216" spans="3:10">
      <c r="C216" s="17"/>
      <c r="D216" s="121"/>
      <c r="E216" s="43"/>
      <c r="F216" s="1"/>
      <c r="J216" s="1"/>
    </row>
    <row r="217" spans="3:10">
      <c r="C217" s="17"/>
      <c r="D217" s="121"/>
      <c r="E217" s="43"/>
      <c r="F217" s="1"/>
      <c r="J217" s="1"/>
    </row>
    <row r="218" spans="3:10">
      <c r="C218" s="17"/>
      <c r="D218" s="121"/>
      <c r="E218" s="43"/>
      <c r="F218" s="1"/>
      <c r="J218" s="1"/>
    </row>
    <row r="219" spans="3:10">
      <c r="C219" s="17"/>
      <c r="D219" s="121"/>
      <c r="E219" s="43"/>
      <c r="F219" s="1"/>
      <c r="J219" s="1"/>
    </row>
    <row r="220" spans="3:10">
      <c r="C220" s="17"/>
      <c r="D220" s="121"/>
      <c r="E220" s="43"/>
      <c r="F220" s="1"/>
      <c r="J220" s="1"/>
    </row>
    <row r="221" spans="3:10">
      <c r="C221" s="17"/>
      <c r="D221" s="121"/>
      <c r="E221" s="43"/>
      <c r="F221" s="1"/>
      <c r="J221" s="1"/>
    </row>
    <row r="222" spans="3:10">
      <c r="C222" s="17"/>
      <c r="D222" s="121"/>
      <c r="E222" s="43"/>
      <c r="F222" s="1"/>
      <c r="J222" s="1"/>
    </row>
    <row r="223" spans="3:10">
      <c r="C223" s="17"/>
      <c r="D223" s="121"/>
      <c r="E223" s="43"/>
      <c r="F223" s="1"/>
      <c r="J223" s="1"/>
    </row>
    <row r="224" spans="3:10" ht="12.75" customHeight="1">
      <c r="C224" s="17"/>
      <c r="D224" s="121"/>
      <c r="E224" s="43"/>
      <c r="F224" s="1"/>
      <c r="J224" s="1"/>
    </row>
    <row r="225" spans="3:10">
      <c r="C225" s="17"/>
      <c r="D225" s="121"/>
      <c r="E225" s="43"/>
      <c r="F225" s="1"/>
      <c r="J225" s="1"/>
    </row>
    <row r="226" spans="3:10" ht="14.25" customHeight="1">
      <c r="C226" s="17"/>
      <c r="D226" s="121"/>
      <c r="E226" s="43"/>
      <c r="F226" s="1"/>
      <c r="J226" s="1"/>
    </row>
    <row r="227" spans="3:10">
      <c r="C227" s="17"/>
      <c r="D227" s="121"/>
      <c r="E227" s="43"/>
      <c r="F227" s="1"/>
      <c r="J227" s="1"/>
    </row>
    <row r="228" spans="3:10" ht="51" customHeight="1">
      <c r="C228" s="17"/>
      <c r="D228" s="121"/>
      <c r="E228" s="43"/>
      <c r="F228" s="1"/>
      <c r="J228" s="1"/>
    </row>
    <row r="229" spans="3:10" ht="12.75" customHeight="1">
      <c r="C229" s="17"/>
      <c r="D229" s="121"/>
      <c r="E229" s="43"/>
      <c r="F229" s="1"/>
      <c r="J229" s="1"/>
    </row>
    <row r="230" spans="3:10">
      <c r="C230" s="17"/>
      <c r="D230" s="121"/>
      <c r="E230" s="43"/>
      <c r="F230" s="1"/>
      <c r="J230" s="1"/>
    </row>
    <row r="231" spans="3:10">
      <c r="C231" s="17"/>
      <c r="D231" s="121"/>
      <c r="E231" s="43"/>
      <c r="F231" s="1"/>
      <c r="J231" s="1"/>
    </row>
    <row r="232" spans="3:10">
      <c r="C232" s="17"/>
      <c r="D232" s="121"/>
      <c r="E232" s="43"/>
      <c r="F232" s="1"/>
      <c r="J232" s="1"/>
    </row>
    <row r="233" spans="3:10">
      <c r="C233" s="17"/>
      <c r="D233" s="121"/>
      <c r="E233" s="43"/>
      <c r="F233" s="1"/>
      <c r="J233" s="1"/>
    </row>
    <row r="234" spans="3:10">
      <c r="C234" s="17"/>
      <c r="D234" s="121"/>
      <c r="E234" s="43"/>
      <c r="F234" s="1"/>
      <c r="J234" s="1"/>
    </row>
    <row r="235" spans="3:10">
      <c r="C235" s="17"/>
      <c r="D235" s="121"/>
      <c r="E235" s="43"/>
      <c r="F235" s="1"/>
      <c r="J235" s="1"/>
    </row>
    <row r="236" spans="3:10">
      <c r="C236" s="17"/>
      <c r="D236" s="121"/>
      <c r="E236" s="43"/>
      <c r="F236" s="1"/>
      <c r="J236" s="1"/>
    </row>
    <row r="237" spans="3:10">
      <c r="C237" s="17"/>
      <c r="D237" s="121"/>
      <c r="E237" s="43"/>
      <c r="F237" s="1"/>
      <c r="J237" s="1"/>
    </row>
    <row r="238" spans="3:10" ht="15" customHeight="1">
      <c r="C238" s="17"/>
      <c r="D238" s="121"/>
      <c r="E238" s="43"/>
      <c r="F238" s="1"/>
      <c r="J238" s="1"/>
    </row>
    <row r="239" spans="3:10">
      <c r="C239" s="17"/>
      <c r="D239" s="121"/>
      <c r="E239" s="43"/>
      <c r="F239" s="1"/>
      <c r="J239" s="1"/>
    </row>
    <row r="240" spans="3:10" ht="147.75" customHeight="1">
      <c r="C240" s="17"/>
      <c r="D240" s="121"/>
      <c r="E240" s="43"/>
      <c r="F240" s="1"/>
      <c r="J240" s="1"/>
    </row>
    <row r="241" spans="3:10" ht="82.5" customHeight="1">
      <c r="C241" s="17"/>
      <c r="D241" s="121"/>
      <c r="E241" s="43"/>
      <c r="F241" s="1"/>
      <c r="J241" s="1"/>
    </row>
    <row r="242" spans="3:10" ht="12.75" customHeight="1">
      <c r="C242" s="17"/>
      <c r="D242" s="121"/>
      <c r="E242" s="43"/>
      <c r="F242" s="1"/>
      <c r="J242" s="1"/>
    </row>
    <row r="243" spans="3:10" ht="106.5" customHeight="1">
      <c r="C243" s="17"/>
      <c r="D243" s="121"/>
      <c r="E243" s="43"/>
      <c r="F243" s="1"/>
      <c r="J243" s="1"/>
    </row>
    <row r="244" spans="3:10" ht="227.25" customHeight="1">
      <c r="C244" s="17"/>
      <c r="D244" s="121"/>
      <c r="E244" s="43"/>
      <c r="F244" s="1"/>
      <c r="J244" s="1"/>
    </row>
    <row r="245" spans="3:10" ht="135" customHeight="1">
      <c r="C245" s="17"/>
      <c r="D245" s="121"/>
      <c r="E245" s="43"/>
      <c r="F245" s="1"/>
      <c r="J245" s="1"/>
    </row>
    <row r="246" spans="3:10" ht="81" customHeight="1">
      <c r="C246" s="17"/>
      <c r="D246" s="121"/>
      <c r="E246" s="43"/>
      <c r="F246" s="1"/>
      <c r="J246" s="1"/>
    </row>
    <row r="247" spans="3:10" ht="14.25" customHeight="1">
      <c r="C247" s="17"/>
      <c r="D247" s="121"/>
      <c r="E247" s="43"/>
      <c r="F247" s="1"/>
      <c r="J247" s="1"/>
    </row>
    <row r="248" spans="3:10" ht="13.5" customHeight="1">
      <c r="C248" s="17"/>
      <c r="D248" s="121"/>
      <c r="E248" s="43"/>
      <c r="F248" s="1"/>
      <c r="J248" s="1"/>
    </row>
    <row r="249" spans="3:10" ht="39" customHeight="1">
      <c r="C249" s="17"/>
      <c r="D249" s="121"/>
      <c r="E249" s="43"/>
      <c r="F249" s="1"/>
      <c r="J249" s="1"/>
    </row>
    <row r="250" spans="3:10" ht="27" customHeight="1">
      <c r="C250" s="17"/>
      <c r="D250" s="121"/>
      <c r="E250" s="43"/>
      <c r="F250" s="1"/>
      <c r="J250" s="1"/>
    </row>
    <row r="251" spans="3:10">
      <c r="C251" s="17"/>
      <c r="D251" s="121"/>
      <c r="E251" s="43"/>
      <c r="F251" s="1"/>
      <c r="J251" s="1"/>
    </row>
    <row r="252" spans="3:10">
      <c r="C252" s="17"/>
      <c r="D252" s="121"/>
      <c r="E252" s="43"/>
      <c r="F252" s="1"/>
      <c r="J252" s="1"/>
    </row>
    <row r="253" spans="3:10">
      <c r="C253" s="17"/>
      <c r="D253" s="121"/>
      <c r="E253" s="43"/>
      <c r="F253" s="1"/>
      <c r="J253" s="1"/>
    </row>
    <row r="254" spans="3:10">
      <c r="C254" s="17"/>
      <c r="D254" s="121"/>
      <c r="E254" s="43"/>
      <c r="F254" s="1"/>
      <c r="J254" s="1"/>
    </row>
    <row r="255" spans="3:10">
      <c r="C255" s="17"/>
      <c r="D255" s="121"/>
      <c r="E255" s="43"/>
      <c r="F255" s="1"/>
      <c r="J255" s="1"/>
    </row>
    <row r="256" spans="3:10">
      <c r="C256" s="17"/>
      <c r="D256" s="121"/>
      <c r="E256" s="43"/>
      <c r="F256" s="1"/>
      <c r="J256" s="1"/>
    </row>
    <row r="257" spans="3:10">
      <c r="C257" s="17"/>
      <c r="D257" s="121"/>
      <c r="E257" s="43"/>
      <c r="F257" s="1"/>
      <c r="J257" s="1"/>
    </row>
    <row r="258" spans="3:10">
      <c r="C258" s="17"/>
      <c r="D258" s="121"/>
      <c r="E258" s="43"/>
      <c r="F258" s="1"/>
      <c r="J258" s="1"/>
    </row>
    <row r="259" spans="3:10" ht="12.75" customHeight="1">
      <c r="C259" s="17"/>
      <c r="D259" s="121"/>
      <c r="E259" s="43"/>
      <c r="F259" s="1"/>
      <c r="J259" s="1"/>
    </row>
    <row r="260" spans="3:10">
      <c r="C260" s="17"/>
      <c r="D260" s="121"/>
      <c r="E260" s="43"/>
      <c r="F260" s="1"/>
      <c r="J260" s="1"/>
    </row>
    <row r="261" spans="3:10">
      <c r="C261" s="17"/>
      <c r="D261" s="121"/>
      <c r="E261" s="43"/>
      <c r="F261" s="1"/>
      <c r="J261" s="1"/>
    </row>
    <row r="262" spans="3:10" ht="156.75" customHeight="1">
      <c r="C262" s="17"/>
      <c r="D262" s="121"/>
      <c r="E262" s="43"/>
      <c r="F262" s="1"/>
      <c r="J262" s="1"/>
    </row>
    <row r="263" spans="3:10" ht="169.5" customHeight="1">
      <c r="C263" s="17"/>
      <c r="D263" s="121"/>
      <c r="E263" s="43"/>
      <c r="F263" s="1"/>
      <c r="J263" s="1"/>
    </row>
    <row r="264" spans="3:10" ht="12.75" customHeight="1">
      <c r="C264" s="17"/>
      <c r="D264" s="121"/>
      <c r="E264" s="43"/>
      <c r="F264" s="1"/>
      <c r="J264" s="1"/>
    </row>
    <row r="265" spans="3:10" ht="168.75" customHeight="1">
      <c r="C265" s="17"/>
      <c r="D265" s="121"/>
      <c r="E265" s="43"/>
      <c r="F265" s="1"/>
      <c r="J265" s="1"/>
    </row>
    <row r="266" spans="3:10" ht="113.25" customHeight="1">
      <c r="C266" s="17"/>
      <c r="D266" s="121"/>
      <c r="E266" s="43"/>
      <c r="F266" s="1"/>
      <c r="J266" s="1"/>
    </row>
    <row r="267" spans="3:10" ht="123.75" customHeight="1">
      <c r="C267" s="17"/>
      <c r="D267" s="121"/>
      <c r="E267" s="43"/>
      <c r="F267" s="1"/>
      <c r="J267" s="1"/>
    </row>
    <row r="268" spans="3:10" ht="191.25" customHeight="1">
      <c r="C268" s="17"/>
      <c r="D268" s="121"/>
      <c r="E268" s="43"/>
      <c r="F268" s="1"/>
      <c r="J268" s="1"/>
    </row>
    <row r="269" spans="3:10" ht="13.5" customHeight="1">
      <c r="C269" s="17"/>
      <c r="D269" s="121"/>
      <c r="E269" s="43"/>
      <c r="F269" s="1"/>
      <c r="J269" s="1"/>
    </row>
    <row r="270" spans="3:10" ht="28.5" customHeight="1">
      <c r="C270" s="17"/>
      <c r="D270" s="121"/>
      <c r="E270" s="43"/>
      <c r="F270" s="1"/>
      <c r="J270" s="1"/>
    </row>
    <row r="271" spans="3:10" ht="39" customHeight="1">
      <c r="C271" s="17"/>
      <c r="D271" s="121"/>
      <c r="E271" s="43"/>
      <c r="F271" s="1"/>
      <c r="J271" s="1"/>
    </row>
    <row r="272" spans="3:10">
      <c r="C272" s="17"/>
      <c r="D272" s="121"/>
      <c r="E272" s="43"/>
      <c r="F272" s="1"/>
      <c r="J272" s="1"/>
    </row>
    <row r="273" spans="3:10">
      <c r="C273" s="17"/>
      <c r="D273" s="121"/>
      <c r="E273" s="43"/>
      <c r="F273" s="1"/>
      <c r="J273" s="1"/>
    </row>
    <row r="274" spans="3:10">
      <c r="C274" s="17"/>
      <c r="D274" s="121"/>
      <c r="E274" s="43"/>
      <c r="F274" s="1"/>
      <c r="J274" s="1"/>
    </row>
    <row r="275" spans="3:10">
      <c r="C275" s="17"/>
      <c r="D275" s="121"/>
      <c r="E275" s="43"/>
      <c r="F275" s="1"/>
      <c r="J275" s="1"/>
    </row>
    <row r="276" spans="3:10">
      <c r="C276" s="17"/>
      <c r="D276" s="121"/>
      <c r="E276" s="43"/>
      <c r="F276" s="1"/>
      <c r="J276" s="1"/>
    </row>
    <row r="277" spans="3:10">
      <c r="C277" s="17"/>
      <c r="D277" s="121"/>
      <c r="E277" s="43"/>
      <c r="F277" s="1"/>
      <c r="J277" s="1"/>
    </row>
    <row r="278" spans="3:10">
      <c r="C278" s="17"/>
      <c r="D278" s="121"/>
      <c r="E278" s="43"/>
      <c r="F278" s="1"/>
      <c r="J278" s="1"/>
    </row>
    <row r="279" spans="3:10">
      <c r="C279" s="17"/>
      <c r="D279" s="121"/>
      <c r="E279" s="43"/>
      <c r="F279" s="1"/>
      <c r="J279" s="1"/>
    </row>
    <row r="280" spans="3:10">
      <c r="C280" s="17"/>
      <c r="D280" s="121"/>
      <c r="E280" s="43"/>
      <c r="F280" s="1"/>
      <c r="J280" s="1"/>
    </row>
    <row r="281" spans="3:10">
      <c r="C281" s="17"/>
      <c r="D281" s="121"/>
      <c r="E281" s="43"/>
      <c r="F281" s="1"/>
      <c r="J281" s="1"/>
    </row>
    <row r="282" spans="3:10">
      <c r="C282" s="17"/>
      <c r="D282" s="121"/>
      <c r="E282" s="43"/>
      <c r="F282" s="1"/>
      <c r="J282" s="1"/>
    </row>
    <row r="283" spans="3:10">
      <c r="C283" s="17"/>
      <c r="D283" s="121"/>
      <c r="E283" s="43"/>
      <c r="F283" s="1"/>
      <c r="J283" s="1"/>
    </row>
    <row r="284" spans="3:10">
      <c r="C284" s="17"/>
      <c r="D284" s="121"/>
      <c r="E284" s="43"/>
      <c r="F284" s="1"/>
      <c r="J284" s="1"/>
    </row>
    <row r="285" spans="3:10">
      <c r="C285" s="17"/>
      <c r="D285" s="121"/>
      <c r="E285" s="43"/>
      <c r="F285" s="1"/>
      <c r="J285" s="1"/>
    </row>
    <row r="286" spans="3:10">
      <c r="C286" s="17"/>
      <c r="D286" s="121"/>
      <c r="E286" s="43"/>
      <c r="F286" s="1"/>
      <c r="J286" s="1"/>
    </row>
    <row r="287" spans="3:10">
      <c r="C287" s="17"/>
      <c r="D287" s="121"/>
      <c r="E287" s="43"/>
      <c r="F287" s="1"/>
      <c r="J287" s="1"/>
    </row>
    <row r="288" spans="3:10">
      <c r="C288" s="17"/>
      <c r="D288" s="121"/>
      <c r="E288" s="43"/>
      <c r="F288" s="1"/>
      <c r="J288" s="1"/>
    </row>
    <row r="289" spans="3:10">
      <c r="C289" s="17"/>
      <c r="D289" s="121"/>
      <c r="E289" s="43"/>
      <c r="F289" s="1"/>
      <c r="J289" s="1"/>
    </row>
    <row r="290" spans="3:10">
      <c r="C290" s="17"/>
      <c r="D290" s="121"/>
      <c r="E290" s="43"/>
      <c r="F290" s="1"/>
      <c r="J290" s="1"/>
    </row>
    <row r="291" spans="3:10">
      <c r="C291" s="17"/>
      <c r="D291" s="121"/>
      <c r="E291" s="43"/>
      <c r="F291" s="1"/>
      <c r="J291" s="1"/>
    </row>
    <row r="292" spans="3:10">
      <c r="C292" s="17"/>
      <c r="D292" s="121"/>
      <c r="E292" s="43"/>
      <c r="F292" s="1"/>
      <c r="J292" s="1"/>
    </row>
    <row r="293" spans="3:10">
      <c r="C293" s="17"/>
      <c r="D293" s="121"/>
      <c r="E293" s="43"/>
      <c r="F293" s="1"/>
      <c r="J293" s="1"/>
    </row>
    <row r="294" spans="3:10" ht="13.5" customHeight="1">
      <c r="C294" s="17"/>
      <c r="D294" s="121"/>
      <c r="E294" s="43"/>
      <c r="F294" s="1"/>
      <c r="J294" s="1"/>
    </row>
    <row r="295" spans="3:10">
      <c r="C295" s="17"/>
      <c r="D295" s="121"/>
      <c r="E295" s="43"/>
      <c r="F295" s="1"/>
      <c r="J295" s="1"/>
    </row>
    <row r="296" spans="3:10">
      <c r="C296" s="17"/>
      <c r="D296" s="121"/>
      <c r="E296" s="43"/>
      <c r="F296" s="1"/>
      <c r="J296" s="1"/>
    </row>
    <row r="297" spans="3:10">
      <c r="C297" s="17"/>
      <c r="D297" s="121"/>
      <c r="E297" s="43"/>
      <c r="F297" s="1"/>
      <c r="J297" s="1"/>
    </row>
    <row r="298" spans="3:10">
      <c r="C298" s="17"/>
      <c r="D298" s="121"/>
      <c r="E298" s="43"/>
      <c r="F298" s="1"/>
      <c r="J298" s="1"/>
    </row>
    <row r="299" spans="3:10">
      <c r="C299" s="17"/>
      <c r="D299" s="121"/>
      <c r="E299" s="43"/>
      <c r="F299" s="1"/>
      <c r="J299" s="1"/>
    </row>
    <row r="300" spans="3:10">
      <c r="C300" s="17"/>
      <c r="D300" s="121"/>
      <c r="E300" s="43"/>
      <c r="F300" s="1"/>
      <c r="J300" s="1"/>
    </row>
    <row r="301" spans="3:10">
      <c r="C301" s="17"/>
      <c r="D301" s="121"/>
      <c r="E301" s="43"/>
      <c r="F301" s="1"/>
      <c r="J301" s="1"/>
    </row>
    <row r="302" spans="3:10">
      <c r="C302" s="17"/>
      <c r="D302" s="121"/>
      <c r="E302" s="43"/>
      <c r="F302" s="1"/>
      <c r="J302" s="1"/>
    </row>
    <row r="303" spans="3:10">
      <c r="C303" s="17"/>
      <c r="D303" s="121"/>
      <c r="E303" s="43"/>
      <c r="F303" s="1"/>
      <c r="J303" s="1"/>
    </row>
    <row r="304" spans="3:10">
      <c r="C304" s="17"/>
      <c r="D304" s="121"/>
      <c r="E304" s="43"/>
      <c r="F304" s="1"/>
      <c r="J304" s="1"/>
    </row>
    <row r="305" spans="3:10">
      <c r="C305" s="17"/>
      <c r="D305" s="121"/>
      <c r="E305" s="43"/>
      <c r="F305" s="1"/>
      <c r="J305" s="1"/>
    </row>
    <row r="306" spans="3:10">
      <c r="C306" s="17"/>
      <c r="D306" s="121"/>
      <c r="E306" s="43"/>
      <c r="F306" s="1"/>
      <c r="J306" s="1"/>
    </row>
    <row r="307" spans="3:10">
      <c r="C307" s="17"/>
      <c r="D307" s="121"/>
      <c r="E307" s="43"/>
      <c r="F307" s="1"/>
      <c r="J307" s="1"/>
    </row>
    <row r="308" spans="3:10">
      <c r="C308" s="17"/>
      <c r="D308" s="121"/>
      <c r="E308" s="43"/>
      <c r="F308" s="1"/>
      <c r="J308" s="1"/>
    </row>
    <row r="309" spans="3:10">
      <c r="C309" s="17"/>
      <c r="D309" s="121"/>
      <c r="E309" s="43"/>
      <c r="F309" s="1"/>
      <c r="J309" s="1"/>
    </row>
    <row r="310" spans="3:10">
      <c r="C310" s="17"/>
      <c r="D310" s="121"/>
      <c r="E310" s="43"/>
      <c r="F310" s="1"/>
      <c r="J310" s="1"/>
    </row>
    <row r="311" spans="3:10">
      <c r="C311" s="17"/>
      <c r="D311" s="121"/>
      <c r="E311" s="43"/>
      <c r="F311" s="1"/>
      <c r="J311" s="1"/>
    </row>
    <row r="312" spans="3:10">
      <c r="C312" s="17"/>
      <c r="D312" s="121"/>
      <c r="E312" s="43"/>
      <c r="F312" s="1"/>
      <c r="J312" s="1"/>
    </row>
    <row r="313" spans="3:10">
      <c r="C313" s="17"/>
      <c r="D313" s="121"/>
      <c r="E313" s="43"/>
      <c r="F313" s="1"/>
      <c r="J313" s="1"/>
    </row>
    <row r="314" spans="3:10">
      <c r="C314" s="17"/>
      <c r="D314" s="121"/>
      <c r="E314" s="43"/>
      <c r="F314" s="1"/>
      <c r="J314" s="1"/>
    </row>
    <row r="315" spans="3:10">
      <c r="C315" s="17"/>
      <c r="D315" s="121"/>
      <c r="E315" s="43"/>
      <c r="F315" s="1"/>
      <c r="J315" s="1"/>
    </row>
    <row r="316" spans="3:10">
      <c r="C316" s="17"/>
      <c r="D316" s="121"/>
      <c r="E316" s="43"/>
      <c r="F316" s="1"/>
      <c r="J316" s="1"/>
    </row>
    <row r="317" spans="3:10">
      <c r="C317" s="17"/>
      <c r="D317" s="121"/>
      <c r="E317" s="43"/>
      <c r="F317" s="1"/>
      <c r="J317" s="1"/>
    </row>
    <row r="318" spans="3:10">
      <c r="C318" s="17"/>
      <c r="D318" s="121"/>
      <c r="E318" s="43"/>
      <c r="F318" s="1"/>
      <c r="J318" s="1"/>
    </row>
    <row r="319" spans="3:10">
      <c r="C319" s="17"/>
      <c r="D319" s="121"/>
      <c r="E319" s="43"/>
      <c r="F319" s="1"/>
      <c r="J319" s="1"/>
    </row>
    <row r="320" spans="3:10">
      <c r="C320" s="17"/>
      <c r="D320" s="121"/>
      <c r="E320" s="43"/>
      <c r="F320" s="1"/>
      <c r="J320" s="1"/>
    </row>
    <row r="321" spans="3:10">
      <c r="C321" s="17"/>
      <c r="D321" s="121"/>
      <c r="E321" s="43"/>
      <c r="F321" s="1"/>
      <c r="J321" s="1"/>
    </row>
    <row r="322" spans="3:10">
      <c r="C322" s="17"/>
      <c r="D322" s="121"/>
      <c r="E322" s="43"/>
      <c r="F322" s="1"/>
      <c r="J322" s="1"/>
    </row>
    <row r="323" spans="3:10">
      <c r="C323" s="17"/>
      <c r="D323" s="121"/>
      <c r="E323" s="43"/>
      <c r="F323" s="1"/>
      <c r="J323" s="1"/>
    </row>
    <row r="324" spans="3:10">
      <c r="C324" s="17"/>
      <c r="D324" s="121"/>
      <c r="E324" s="43"/>
      <c r="F324" s="1"/>
      <c r="J324" s="1"/>
    </row>
    <row r="325" spans="3:10">
      <c r="C325" s="17"/>
      <c r="D325" s="121"/>
      <c r="E325" s="43"/>
      <c r="F325" s="1"/>
      <c r="J325" s="1"/>
    </row>
    <row r="326" spans="3:10">
      <c r="C326" s="17"/>
      <c r="D326" s="121"/>
      <c r="E326" s="43"/>
      <c r="F326" s="1"/>
      <c r="J326" s="1"/>
    </row>
    <row r="327" spans="3:10" ht="15" customHeight="1">
      <c r="C327" s="17"/>
      <c r="D327" s="121"/>
      <c r="E327" s="43"/>
      <c r="F327" s="1"/>
      <c r="J327" s="1"/>
    </row>
    <row r="328" spans="3:10">
      <c r="C328" s="17"/>
      <c r="D328" s="121"/>
      <c r="E328" s="43"/>
      <c r="F328" s="1"/>
      <c r="J328" s="1"/>
    </row>
    <row r="329" spans="3:10">
      <c r="C329" s="17"/>
      <c r="D329" s="121"/>
      <c r="E329" s="43"/>
      <c r="F329" s="1"/>
      <c r="J329" s="1"/>
    </row>
    <row r="330" spans="3:10">
      <c r="C330" s="17"/>
      <c r="D330" s="121"/>
      <c r="E330" s="43"/>
      <c r="F330" s="1"/>
      <c r="J330" s="1"/>
    </row>
    <row r="331" spans="3:10" ht="12.75" customHeight="1">
      <c r="C331" s="17"/>
      <c r="D331" s="121"/>
      <c r="E331" s="43"/>
      <c r="F331" s="1"/>
      <c r="J331" s="1"/>
    </row>
    <row r="332" spans="3:10" ht="12.75" customHeight="1">
      <c r="C332" s="17"/>
      <c r="D332" s="121"/>
      <c r="E332" s="43"/>
      <c r="F332" s="1"/>
      <c r="J332" s="1"/>
    </row>
    <row r="333" spans="3:10" ht="129" customHeight="1">
      <c r="C333" s="17"/>
      <c r="D333" s="121"/>
      <c r="E333" s="43"/>
      <c r="F333" s="1"/>
      <c r="J333" s="1"/>
    </row>
    <row r="334" spans="3:10" ht="180" customHeight="1">
      <c r="C334" s="17"/>
      <c r="D334" s="121"/>
      <c r="E334" s="43"/>
      <c r="F334" s="1"/>
      <c r="J334" s="1"/>
    </row>
    <row r="335" spans="3:10" ht="80.25" customHeight="1">
      <c r="C335" s="17"/>
      <c r="D335" s="121"/>
      <c r="E335" s="43"/>
      <c r="F335" s="1"/>
      <c r="J335" s="1"/>
    </row>
    <row r="336" spans="3:10" ht="103.5" customHeight="1">
      <c r="C336" s="17"/>
      <c r="D336" s="121"/>
      <c r="E336" s="43"/>
      <c r="F336" s="1"/>
      <c r="J336" s="1"/>
    </row>
    <row r="337" spans="3:10" ht="15" customHeight="1">
      <c r="C337" s="17"/>
      <c r="D337" s="121"/>
      <c r="E337" s="43"/>
      <c r="F337" s="1"/>
      <c r="J337" s="1"/>
    </row>
    <row r="338" spans="3:10">
      <c r="C338" s="17"/>
      <c r="D338" s="121"/>
      <c r="E338" s="43"/>
      <c r="F338" s="1"/>
      <c r="J338" s="1"/>
    </row>
    <row r="339" spans="3:10" ht="27" customHeight="1">
      <c r="C339" s="17"/>
      <c r="D339" s="121"/>
      <c r="E339" s="43"/>
      <c r="F339" s="1"/>
      <c r="J339" s="1"/>
    </row>
    <row r="340" spans="3:10" ht="13.5" customHeight="1">
      <c r="C340" s="17"/>
      <c r="D340" s="121"/>
      <c r="E340" s="43"/>
      <c r="F340" s="1"/>
      <c r="J340" s="1"/>
    </row>
    <row r="341" spans="3:10" ht="53.25" customHeight="1">
      <c r="C341" s="17"/>
      <c r="D341" s="121"/>
      <c r="E341" s="43"/>
      <c r="F341" s="1"/>
      <c r="J341" s="1"/>
    </row>
    <row r="342" spans="3:10" ht="12.75" customHeight="1">
      <c r="C342" s="17"/>
      <c r="D342" s="121"/>
      <c r="E342" s="43"/>
      <c r="F342" s="1"/>
      <c r="J342" s="1"/>
    </row>
    <row r="343" spans="3:10" ht="13.5" customHeight="1">
      <c r="C343" s="17"/>
      <c r="D343" s="121"/>
      <c r="E343" s="43"/>
      <c r="F343" s="1"/>
      <c r="J343" s="1"/>
    </row>
    <row r="344" spans="3:10">
      <c r="C344" s="17"/>
      <c r="D344" s="121"/>
      <c r="E344" s="43"/>
      <c r="F344" s="1"/>
      <c r="J344" s="1"/>
    </row>
    <row r="345" spans="3:10">
      <c r="C345" s="17"/>
      <c r="D345" s="121"/>
      <c r="E345" s="43"/>
      <c r="F345" s="1"/>
      <c r="J345" s="1"/>
    </row>
    <row r="346" spans="3:10" ht="27" customHeight="1">
      <c r="C346" s="17"/>
      <c r="D346" s="121"/>
      <c r="E346" s="43"/>
      <c r="F346" s="1"/>
      <c r="J346" s="1"/>
    </row>
    <row r="347" spans="3:10" ht="12.75" customHeight="1">
      <c r="C347" s="17"/>
      <c r="D347" s="121"/>
      <c r="E347" s="43"/>
      <c r="F347" s="1"/>
      <c r="J347" s="1"/>
    </row>
    <row r="348" spans="3:10" ht="12" customHeight="1">
      <c r="C348" s="17"/>
      <c r="D348" s="121"/>
      <c r="E348" s="43"/>
      <c r="F348" s="1"/>
      <c r="J348" s="1"/>
    </row>
    <row r="349" spans="3:10">
      <c r="C349" s="17"/>
      <c r="D349" s="121"/>
      <c r="E349" s="43"/>
      <c r="F349" s="1"/>
      <c r="J349" s="1"/>
    </row>
    <row r="350" spans="3:10" ht="13.5" customHeight="1">
      <c r="C350" s="17"/>
      <c r="D350" s="121"/>
      <c r="E350" s="43"/>
      <c r="F350" s="1"/>
      <c r="J350" s="1"/>
    </row>
    <row r="351" spans="3:10">
      <c r="C351" s="17"/>
      <c r="D351" s="121"/>
      <c r="E351" s="43"/>
      <c r="F351" s="1"/>
      <c r="J351" s="1"/>
    </row>
    <row r="352" spans="3:10" ht="15.75" customHeight="1">
      <c r="C352" s="17"/>
      <c r="D352" s="121"/>
      <c r="E352" s="43"/>
      <c r="F352" s="1"/>
      <c r="J352" s="1"/>
    </row>
    <row r="353" spans="3:10">
      <c r="C353" s="17"/>
      <c r="D353" s="121"/>
      <c r="E353" s="43"/>
      <c r="F353" s="1"/>
      <c r="J353" s="1"/>
    </row>
    <row r="354" spans="3:10">
      <c r="C354" s="17"/>
      <c r="D354" s="121"/>
      <c r="E354" s="43"/>
      <c r="F354" s="1"/>
      <c r="J354" s="1"/>
    </row>
    <row r="355" spans="3:10">
      <c r="C355" s="17"/>
      <c r="D355" s="121"/>
      <c r="E355" s="43"/>
      <c r="F355" s="1"/>
      <c r="J355" s="1"/>
    </row>
    <row r="356" spans="3:10" ht="14.25" customHeight="1">
      <c r="C356" s="17"/>
      <c r="D356" s="121"/>
      <c r="E356" s="43"/>
      <c r="F356" s="1"/>
      <c r="J356" s="1"/>
    </row>
    <row r="357" spans="3:10" ht="54" customHeight="1">
      <c r="C357" s="17"/>
      <c r="D357" s="121"/>
      <c r="E357" s="43"/>
      <c r="F357" s="1"/>
      <c r="J357" s="1"/>
    </row>
    <row r="358" spans="3:10">
      <c r="C358" s="17"/>
      <c r="D358" s="121"/>
      <c r="E358" s="43"/>
      <c r="F358" s="1"/>
      <c r="J358" s="1"/>
    </row>
    <row r="359" spans="3:10">
      <c r="C359" s="17"/>
      <c r="D359" s="121"/>
      <c r="E359" s="43"/>
      <c r="F359" s="1"/>
      <c r="J359" s="1"/>
    </row>
    <row r="360" spans="3:10" ht="15" customHeight="1">
      <c r="C360" s="17"/>
      <c r="D360" s="121"/>
      <c r="E360" s="43"/>
      <c r="F360" s="1"/>
      <c r="J360" s="1"/>
    </row>
    <row r="361" spans="3:10">
      <c r="C361" s="17"/>
      <c r="D361" s="121"/>
      <c r="E361" s="43"/>
      <c r="F361" s="1"/>
      <c r="J361" s="1"/>
    </row>
    <row r="362" spans="3:10">
      <c r="C362" s="17"/>
      <c r="D362" s="121"/>
      <c r="E362" s="43"/>
      <c r="F362" s="1"/>
      <c r="J362" s="1"/>
    </row>
    <row r="363" spans="3:10">
      <c r="C363" s="17"/>
      <c r="D363" s="121"/>
      <c r="E363" s="43"/>
      <c r="F363" s="1"/>
      <c r="J363" s="1"/>
    </row>
    <row r="364" spans="3:10" ht="27.75" customHeight="1">
      <c r="C364" s="17"/>
      <c r="D364" s="121"/>
      <c r="E364" s="43"/>
      <c r="F364" s="1"/>
      <c r="J364" s="1"/>
    </row>
    <row r="365" spans="3:10">
      <c r="C365" s="17"/>
      <c r="D365" s="121"/>
      <c r="E365" s="43"/>
      <c r="F365" s="1"/>
      <c r="J365" s="1"/>
    </row>
    <row r="366" spans="3:10">
      <c r="C366" s="17"/>
      <c r="D366" s="121"/>
      <c r="E366" s="43"/>
      <c r="F366" s="1"/>
      <c r="J366" s="1"/>
    </row>
    <row r="367" spans="3:10" ht="13.5" customHeight="1">
      <c r="C367" s="17"/>
      <c r="D367" s="121"/>
      <c r="E367" s="43"/>
      <c r="F367" s="1"/>
      <c r="J367" s="1"/>
    </row>
    <row r="368" spans="3:10">
      <c r="C368" s="17"/>
      <c r="D368" s="121"/>
      <c r="E368" s="43"/>
      <c r="F368" s="1"/>
      <c r="J368" s="1"/>
    </row>
    <row r="369" spans="3:10">
      <c r="C369" s="17"/>
      <c r="D369" s="121"/>
      <c r="E369" s="43"/>
      <c r="F369" s="1"/>
      <c r="J369" s="1"/>
    </row>
    <row r="370" spans="3:10">
      <c r="C370" s="17"/>
      <c r="D370" s="121"/>
      <c r="E370" s="43"/>
      <c r="F370" s="1"/>
      <c r="J370" s="1"/>
    </row>
    <row r="371" spans="3:10">
      <c r="C371" s="17"/>
      <c r="D371" s="121"/>
      <c r="E371" s="43"/>
      <c r="F371" s="1"/>
      <c r="J371" s="1"/>
    </row>
    <row r="372" spans="3:10" ht="12.75" customHeight="1">
      <c r="C372" s="17"/>
      <c r="D372" s="121"/>
      <c r="E372" s="43"/>
      <c r="F372" s="1"/>
      <c r="J372" s="1"/>
    </row>
    <row r="373" spans="3:10">
      <c r="C373" s="17"/>
      <c r="D373" s="121"/>
      <c r="E373" s="43"/>
      <c r="F373" s="1"/>
      <c r="J373" s="1"/>
    </row>
    <row r="374" spans="3:10">
      <c r="C374" s="17"/>
      <c r="D374" s="121"/>
      <c r="E374" s="43"/>
      <c r="F374" s="1"/>
      <c r="J374" s="1"/>
    </row>
    <row r="375" spans="3:10">
      <c r="C375" s="17"/>
      <c r="D375" s="121"/>
      <c r="E375" s="43"/>
      <c r="F375" s="1"/>
      <c r="J375" s="1"/>
    </row>
    <row r="376" spans="3:10">
      <c r="C376" s="17"/>
      <c r="D376" s="121"/>
      <c r="E376" s="43"/>
      <c r="F376" s="1"/>
      <c r="J376" s="1"/>
    </row>
    <row r="377" spans="3:10">
      <c r="C377" s="17"/>
      <c r="D377" s="121"/>
      <c r="E377" s="43"/>
      <c r="F377" s="1"/>
      <c r="J377" s="1"/>
    </row>
    <row r="378" spans="3:10">
      <c r="C378" s="17"/>
      <c r="D378" s="121"/>
      <c r="E378" s="43"/>
      <c r="F378" s="1"/>
      <c r="J378" s="1"/>
    </row>
    <row r="379" spans="3:10">
      <c r="C379" s="17"/>
      <c r="D379" s="121"/>
      <c r="E379" s="43"/>
      <c r="F379" s="1"/>
      <c r="J379" s="1"/>
    </row>
    <row r="380" spans="3:10" ht="15" customHeight="1">
      <c r="C380" s="17"/>
      <c r="D380" s="121"/>
      <c r="E380" s="43"/>
      <c r="F380" s="1"/>
      <c r="J380" s="1"/>
    </row>
    <row r="381" spans="3:10">
      <c r="C381" s="17"/>
      <c r="D381" s="121"/>
      <c r="E381" s="43"/>
      <c r="F381" s="1"/>
      <c r="J381" s="1"/>
    </row>
    <row r="382" spans="3:10">
      <c r="C382" s="17"/>
      <c r="D382" s="121"/>
      <c r="E382" s="43"/>
      <c r="F382" s="1"/>
      <c r="J382" s="1"/>
    </row>
    <row r="383" spans="3:10">
      <c r="C383" s="17"/>
      <c r="D383" s="121"/>
      <c r="E383" s="43"/>
      <c r="F383" s="1"/>
      <c r="J383" s="1"/>
    </row>
    <row r="384" spans="3:10">
      <c r="C384" s="17"/>
      <c r="D384" s="121"/>
      <c r="E384" s="43"/>
      <c r="F384" s="1"/>
      <c r="J384" s="1"/>
    </row>
    <row r="385" spans="3:10">
      <c r="C385" s="17"/>
      <c r="D385" s="121"/>
      <c r="E385" s="43"/>
      <c r="F385" s="1"/>
      <c r="J385" s="1"/>
    </row>
    <row r="386" spans="3:10">
      <c r="C386" s="17"/>
      <c r="D386" s="121"/>
      <c r="E386" s="43"/>
      <c r="F386" s="1"/>
      <c r="J386" s="1"/>
    </row>
    <row r="387" spans="3:10">
      <c r="C387" s="17"/>
      <c r="D387" s="121"/>
      <c r="E387" s="43"/>
      <c r="F387" s="1"/>
      <c r="J387" s="1"/>
    </row>
    <row r="388" spans="3:10">
      <c r="C388" s="17"/>
      <c r="D388" s="121"/>
      <c r="E388" s="43"/>
      <c r="F388" s="1"/>
      <c r="J388" s="1"/>
    </row>
    <row r="389" spans="3:10">
      <c r="C389" s="17"/>
      <c r="D389" s="121"/>
      <c r="E389" s="43"/>
      <c r="F389" s="1"/>
      <c r="J389" s="1"/>
    </row>
    <row r="390" spans="3:10">
      <c r="C390" s="17"/>
      <c r="D390" s="121"/>
      <c r="E390" s="43"/>
      <c r="F390" s="1"/>
      <c r="J390" s="1"/>
    </row>
    <row r="391" spans="3:10">
      <c r="C391" s="17"/>
      <c r="D391" s="121"/>
      <c r="E391" s="43"/>
      <c r="F391" s="1"/>
      <c r="J391" s="1"/>
    </row>
    <row r="392" spans="3:10">
      <c r="C392" s="17"/>
      <c r="D392" s="121"/>
      <c r="E392" s="43"/>
      <c r="F392" s="1"/>
      <c r="J392" s="1"/>
    </row>
    <row r="393" spans="3:10">
      <c r="C393" s="17"/>
      <c r="D393" s="121"/>
      <c r="E393" s="43"/>
      <c r="F393" s="1"/>
      <c r="J393" s="1"/>
    </row>
    <row r="394" spans="3:10">
      <c r="C394" s="17"/>
      <c r="D394" s="121"/>
      <c r="E394" s="43"/>
      <c r="F394" s="1"/>
      <c r="J394" s="1"/>
    </row>
    <row r="395" spans="3:10">
      <c r="C395" s="17"/>
      <c r="D395" s="121"/>
      <c r="E395" s="43"/>
      <c r="F395" s="1"/>
      <c r="J395" s="1"/>
    </row>
    <row r="396" spans="3:10">
      <c r="C396" s="17"/>
      <c r="D396" s="121"/>
      <c r="E396" s="43"/>
      <c r="F396" s="1"/>
      <c r="J396" s="1"/>
    </row>
    <row r="397" spans="3:10">
      <c r="C397" s="17"/>
      <c r="D397" s="121"/>
      <c r="E397" s="43"/>
      <c r="F397" s="1"/>
      <c r="J397" s="1"/>
    </row>
    <row r="398" spans="3:10">
      <c r="C398" s="17"/>
      <c r="D398" s="121"/>
      <c r="E398" s="43"/>
      <c r="F398" s="1"/>
      <c r="J398" s="1"/>
    </row>
    <row r="399" spans="3:10">
      <c r="C399" s="17"/>
      <c r="D399" s="121"/>
      <c r="E399" s="43"/>
      <c r="F399" s="1"/>
      <c r="J399" s="1"/>
    </row>
    <row r="400" spans="3:10">
      <c r="C400" s="17"/>
      <c r="D400" s="121"/>
      <c r="E400" s="43"/>
      <c r="F400" s="1"/>
      <c r="J400" s="1"/>
    </row>
    <row r="401" spans="3:10">
      <c r="C401" s="17"/>
      <c r="D401" s="121"/>
      <c r="E401" s="43"/>
      <c r="F401" s="1"/>
      <c r="J401" s="1"/>
    </row>
    <row r="402" spans="3:10">
      <c r="C402" s="17"/>
      <c r="D402" s="121"/>
      <c r="E402" s="43"/>
      <c r="F402" s="1"/>
      <c r="J402" s="1"/>
    </row>
    <row r="403" spans="3:10">
      <c r="C403" s="17"/>
      <c r="D403" s="121"/>
      <c r="E403" s="43"/>
      <c r="F403" s="1"/>
      <c r="J403" s="1"/>
    </row>
    <row r="404" spans="3:10">
      <c r="C404" s="17"/>
      <c r="D404" s="121"/>
      <c r="E404" s="43"/>
      <c r="F404" s="1"/>
      <c r="J404" s="1"/>
    </row>
    <row r="405" spans="3:10">
      <c r="C405" s="17"/>
      <c r="D405" s="121"/>
      <c r="E405" s="43"/>
      <c r="F405" s="1"/>
      <c r="J405" s="1"/>
    </row>
    <row r="406" spans="3:10">
      <c r="C406" s="17"/>
      <c r="D406" s="121"/>
      <c r="E406" s="43"/>
      <c r="F406" s="1"/>
      <c r="J406" s="1"/>
    </row>
    <row r="407" spans="3:10">
      <c r="C407" s="17"/>
      <c r="D407" s="121"/>
      <c r="E407" s="43"/>
      <c r="F407" s="1"/>
      <c r="J407" s="1"/>
    </row>
    <row r="408" spans="3:10">
      <c r="C408" s="17"/>
      <c r="D408" s="121"/>
      <c r="E408" s="43"/>
      <c r="F408" s="1"/>
      <c r="J408" s="1"/>
    </row>
    <row r="409" spans="3:10">
      <c r="C409" s="17"/>
      <c r="D409" s="121"/>
      <c r="E409" s="43"/>
      <c r="F409" s="1"/>
      <c r="J409" s="1"/>
    </row>
    <row r="410" spans="3:10">
      <c r="C410" s="17"/>
      <c r="D410" s="121"/>
      <c r="E410" s="43"/>
      <c r="F410" s="1"/>
      <c r="J410" s="1"/>
    </row>
    <row r="411" spans="3:10">
      <c r="C411" s="17"/>
      <c r="D411" s="121"/>
      <c r="E411" s="43"/>
      <c r="F411" s="1"/>
      <c r="J411" s="1"/>
    </row>
    <row r="412" spans="3:10">
      <c r="C412" s="17"/>
      <c r="D412" s="121"/>
      <c r="E412" s="43"/>
      <c r="F412" s="1"/>
      <c r="J412" s="1"/>
    </row>
    <row r="413" spans="3:10">
      <c r="C413" s="17"/>
      <c r="D413" s="121"/>
      <c r="E413" s="43"/>
      <c r="F413" s="1"/>
      <c r="J413" s="1"/>
    </row>
    <row r="414" spans="3:10">
      <c r="C414" s="17"/>
      <c r="D414" s="121"/>
      <c r="E414" s="43"/>
      <c r="F414" s="1"/>
      <c r="J414" s="1"/>
    </row>
    <row r="415" spans="3:10">
      <c r="C415" s="17"/>
      <c r="D415" s="121"/>
      <c r="E415" s="43"/>
      <c r="F415" s="1"/>
      <c r="J415" s="1"/>
    </row>
    <row r="416" spans="3:10">
      <c r="C416" s="17"/>
      <c r="D416" s="121"/>
      <c r="E416" s="43"/>
      <c r="F416" s="1"/>
      <c r="J416" s="1"/>
    </row>
    <row r="417" spans="3:10">
      <c r="C417" s="17"/>
      <c r="D417" s="121"/>
      <c r="E417" s="43"/>
      <c r="F417" s="1"/>
      <c r="J417" s="1"/>
    </row>
    <row r="418" spans="3:10">
      <c r="C418" s="17"/>
      <c r="D418" s="121"/>
      <c r="E418" s="43"/>
      <c r="F418" s="1"/>
      <c r="J418" s="1"/>
    </row>
    <row r="419" spans="3:10" ht="52.5" customHeight="1">
      <c r="C419" s="17"/>
      <c r="D419" s="121"/>
      <c r="E419" s="43"/>
      <c r="F419" s="1"/>
      <c r="J419" s="1"/>
    </row>
    <row r="420" spans="3:10">
      <c r="C420" s="17"/>
      <c r="D420" s="121"/>
      <c r="E420" s="43"/>
      <c r="F420" s="1"/>
      <c r="J420" s="1"/>
    </row>
    <row r="421" spans="3:10">
      <c r="C421" s="17"/>
      <c r="D421" s="121"/>
      <c r="E421" s="43"/>
      <c r="F421" s="1"/>
      <c r="J421" s="1"/>
    </row>
    <row r="422" spans="3:10">
      <c r="C422" s="17"/>
      <c r="D422" s="121"/>
      <c r="E422" s="43"/>
      <c r="F422" s="1"/>
      <c r="J422" s="1"/>
    </row>
    <row r="423" spans="3:10">
      <c r="C423" s="17"/>
      <c r="D423" s="121"/>
      <c r="E423" s="43"/>
      <c r="F423" s="1"/>
      <c r="J423" s="1"/>
    </row>
    <row r="424" spans="3:10">
      <c r="C424" s="17"/>
      <c r="D424" s="121"/>
      <c r="E424" s="43"/>
      <c r="F424" s="1"/>
      <c r="J424" s="1"/>
    </row>
    <row r="425" spans="3:10" ht="51.75" customHeight="1">
      <c r="C425" s="17"/>
      <c r="D425" s="121"/>
      <c r="E425" s="43"/>
      <c r="F425" s="1"/>
      <c r="J425" s="1"/>
    </row>
    <row r="426" spans="3:10">
      <c r="C426" s="17"/>
      <c r="D426" s="121"/>
      <c r="E426" s="43"/>
      <c r="F426" s="1"/>
      <c r="J426" s="1"/>
    </row>
    <row r="427" spans="3:10">
      <c r="C427" s="17"/>
      <c r="D427" s="121"/>
      <c r="E427" s="43"/>
      <c r="F427" s="1"/>
      <c r="J427" s="1"/>
    </row>
    <row r="428" spans="3:10" ht="54.75" customHeight="1">
      <c r="C428" s="17"/>
      <c r="D428" s="121"/>
      <c r="E428" s="43"/>
      <c r="F428" s="1"/>
      <c r="J428" s="1"/>
    </row>
    <row r="429" spans="3:10" ht="13.5" customHeight="1">
      <c r="C429" s="17"/>
      <c r="D429" s="121"/>
      <c r="E429" s="43"/>
      <c r="F429" s="1"/>
      <c r="J429" s="1"/>
    </row>
    <row r="430" spans="3:10" ht="13.5" customHeight="1">
      <c r="C430" s="17"/>
      <c r="D430" s="121"/>
      <c r="E430" s="43"/>
      <c r="F430" s="1"/>
      <c r="J430" s="1"/>
    </row>
    <row r="431" spans="3:10">
      <c r="C431" s="17"/>
      <c r="D431" s="121"/>
      <c r="E431" s="43"/>
      <c r="F431" s="1"/>
      <c r="J431" s="1"/>
    </row>
    <row r="432" spans="3:10" ht="88.5" customHeight="1">
      <c r="C432" s="17"/>
      <c r="D432" s="121"/>
      <c r="E432" s="43"/>
      <c r="F432" s="1"/>
      <c r="J432" s="1"/>
    </row>
    <row r="433" spans="3:10" ht="54" customHeight="1">
      <c r="C433" s="17"/>
      <c r="D433" s="121"/>
      <c r="E433" s="43"/>
      <c r="F433" s="1"/>
      <c r="J433" s="1"/>
    </row>
    <row r="434" spans="3:10">
      <c r="C434" s="17"/>
      <c r="D434" s="121"/>
      <c r="E434" s="43"/>
      <c r="F434" s="1"/>
      <c r="J434" s="1"/>
    </row>
    <row r="435" spans="3:10">
      <c r="C435" s="17"/>
      <c r="D435" s="121"/>
      <c r="E435" s="43"/>
      <c r="F435" s="1"/>
      <c r="J435" s="1"/>
    </row>
    <row r="436" spans="3:10" ht="55.5" customHeight="1">
      <c r="C436" s="17"/>
      <c r="D436" s="121"/>
      <c r="E436" s="43"/>
      <c r="F436" s="1"/>
      <c r="J436" s="1"/>
    </row>
    <row r="437" spans="3:10">
      <c r="C437" s="17"/>
      <c r="D437" s="121"/>
      <c r="E437" s="43"/>
      <c r="F437" s="1"/>
      <c r="J437" s="1"/>
    </row>
    <row r="438" spans="3:10">
      <c r="C438" s="17"/>
      <c r="D438" s="121"/>
      <c r="E438" s="43"/>
      <c r="F438" s="1"/>
      <c r="J438" s="1"/>
    </row>
    <row r="439" spans="3:10">
      <c r="C439" s="17"/>
      <c r="D439" s="121"/>
      <c r="E439" s="43"/>
      <c r="F439" s="1"/>
      <c r="J439" s="1"/>
    </row>
    <row r="440" spans="3:10" ht="51" customHeight="1">
      <c r="C440" s="17"/>
      <c r="D440" s="121"/>
      <c r="E440" s="43"/>
      <c r="F440" s="1"/>
      <c r="J440" s="1"/>
    </row>
    <row r="441" spans="3:10" ht="56.25" customHeight="1">
      <c r="C441" s="17"/>
      <c r="D441" s="121"/>
      <c r="E441" s="43"/>
      <c r="F441" s="1"/>
      <c r="J441" s="1"/>
    </row>
    <row r="442" spans="3:10">
      <c r="C442" s="17"/>
      <c r="D442" s="121"/>
      <c r="E442" s="43"/>
      <c r="F442" s="1"/>
      <c r="J442" s="1"/>
    </row>
    <row r="443" spans="3:10">
      <c r="C443" s="17"/>
      <c r="D443" s="121"/>
      <c r="E443" s="43"/>
      <c r="F443" s="1"/>
      <c r="J443" s="1"/>
    </row>
    <row r="444" spans="3:10" ht="54.75" customHeight="1">
      <c r="C444" s="17"/>
      <c r="D444" s="121"/>
      <c r="E444" s="43"/>
      <c r="F444" s="1"/>
      <c r="J444" s="1"/>
    </row>
    <row r="445" spans="3:10">
      <c r="C445" s="17"/>
      <c r="D445" s="121"/>
      <c r="E445" s="43"/>
      <c r="F445" s="1"/>
      <c r="J445" s="1"/>
    </row>
    <row r="446" spans="3:10">
      <c r="C446" s="17"/>
      <c r="D446" s="121"/>
      <c r="E446" s="43"/>
      <c r="F446" s="1"/>
      <c r="J446" s="1"/>
    </row>
    <row r="447" spans="3:10" ht="15.75" customHeight="1">
      <c r="C447" s="17"/>
      <c r="D447" s="121"/>
      <c r="E447" s="43"/>
      <c r="F447" s="1"/>
      <c r="J447" s="1"/>
    </row>
    <row r="448" spans="3:10" ht="39.75" customHeight="1">
      <c r="C448" s="17"/>
      <c r="D448" s="121"/>
      <c r="E448" s="43"/>
      <c r="F448" s="1"/>
      <c r="J448" s="1"/>
    </row>
    <row r="449" spans="3:10">
      <c r="C449" s="17"/>
      <c r="D449" s="121"/>
      <c r="E449" s="43"/>
      <c r="F449" s="1"/>
      <c r="J449" s="1"/>
    </row>
    <row r="450" spans="3:10">
      <c r="C450" s="17"/>
      <c r="D450" s="121"/>
      <c r="E450" s="43"/>
      <c r="F450" s="1"/>
      <c r="J450" s="1"/>
    </row>
    <row r="451" spans="3:10">
      <c r="C451" s="17"/>
      <c r="D451" s="121"/>
      <c r="E451" s="43"/>
      <c r="F451" s="1"/>
      <c r="J451" s="1"/>
    </row>
    <row r="452" spans="3:10">
      <c r="C452" s="17"/>
      <c r="D452" s="121"/>
      <c r="E452" s="43"/>
      <c r="F452" s="1"/>
      <c r="J452" s="1"/>
    </row>
    <row r="453" spans="3:10">
      <c r="C453" s="17"/>
      <c r="D453" s="121"/>
      <c r="E453" s="43"/>
      <c r="F453" s="1"/>
      <c r="J453" s="1"/>
    </row>
    <row r="454" spans="3:10">
      <c r="C454" s="17"/>
      <c r="D454" s="121"/>
      <c r="E454" s="43"/>
      <c r="F454" s="1"/>
      <c r="J454" s="1"/>
    </row>
    <row r="455" spans="3:10">
      <c r="C455" s="17"/>
      <c r="D455" s="121"/>
      <c r="E455" s="43"/>
      <c r="F455" s="1"/>
      <c r="J455" s="1"/>
    </row>
    <row r="456" spans="3:10">
      <c r="C456" s="17"/>
      <c r="D456" s="121"/>
      <c r="E456" s="43"/>
      <c r="F456" s="1"/>
      <c r="J456" s="1"/>
    </row>
    <row r="457" spans="3:10">
      <c r="C457" s="17"/>
      <c r="D457" s="121"/>
      <c r="E457" s="43"/>
      <c r="F457" s="1"/>
      <c r="J457" s="1"/>
    </row>
    <row r="458" spans="3:10">
      <c r="C458" s="17"/>
      <c r="D458" s="121"/>
      <c r="E458" s="43"/>
      <c r="F458" s="1"/>
      <c r="J458" s="1"/>
    </row>
    <row r="459" spans="3:10">
      <c r="C459" s="17"/>
      <c r="D459" s="121"/>
      <c r="E459" s="43"/>
      <c r="F459" s="1"/>
      <c r="J459" s="1"/>
    </row>
    <row r="460" spans="3:10">
      <c r="C460" s="17"/>
      <c r="D460" s="121"/>
      <c r="E460" s="43"/>
      <c r="F460" s="1"/>
      <c r="J460" s="1"/>
    </row>
    <row r="461" spans="3:10">
      <c r="C461" s="17"/>
      <c r="D461" s="121"/>
      <c r="E461" s="43"/>
      <c r="F461" s="1"/>
      <c r="J461" s="1"/>
    </row>
    <row r="462" spans="3:10">
      <c r="C462" s="17"/>
      <c r="D462" s="121"/>
      <c r="E462" s="43"/>
      <c r="F462" s="1"/>
      <c r="J462" s="1"/>
    </row>
    <row r="463" spans="3:10">
      <c r="C463" s="17"/>
      <c r="D463" s="121"/>
      <c r="E463" s="43"/>
      <c r="F463" s="1"/>
      <c r="J463" s="1"/>
    </row>
    <row r="464" spans="3:10">
      <c r="C464" s="17"/>
      <c r="D464" s="121"/>
      <c r="E464" s="43"/>
      <c r="F464" s="1"/>
      <c r="J464" s="1"/>
    </row>
    <row r="465" spans="3:10">
      <c r="C465" s="17"/>
      <c r="D465" s="121"/>
      <c r="E465" s="43"/>
      <c r="F465" s="1"/>
      <c r="J465" s="1"/>
    </row>
    <row r="466" spans="3:10">
      <c r="C466" s="17"/>
      <c r="D466" s="121"/>
      <c r="E466" s="43"/>
      <c r="F466" s="1"/>
      <c r="J466" s="1"/>
    </row>
    <row r="467" spans="3:10">
      <c r="C467" s="17"/>
      <c r="D467" s="121"/>
      <c r="E467" s="43"/>
      <c r="F467" s="1"/>
      <c r="J467" s="1"/>
    </row>
    <row r="468" spans="3:10">
      <c r="C468" s="17"/>
      <c r="D468" s="121"/>
      <c r="E468" s="43"/>
      <c r="F468" s="1"/>
      <c r="J468" s="1"/>
    </row>
    <row r="469" spans="3:10">
      <c r="C469" s="17"/>
      <c r="D469" s="121"/>
      <c r="E469" s="43"/>
      <c r="F469" s="1"/>
      <c r="J469" s="1"/>
    </row>
    <row r="470" spans="3:10">
      <c r="C470" s="17"/>
      <c r="D470" s="121"/>
      <c r="E470" s="43"/>
      <c r="F470" s="1"/>
      <c r="J470" s="1"/>
    </row>
    <row r="471" spans="3:10">
      <c r="C471" s="17"/>
      <c r="D471" s="121"/>
      <c r="E471" s="43"/>
      <c r="F471" s="1"/>
      <c r="J471" s="1"/>
    </row>
    <row r="472" spans="3:10">
      <c r="C472" s="17"/>
      <c r="D472" s="121"/>
      <c r="E472" s="43"/>
      <c r="F472" s="1"/>
      <c r="J472" s="1"/>
    </row>
    <row r="473" spans="3:10">
      <c r="C473" s="17"/>
      <c r="D473" s="121"/>
      <c r="E473" s="43"/>
      <c r="F473" s="1"/>
      <c r="J473" s="1"/>
    </row>
    <row r="474" spans="3:10">
      <c r="C474" s="17"/>
      <c r="D474" s="121"/>
      <c r="E474" s="43"/>
      <c r="F474" s="1"/>
      <c r="J474" s="1"/>
    </row>
    <row r="475" spans="3:10">
      <c r="C475" s="17"/>
      <c r="D475" s="121"/>
      <c r="E475" s="43"/>
      <c r="F475" s="1"/>
      <c r="J475" s="1"/>
    </row>
    <row r="476" spans="3:10" ht="14.25" customHeight="1">
      <c r="C476" s="17"/>
      <c r="D476" s="121"/>
      <c r="E476" s="43"/>
      <c r="F476" s="1"/>
      <c r="J476" s="1"/>
    </row>
    <row r="477" spans="3:10">
      <c r="C477" s="17"/>
      <c r="D477" s="121"/>
      <c r="E477" s="43"/>
      <c r="F477" s="1"/>
      <c r="J477" s="1"/>
    </row>
    <row r="478" spans="3:10" ht="28.5" customHeight="1">
      <c r="C478" s="17"/>
      <c r="D478" s="121"/>
      <c r="E478" s="43"/>
      <c r="F478" s="1"/>
      <c r="J478" s="1"/>
    </row>
    <row r="479" spans="3:10">
      <c r="C479" s="17"/>
      <c r="D479" s="121"/>
      <c r="E479" s="43"/>
      <c r="F479" s="1"/>
      <c r="J479" s="1"/>
    </row>
    <row r="480" spans="3:10">
      <c r="C480" s="17"/>
      <c r="D480" s="121"/>
      <c r="E480" s="43"/>
      <c r="F480" s="1"/>
      <c r="J480" s="1"/>
    </row>
    <row r="481" spans="3:10" ht="15" customHeight="1">
      <c r="C481" s="17"/>
      <c r="D481" s="121"/>
      <c r="E481" s="43"/>
      <c r="F481" s="1"/>
      <c r="J481" s="1"/>
    </row>
    <row r="482" spans="3:10">
      <c r="C482" s="17"/>
      <c r="D482" s="121"/>
      <c r="E482" s="43"/>
      <c r="F482" s="1"/>
      <c r="J482" s="1"/>
    </row>
    <row r="483" spans="3:10">
      <c r="C483" s="17"/>
      <c r="D483" s="121"/>
      <c r="E483" s="43"/>
      <c r="F483" s="1"/>
      <c r="J483" s="1"/>
    </row>
    <row r="484" spans="3:10">
      <c r="C484" s="17"/>
      <c r="D484" s="121"/>
      <c r="E484" s="43"/>
      <c r="F484" s="1"/>
      <c r="J484" s="1"/>
    </row>
    <row r="485" spans="3:10">
      <c r="C485" s="17"/>
      <c r="D485" s="121"/>
      <c r="E485" s="43"/>
      <c r="F485" s="1"/>
      <c r="J485" s="1"/>
    </row>
    <row r="486" spans="3:10" ht="15" customHeight="1">
      <c r="C486" s="17"/>
      <c r="D486" s="121"/>
      <c r="E486" s="43"/>
      <c r="F486" s="1"/>
      <c r="J486" s="1"/>
    </row>
    <row r="487" spans="3:10" ht="26.25" customHeight="1">
      <c r="C487" s="17"/>
      <c r="D487" s="121"/>
      <c r="E487" s="43"/>
      <c r="F487" s="1"/>
      <c r="J487" s="1"/>
    </row>
    <row r="488" spans="3:10">
      <c r="C488" s="17"/>
      <c r="D488" s="121"/>
      <c r="E488" s="43"/>
      <c r="F488" s="1"/>
      <c r="J488" s="1"/>
    </row>
    <row r="489" spans="3:10">
      <c r="C489" s="17"/>
      <c r="D489" s="121"/>
      <c r="E489" s="43"/>
      <c r="F489" s="1"/>
      <c r="J489" s="1"/>
    </row>
    <row r="490" spans="3:10">
      <c r="C490" s="17"/>
      <c r="D490" s="121"/>
      <c r="E490" s="43"/>
      <c r="F490" s="1"/>
      <c r="J490" s="1"/>
    </row>
    <row r="491" spans="3:10">
      <c r="C491" s="17"/>
      <c r="D491" s="121"/>
      <c r="E491" s="43"/>
      <c r="F491" s="1"/>
      <c r="J491" s="1"/>
    </row>
    <row r="492" spans="3:10">
      <c r="C492" s="17"/>
      <c r="D492" s="121"/>
      <c r="E492" s="43"/>
      <c r="F492" s="1"/>
      <c r="J492" s="1"/>
    </row>
    <row r="493" spans="3:10">
      <c r="C493" s="17"/>
      <c r="D493" s="121"/>
      <c r="E493" s="43"/>
      <c r="F493" s="1"/>
      <c r="J493" s="1"/>
    </row>
    <row r="494" spans="3:10">
      <c r="C494" s="17"/>
      <c r="D494" s="121"/>
      <c r="E494" s="43"/>
      <c r="F494" s="1"/>
      <c r="J494" s="1"/>
    </row>
    <row r="495" spans="3:10">
      <c r="C495" s="17"/>
      <c r="D495" s="121"/>
      <c r="E495" s="43"/>
      <c r="F495" s="1"/>
      <c r="J495" s="1"/>
    </row>
    <row r="496" spans="3:10">
      <c r="C496" s="17"/>
      <c r="D496" s="121"/>
      <c r="E496" s="43"/>
      <c r="F496" s="1"/>
      <c r="J496" s="1"/>
    </row>
    <row r="497" spans="3:10">
      <c r="C497" s="17"/>
      <c r="D497" s="121"/>
      <c r="E497" s="43"/>
      <c r="F497" s="1"/>
      <c r="J497" s="1"/>
    </row>
    <row r="498" spans="3:10">
      <c r="C498" s="17"/>
      <c r="D498" s="121"/>
      <c r="E498" s="43"/>
      <c r="F498" s="1"/>
      <c r="J498" s="1"/>
    </row>
    <row r="499" spans="3:10">
      <c r="C499" s="17"/>
      <c r="D499" s="121"/>
      <c r="E499" s="43"/>
      <c r="F499" s="1"/>
      <c r="J499" s="1"/>
    </row>
    <row r="500" spans="3:10">
      <c r="C500" s="17"/>
      <c r="D500" s="121"/>
      <c r="E500" s="43"/>
      <c r="F500" s="1"/>
      <c r="J500" s="1"/>
    </row>
    <row r="501" spans="3:10">
      <c r="C501" s="17"/>
      <c r="D501" s="121"/>
      <c r="F501" s="1"/>
      <c r="J501" s="1"/>
    </row>
    <row r="502" spans="3:10">
      <c r="C502" s="17"/>
      <c r="D502" s="121"/>
      <c r="E502" s="43"/>
      <c r="F502" s="1"/>
      <c r="J502" s="1"/>
    </row>
    <row r="503" spans="3:10">
      <c r="C503" s="17"/>
      <c r="D503" s="121"/>
      <c r="E503" s="43"/>
      <c r="F503" s="1"/>
      <c r="J503" s="1"/>
    </row>
    <row r="504" spans="3:10">
      <c r="C504" s="17"/>
      <c r="D504" s="121"/>
      <c r="E504" s="43"/>
      <c r="F504" s="1"/>
      <c r="J504" s="1"/>
    </row>
    <row r="505" spans="3:10">
      <c r="C505" s="17"/>
      <c r="D505" s="121"/>
      <c r="E505" s="43"/>
      <c r="F505" s="1"/>
      <c r="J505" s="1"/>
    </row>
    <row r="506" spans="3:10">
      <c r="C506" s="17"/>
      <c r="D506" s="121"/>
      <c r="E506" s="43"/>
      <c r="F506" s="1"/>
      <c r="J506" s="1"/>
    </row>
    <row r="507" spans="3:10">
      <c r="C507" s="17"/>
      <c r="D507" s="121"/>
      <c r="E507" s="43"/>
      <c r="F507" s="1"/>
      <c r="J507" s="1"/>
    </row>
    <row r="508" spans="3:10">
      <c r="C508" s="17"/>
      <c r="D508" s="121"/>
      <c r="E508" s="43"/>
      <c r="F508" s="1"/>
      <c r="J508" s="1"/>
    </row>
    <row r="509" spans="3:10">
      <c r="C509" s="17"/>
      <c r="D509" s="121"/>
      <c r="E509" s="43"/>
      <c r="F509" s="1"/>
      <c r="J509" s="1"/>
    </row>
    <row r="510" spans="3:10">
      <c r="C510" s="17"/>
      <c r="D510" s="121"/>
      <c r="E510" s="43"/>
      <c r="F510" s="1"/>
      <c r="J510" s="1"/>
    </row>
    <row r="511" spans="3:10">
      <c r="C511" s="17"/>
      <c r="D511" s="121"/>
      <c r="E511" s="43"/>
      <c r="F511" s="1"/>
      <c r="J511" s="1"/>
    </row>
    <row r="512" spans="3:10">
      <c r="C512" s="17"/>
      <c r="D512" s="121"/>
      <c r="E512" s="43"/>
      <c r="F512" s="1"/>
      <c r="J512" s="1"/>
    </row>
    <row r="513" spans="3:10">
      <c r="C513" s="17"/>
      <c r="D513" s="121"/>
      <c r="E513" s="43"/>
      <c r="F513" s="1"/>
      <c r="J513" s="1"/>
    </row>
    <row r="514" spans="3:10" ht="16.5" customHeight="1">
      <c r="C514" s="17"/>
      <c r="D514" s="121"/>
      <c r="E514" s="43"/>
      <c r="F514" s="1"/>
      <c r="J514" s="1"/>
    </row>
    <row r="515" spans="3:10">
      <c r="C515" s="17"/>
      <c r="D515" s="121"/>
      <c r="E515" s="43"/>
      <c r="F515" s="1"/>
      <c r="J515" s="1"/>
    </row>
    <row r="516" spans="3:10">
      <c r="C516" s="17"/>
      <c r="D516" s="121"/>
      <c r="E516" s="43"/>
      <c r="F516" s="1"/>
      <c r="J516" s="1"/>
    </row>
    <row r="517" spans="3:10">
      <c r="C517" s="17"/>
      <c r="D517" s="121"/>
      <c r="E517" s="43"/>
      <c r="F517" s="1"/>
      <c r="J517" s="1"/>
    </row>
    <row r="518" spans="3:10">
      <c r="C518" s="17"/>
      <c r="D518" s="121"/>
      <c r="E518" s="43"/>
      <c r="F518" s="1"/>
      <c r="J518" s="1"/>
    </row>
    <row r="519" spans="3:10">
      <c r="C519" s="17"/>
      <c r="D519" s="121"/>
      <c r="E519" s="43"/>
      <c r="F519" s="1"/>
      <c r="J519" s="1"/>
    </row>
    <row r="520" spans="3:10">
      <c r="C520" s="17"/>
      <c r="D520" s="121"/>
      <c r="E520" s="43"/>
      <c r="F520" s="1"/>
      <c r="J520" s="1"/>
    </row>
    <row r="521" spans="3:10">
      <c r="C521" s="17"/>
      <c r="D521" s="121"/>
      <c r="E521" s="43"/>
      <c r="F521" s="1"/>
      <c r="J521" s="1"/>
    </row>
    <row r="522" spans="3:10">
      <c r="C522" s="17"/>
      <c r="D522" s="121"/>
      <c r="E522" s="43"/>
      <c r="F522" s="1"/>
      <c r="J522" s="1"/>
    </row>
    <row r="523" spans="3:10">
      <c r="C523" s="17"/>
      <c r="D523" s="121"/>
      <c r="E523" s="43"/>
      <c r="F523" s="1"/>
      <c r="J523" s="1"/>
    </row>
    <row r="524" spans="3:10">
      <c r="C524" s="17"/>
      <c r="D524" s="121"/>
      <c r="E524" s="43"/>
      <c r="F524" s="1"/>
      <c r="J524" s="1"/>
    </row>
    <row r="525" spans="3:10">
      <c r="C525" s="17"/>
      <c r="D525" s="121"/>
      <c r="E525" s="43"/>
      <c r="F525" s="1"/>
      <c r="J525" s="1"/>
    </row>
    <row r="526" spans="3:10">
      <c r="C526" s="17"/>
      <c r="D526" s="121"/>
      <c r="E526" s="43"/>
      <c r="F526" s="1"/>
      <c r="J526" s="1"/>
    </row>
    <row r="527" spans="3:10">
      <c r="C527" s="17"/>
      <c r="D527" s="121"/>
      <c r="E527" s="43"/>
      <c r="F527" s="1"/>
      <c r="J527" s="1"/>
    </row>
    <row r="528" spans="3:10">
      <c r="C528" s="17"/>
      <c r="D528" s="121"/>
      <c r="E528" s="43"/>
      <c r="F528" s="1"/>
      <c r="J528" s="1"/>
    </row>
    <row r="529" spans="3:10">
      <c r="C529" s="17"/>
      <c r="D529" s="121"/>
      <c r="E529" s="43"/>
      <c r="F529" s="1"/>
      <c r="J529" s="1"/>
    </row>
    <row r="530" spans="3:10">
      <c r="C530" s="17"/>
      <c r="D530" s="121"/>
      <c r="E530" s="43"/>
      <c r="F530" s="1"/>
      <c r="J530" s="1"/>
    </row>
    <row r="531" spans="3:10">
      <c r="C531" s="17"/>
      <c r="D531" s="121"/>
      <c r="E531" s="43"/>
      <c r="F531" s="1"/>
      <c r="J531" s="1"/>
    </row>
    <row r="532" spans="3:10">
      <c r="C532" s="17"/>
      <c r="D532" s="121"/>
      <c r="E532" s="43"/>
      <c r="F532" s="1"/>
      <c r="J532" s="1"/>
    </row>
    <row r="533" spans="3:10">
      <c r="C533" s="17"/>
      <c r="D533" s="121"/>
      <c r="E533" s="43"/>
      <c r="F533" s="1"/>
      <c r="J533" s="1"/>
    </row>
    <row r="534" spans="3:10">
      <c r="C534" s="17"/>
      <c r="D534" s="121"/>
      <c r="E534" s="43"/>
      <c r="F534" s="1"/>
      <c r="J534" s="1"/>
    </row>
    <row r="535" spans="3:10">
      <c r="C535" s="17"/>
      <c r="D535" s="121"/>
      <c r="E535" s="43"/>
      <c r="F535" s="1"/>
      <c r="J535" s="1"/>
    </row>
    <row r="536" spans="3:10">
      <c r="C536" s="17"/>
      <c r="D536" s="121"/>
      <c r="E536" s="43"/>
      <c r="F536" s="1"/>
      <c r="J536" s="1"/>
    </row>
    <row r="537" spans="3:10">
      <c r="C537" s="17"/>
      <c r="D537" s="121"/>
      <c r="E537" s="43"/>
      <c r="F537" s="1"/>
      <c r="J537" s="1"/>
    </row>
    <row r="538" spans="3:10">
      <c r="C538" s="17"/>
      <c r="D538" s="121"/>
      <c r="E538" s="43"/>
      <c r="F538" s="1"/>
      <c r="J538" s="1"/>
    </row>
    <row r="539" spans="3:10">
      <c r="C539" s="17"/>
      <c r="D539" s="121"/>
      <c r="E539" s="43"/>
      <c r="F539" s="1"/>
      <c r="J539" s="1"/>
    </row>
    <row r="540" spans="3:10">
      <c r="C540" s="17"/>
      <c r="D540" s="121"/>
      <c r="E540" s="43"/>
      <c r="F540" s="1"/>
      <c r="J540" s="1"/>
    </row>
    <row r="541" spans="3:10" ht="53.25" customHeight="1">
      <c r="C541" s="17"/>
      <c r="D541" s="121"/>
      <c r="E541" s="43"/>
      <c r="F541" s="1"/>
      <c r="J541" s="1"/>
    </row>
    <row r="542" spans="3:10" ht="13.5" customHeight="1">
      <c r="C542" s="17"/>
      <c r="D542" s="121"/>
      <c r="E542" s="43"/>
      <c r="F542" s="1"/>
      <c r="J542" s="1"/>
    </row>
    <row r="543" spans="3:10">
      <c r="C543" s="17"/>
      <c r="D543" s="121"/>
      <c r="E543" s="43"/>
      <c r="F543" s="1"/>
      <c r="J543" s="1"/>
    </row>
    <row r="544" spans="3:10">
      <c r="C544" s="17"/>
      <c r="D544" s="121"/>
      <c r="E544" s="43"/>
      <c r="F544" s="1"/>
      <c r="J544" s="1"/>
    </row>
    <row r="545" spans="3:10" ht="66.75" customHeight="1">
      <c r="C545" s="17"/>
      <c r="D545" s="121"/>
      <c r="E545" s="43"/>
      <c r="F545" s="1"/>
      <c r="J545" s="1"/>
    </row>
    <row r="546" spans="3:10" ht="14.25" customHeight="1">
      <c r="C546" s="17"/>
      <c r="D546" s="121"/>
      <c r="E546" s="43"/>
      <c r="F546" s="1"/>
      <c r="J546" s="1"/>
    </row>
    <row r="547" spans="3:10">
      <c r="C547" s="17"/>
      <c r="D547" s="121"/>
      <c r="E547" s="43"/>
      <c r="F547" s="1"/>
      <c r="J547" s="1"/>
    </row>
    <row r="548" spans="3:10">
      <c r="C548" s="17"/>
      <c r="D548" s="121"/>
      <c r="E548" s="43"/>
      <c r="F548" s="1"/>
      <c r="J548" s="1"/>
    </row>
    <row r="549" spans="3:10">
      <c r="C549" s="17"/>
      <c r="D549" s="121"/>
      <c r="E549" s="43"/>
      <c r="F549" s="1"/>
      <c r="J549" s="1"/>
    </row>
    <row r="550" spans="3:10" ht="12.75" customHeight="1">
      <c r="C550" s="17"/>
      <c r="D550" s="121"/>
      <c r="E550" s="43"/>
      <c r="F550" s="1"/>
      <c r="J550" s="1"/>
    </row>
    <row r="551" spans="3:10">
      <c r="C551" s="17"/>
      <c r="D551" s="121"/>
      <c r="E551" s="43"/>
      <c r="F551" s="1"/>
      <c r="J551" s="1"/>
    </row>
    <row r="552" spans="3:10">
      <c r="C552" s="17"/>
      <c r="D552" s="121"/>
      <c r="E552" s="43"/>
      <c r="F552" s="1"/>
      <c r="J552" s="1"/>
    </row>
    <row r="553" spans="3:10">
      <c r="C553" s="17"/>
      <c r="D553" s="121"/>
      <c r="E553" s="43"/>
      <c r="F553" s="1"/>
      <c r="J553" s="1"/>
    </row>
    <row r="554" spans="3:10">
      <c r="C554" s="17"/>
      <c r="D554" s="121"/>
      <c r="E554" s="43"/>
      <c r="F554" s="1"/>
      <c r="J554" s="1"/>
    </row>
    <row r="555" spans="3:10">
      <c r="C555" s="17"/>
      <c r="D555" s="121"/>
      <c r="E555" s="43"/>
      <c r="F555" s="1"/>
      <c r="J555" s="1"/>
    </row>
    <row r="556" spans="3:10">
      <c r="C556" s="17"/>
      <c r="D556" s="121"/>
      <c r="E556" s="43"/>
      <c r="F556" s="1"/>
      <c r="J556" s="1"/>
    </row>
    <row r="557" spans="3:10">
      <c r="C557" s="17"/>
      <c r="D557" s="121"/>
      <c r="E557" s="43"/>
      <c r="F557" s="1"/>
      <c r="J557" s="1"/>
    </row>
    <row r="558" spans="3:10">
      <c r="C558" s="17"/>
      <c r="D558" s="121"/>
      <c r="E558" s="43"/>
      <c r="F558" s="1"/>
      <c r="J558" s="1"/>
    </row>
    <row r="559" spans="3:10">
      <c r="C559" s="17"/>
      <c r="D559" s="121"/>
      <c r="E559" s="43"/>
      <c r="F559" s="1"/>
      <c r="J559" s="1"/>
    </row>
    <row r="560" spans="3:10">
      <c r="C560" s="17"/>
      <c r="D560" s="121"/>
      <c r="E560" s="43"/>
      <c r="F560" s="1"/>
      <c r="J560" s="1"/>
    </row>
    <row r="561" spans="3:10">
      <c r="C561" s="17"/>
      <c r="D561" s="121"/>
      <c r="E561" s="43"/>
      <c r="F561" s="1"/>
      <c r="J561" s="1"/>
    </row>
    <row r="562" spans="3:10">
      <c r="C562" s="17"/>
      <c r="D562" s="121"/>
      <c r="E562" s="43"/>
      <c r="F562" s="1"/>
      <c r="J562" s="1"/>
    </row>
    <row r="563" spans="3:10">
      <c r="C563" s="17"/>
      <c r="D563" s="121"/>
      <c r="E563" s="43"/>
      <c r="F563" s="1"/>
      <c r="J563" s="1"/>
    </row>
    <row r="564" spans="3:10">
      <c r="C564" s="17"/>
      <c r="D564" s="121"/>
      <c r="E564" s="43"/>
      <c r="F564" s="1"/>
      <c r="J564" s="1"/>
    </row>
    <row r="565" spans="3:10">
      <c r="C565" s="17"/>
      <c r="D565" s="121"/>
      <c r="E565" s="43"/>
      <c r="F565" s="1"/>
      <c r="J565" s="1"/>
    </row>
    <row r="566" spans="3:10" ht="55.5" customHeight="1">
      <c r="C566" s="17"/>
      <c r="D566" s="121"/>
      <c r="E566" s="43"/>
      <c r="F566" s="1"/>
      <c r="J566" s="1"/>
    </row>
    <row r="567" spans="3:10">
      <c r="C567" s="17"/>
      <c r="D567" s="121"/>
      <c r="E567" s="43"/>
      <c r="F567" s="1"/>
      <c r="J567" s="1"/>
    </row>
    <row r="568" spans="3:10">
      <c r="C568" s="17"/>
      <c r="D568" s="121"/>
      <c r="E568" s="43"/>
      <c r="F568" s="1"/>
      <c r="J568" s="1"/>
    </row>
    <row r="569" spans="3:10">
      <c r="C569" s="17"/>
      <c r="D569" s="121"/>
      <c r="E569" s="43"/>
      <c r="F569" s="1"/>
      <c r="J569" s="1"/>
    </row>
    <row r="570" spans="3:10">
      <c r="C570" s="17"/>
      <c r="D570" s="121"/>
      <c r="E570" s="43"/>
      <c r="F570" s="1"/>
      <c r="J570" s="1"/>
    </row>
    <row r="571" spans="3:10">
      <c r="C571" s="17"/>
      <c r="D571" s="121"/>
      <c r="E571" s="43"/>
      <c r="F571" s="1"/>
      <c r="J571" s="1"/>
    </row>
    <row r="572" spans="3:10">
      <c r="C572" s="17"/>
      <c r="D572" s="121"/>
      <c r="E572" s="43"/>
      <c r="F572" s="1"/>
      <c r="J572" s="1"/>
    </row>
    <row r="573" spans="3:10" ht="12.75" customHeight="1">
      <c r="C573" s="17"/>
      <c r="D573" s="121"/>
      <c r="E573" s="43"/>
      <c r="F573" s="1"/>
      <c r="J573" s="1"/>
    </row>
    <row r="574" spans="3:10">
      <c r="C574" s="17"/>
      <c r="D574" s="121"/>
      <c r="E574" s="43"/>
      <c r="F574" s="1"/>
      <c r="J574" s="1"/>
    </row>
    <row r="575" spans="3:10">
      <c r="C575" s="17"/>
      <c r="D575" s="121"/>
      <c r="E575" s="43"/>
      <c r="F575" s="1"/>
      <c r="J575" s="1"/>
    </row>
    <row r="576" spans="3:10">
      <c r="C576" s="17"/>
      <c r="D576" s="121"/>
      <c r="E576" s="43"/>
      <c r="F576" s="1"/>
      <c r="J576" s="1"/>
    </row>
    <row r="577" spans="3:10">
      <c r="C577" s="17"/>
      <c r="D577" s="121"/>
      <c r="E577" s="43"/>
      <c r="F577" s="1"/>
      <c r="J577" s="1"/>
    </row>
    <row r="578" spans="3:10">
      <c r="C578" s="17"/>
      <c r="D578" s="121"/>
      <c r="E578" s="43"/>
      <c r="F578" s="1"/>
      <c r="J578" s="1"/>
    </row>
    <row r="579" spans="3:10">
      <c r="C579" s="17"/>
      <c r="D579" s="121"/>
      <c r="E579" s="43"/>
      <c r="F579" s="1"/>
      <c r="J579" s="1"/>
    </row>
    <row r="580" spans="3:10">
      <c r="C580" s="17"/>
      <c r="D580" s="121"/>
      <c r="E580" s="43"/>
      <c r="F580" s="1"/>
      <c r="J580" s="1"/>
    </row>
    <row r="581" spans="3:10">
      <c r="C581" s="17"/>
      <c r="D581" s="121"/>
      <c r="E581" s="43"/>
      <c r="F581" s="1"/>
      <c r="J581" s="1"/>
    </row>
    <row r="582" spans="3:10">
      <c r="C582" s="17"/>
      <c r="D582" s="121"/>
      <c r="E582" s="43"/>
      <c r="F582" s="1"/>
      <c r="J582" s="1"/>
    </row>
    <row r="583" spans="3:10">
      <c r="C583" s="17"/>
      <c r="D583" s="121"/>
      <c r="E583" s="43"/>
      <c r="F583" s="1"/>
      <c r="J583" s="1"/>
    </row>
    <row r="584" spans="3:10">
      <c r="C584" s="17"/>
      <c r="D584" s="121"/>
      <c r="E584" s="43"/>
      <c r="F584" s="1"/>
      <c r="J584" s="1"/>
    </row>
    <row r="585" spans="3:10">
      <c r="C585" s="17"/>
      <c r="D585" s="121"/>
      <c r="E585" s="43"/>
      <c r="F585" s="1"/>
      <c r="J585" s="1"/>
    </row>
    <row r="586" spans="3:10">
      <c r="C586" s="17"/>
      <c r="D586" s="121"/>
      <c r="E586" s="43"/>
      <c r="F586" s="1"/>
      <c r="J586" s="1"/>
    </row>
    <row r="587" spans="3:10">
      <c r="C587" s="17"/>
      <c r="D587" s="121"/>
      <c r="E587" s="43"/>
      <c r="F587" s="1"/>
      <c r="J587" s="1"/>
    </row>
    <row r="588" spans="3:10" ht="15.75" customHeight="1">
      <c r="C588" s="17"/>
      <c r="D588" s="121"/>
      <c r="E588" s="43"/>
      <c r="F588" s="1"/>
      <c r="J588" s="1"/>
    </row>
    <row r="589" spans="3:10">
      <c r="C589" s="17"/>
      <c r="D589" s="121"/>
      <c r="E589" s="43"/>
      <c r="F589" s="1"/>
      <c r="J589" s="1"/>
    </row>
    <row r="590" spans="3:10">
      <c r="C590" s="17"/>
      <c r="D590" s="121"/>
      <c r="E590" s="43"/>
      <c r="F590" s="1"/>
      <c r="J590" s="1"/>
    </row>
    <row r="591" spans="3:10" ht="13.5" customHeight="1">
      <c r="C591" s="17"/>
      <c r="D591" s="121"/>
      <c r="E591" s="43"/>
      <c r="F591" s="1"/>
      <c r="J591" s="1"/>
    </row>
    <row r="592" spans="3:10">
      <c r="C592" s="17"/>
      <c r="D592" s="121"/>
      <c r="E592" s="43"/>
      <c r="F592" s="1"/>
      <c r="J592" s="1"/>
    </row>
    <row r="593" spans="3:10">
      <c r="C593" s="17"/>
      <c r="D593" s="121"/>
      <c r="E593" s="43"/>
      <c r="F593" s="1"/>
      <c r="J593" s="1"/>
    </row>
    <row r="594" spans="3:10">
      <c r="C594" s="17"/>
      <c r="D594" s="121"/>
      <c r="E594" s="43"/>
      <c r="F594" s="1"/>
      <c r="J594" s="1"/>
    </row>
    <row r="595" spans="3:10">
      <c r="C595" s="17"/>
      <c r="D595" s="121"/>
      <c r="E595" s="43"/>
      <c r="F595" s="1"/>
      <c r="J595" s="1"/>
    </row>
    <row r="596" spans="3:10">
      <c r="C596" s="17"/>
      <c r="D596" s="121"/>
      <c r="E596" s="43"/>
      <c r="F596" s="1"/>
      <c r="J596" s="1"/>
    </row>
    <row r="597" spans="3:10">
      <c r="C597" s="17"/>
      <c r="D597" s="121"/>
      <c r="E597" s="43"/>
      <c r="F597" s="1"/>
      <c r="J597" s="1"/>
    </row>
    <row r="598" spans="3:10">
      <c r="C598" s="17"/>
      <c r="D598" s="121"/>
      <c r="E598" s="43"/>
      <c r="F598" s="1"/>
      <c r="J598" s="1"/>
    </row>
    <row r="599" spans="3:10">
      <c r="C599" s="17"/>
      <c r="D599" s="121"/>
      <c r="E599" s="43"/>
      <c r="F599" s="1"/>
      <c r="J599" s="1"/>
    </row>
    <row r="600" spans="3:10">
      <c r="C600" s="17"/>
      <c r="D600" s="121"/>
      <c r="E600" s="43"/>
      <c r="F600" s="1"/>
      <c r="J600" s="1"/>
    </row>
    <row r="601" spans="3:10">
      <c r="C601" s="17"/>
      <c r="D601" s="121"/>
      <c r="E601" s="43"/>
      <c r="F601" s="1"/>
      <c r="J601" s="1"/>
    </row>
    <row r="602" spans="3:10">
      <c r="C602" s="17"/>
      <c r="D602" s="121"/>
      <c r="E602" s="43"/>
      <c r="F602" s="1"/>
      <c r="J602" s="1"/>
    </row>
    <row r="603" spans="3:10">
      <c r="C603" s="17"/>
      <c r="D603" s="121"/>
      <c r="E603" s="43"/>
      <c r="F603" s="1"/>
      <c r="J603" s="1"/>
    </row>
    <row r="604" spans="3:10">
      <c r="C604" s="17"/>
      <c r="D604" s="121"/>
      <c r="E604" s="43"/>
      <c r="F604" s="1"/>
      <c r="J604" s="1"/>
    </row>
    <row r="605" spans="3:10">
      <c r="C605" s="17"/>
      <c r="D605" s="121"/>
      <c r="E605" s="43"/>
      <c r="F605" s="1"/>
      <c r="J605" s="1"/>
    </row>
    <row r="606" spans="3:10">
      <c r="C606" s="17"/>
      <c r="D606" s="121"/>
      <c r="E606" s="43"/>
      <c r="F606" s="1"/>
      <c r="J606" s="1"/>
    </row>
    <row r="607" spans="3:10">
      <c r="C607" s="17"/>
      <c r="D607" s="121"/>
      <c r="E607" s="43"/>
      <c r="F607" s="1"/>
      <c r="J607" s="1"/>
    </row>
    <row r="608" spans="3:10">
      <c r="C608" s="17"/>
      <c r="D608" s="121"/>
      <c r="E608" s="43"/>
      <c r="F608" s="1"/>
      <c r="J608" s="1"/>
    </row>
    <row r="609" spans="3:10">
      <c r="C609" s="17"/>
      <c r="D609" s="121"/>
      <c r="E609" s="43"/>
      <c r="F609" s="1"/>
      <c r="J609" s="1"/>
    </row>
    <row r="610" spans="3:10">
      <c r="C610" s="17"/>
      <c r="D610" s="121"/>
      <c r="E610" s="43"/>
      <c r="F610" s="1"/>
      <c r="J610" s="1"/>
    </row>
    <row r="611" spans="3:10">
      <c r="C611" s="17"/>
      <c r="D611" s="121"/>
      <c r="E611" s="43"/>
      <c r="F611" s="1"/>
      <c r="J611" s="1"/>
    </row>
    <row r="612" spans="3:10">
      <c r="C612" s="17"/>
      <c r="D612" s="121"/>
      <c r="E612" s="43"/>
      <c r="F612" s="1"/>
      <c r="J612" s="1"/>
    </row>
    <row r="613" spans="3:10">
      <c r="C613" s="17"/>
      <c r="D613" s="121"/>
      <c r="E613" s="43"/>
      <c r="F613" s="1"/>
      <c r="J613" s="1"/>
    </row>
    <row r="614" spans="3:10" ht="28.5" customHeight="1">
      <c r="C614" s="17"/>
      <c r="D614" s="121"/>
      <c r="E614" s="43"/>
      <c r="F614" s="1"/>
      <c r="J614" s="1"/>
    </row>
    <row r="615" spans="3:10" ht="15.75" customHeight="1">
      <c r="C615" s="17"/>
      <c r="D615" s="121"/>
      <c r="E615" s="43"/>
      <c r="F615" s="1"/>
      <c r="J615" s="1"/>
    </row>
    <row r="616" spans="3:10" ht="14.25" customHeight="1">
      <c r="C616" s="17"/>
      <c r="D616" s="121"/>
      <c r="E616" s="43"/>
      <c r="F616" s="1"/>
      <c r="J616" s="1"/>
    </row>
    <row r="617" spans="3:10">
      <c r="C617" s="17"/>
      <c r="D617" s="121"/>
      <c r="E617" s="43"/>
      <c r="F617" s="1"/>
      <c r="J617" s="1"/>
    </row>
    <row r="618" spans="3:10">
      <c r="C618" s="17"/>
      <c r="D618" s="121"/>
      <c r="E618" s="43"/>
      <c r="F618" s="1"/>
      <c r="J618" s="1"/>
    </row>
    <row r="619" spans="3:10">
      <c r="C619" s="17"/>
      <c r="D619" s="121"/>
      <c r="E619" s="43"/>
      <c r="F619" s="1"/>
      <c r="J619" s="1"/>
    </row>
    <row r="620" spans="3:10">
      <c r="C620" s="17"/>
      <c r="D620" s="121"/>
      <c r="E620" s="43"/>
      <c r="F620" s="1"/>
      <c r="J620" s="1"/>
    </row>
    <row r="621" spans="3:10">
      <c r="C621" s="17"/>
      <c r="D621" s="121"/>
      <c r="E621" s="43"/>
      <c r="F621" s="1"/>
      <c r="J621" s="1"/>
    </row>
    <row r="622" spans="3:10">
      <c r="C622" s="17"/>
      <c r="D622" s="121"/>
      <c r="E622" s="43"/>
      <c r="F622" s="1"/>
      <c r="J622" s="1"/>
    </row>
    <row r="623" spans="3:10">
      <c r="C623" s="17"/>
      <c r="D623" s="121"/>
      <c r="E623" s="43"/>
      <c r="F623" s="1"/>
      <c r="J623" s="1"/>
    </row>
    <row r="624" spans="3:10">
      <c r="C624" s="17"/>
      <c r="D624" s="121"/>
      <c r="E624" s="43"/>
      <c r="F624" s="1"/>
      <c r="J624" s="1"/>
    </row>
    <row r="625" spans="3:10">
      <c r="C625" s="17"/>
      <c r="D625" s="121"/>
      <c r="E625" s="43"/>
      <c r="F625" s="1"/>
      <c r="J625" s="1"/>
    </row>
    <row r="626" spans="3:10">
      <c r="C626" s="17"/>
      <c r="D626" s="121"/>
      <c r="E626" s="43"/>
      <c r="F626" s="1"/>
      <c r="J626" s="1"/>
    </row>
    <row r="627" spans="3:10">
      <c r="C627" s="17"/>
      <c r="D627" s="121"/>
      <c r="E627" s="43"/>
      <c r="F627" s="1"/>
      <c r="J627" s="1"/>
    </row>
    <row r="628" spans="3:10">
      <c r="C628" s="17"/>
      <c r="D628" s="121"/>
      <c r="E628" s="43"/>
      <c r="F628" s="1"/>
      <c r="J628" s="1"/>
    </row>
    <row r="629" spans="3:10">
      <c r="C629" s="17"/>
      <c r="D629" s="121"/>
      <c r="E629" s="43"/>
      <c r="F629" s="1"/>
      <c r="J629" s="1"/>
    </row>
    <row r="630" spans="3:10">
      <c r="C630" s="17"/>
      <c r="D630" s="121"/>
      <c r="E630" s="43"/>
      <c r="F630" s="1"/>
      <c r="J630" s="1"/>
    </row>
    <row r="631" spans="3:10">
      <c r="C631" s="17"/>
      <c r="D631" s="121"/>
      <c r="E631" s="43"/>
      <c r="F631" s="1"/>
      <c r="J631" s="1"/>
    </row>
    <row r="632" spans="3:10">
      <c r="C632" s="17"/>
      <c r="D632" s="121"/>
      <c r="E632" s="43"/>
      <c r="F632" s="1"/>
      <c r="J632" s="1"/>
    </row>
    <row r="633" spans="3:10">
      <c r="C633" s="17"/>
      <c r="D633" s="121"/>
      <c r="E633" s="43"/>
      <c r="F633" s="1"/>
      <c r="J633" s="1"/>
    </row>
    <row r="634" spans="3:10">
      <c r="C634" s="17"/>
      <c r="D634" s="121"/>
      <c r="E634" s="43"/>
      <c r="F634" s="1"/>
      <c r="J634" s="1"/>
    </row>
    <row r="635" spans="3:10">
      <c r="C635" s="17"/>
      <c r="D635" s="121"/>
      <c r="E635" s="43"/>
      <c r="F635" s="1"/>
      <c r="J635" s="1"/>
    </row>
    <row r="636" spans="3:10">
      <c r="C636" s="17"/>
      <c r="D636" s="121"/>
      <c r="E636" s="43"/>
      <c r="F636" s="1"/>
      <c r="J636" s="1"/>
    </row>
    <row r="637" spans="3:10" ht="15" customHeight="1">
      <c r="C637" s="17"/>
      <c r="D637" s="121"/>
      <c r="E637" s="43"/>
      <c r="F637" s="1"/>
      <c r="J637" s="1"/>
    </row>
    <row r="638" spans="3:10" ht="12.75" customHeight="1">
      <c r="C638" s="17"/>
      <c r="D638" s="121"/>
      <c r="E638" s="43"/>
      <c r="F638" s="1"/>
      <c r="J638" s="1"/>
    </row>
    <row r="639" spans="3:10" ht="14.25" customHeight="1">
      <c r="C639" s="17"/>
      <c r="D639" s="121"/>
      <c r="E639" s="43"/>
      <c r="F639" s="1"/>
      <c r="J639" s="1"/>
    </row>
    <row r="640" spans="3:10" ht="13.5" customHeight="1">
      <c r="C640" s="17"/>
      <c r="D640" s="121"/>
      <c r="E640" s="43"/>
      <c r="F640" s="1"/>
      <c r="J640" s="1"/>
    </row>
    <row r="641" spans="3:10" ht="12.75" customHeight="1">
      <c r="C641" s="17"/>
      <c r="D641" s="121"/>
      <c r="E641" s="43"/>
      <c r="F641" s="1"/>
      <c r="J641" s="1"/>
    </row>
    <row r="642" spans="3:10" ht="13.5" customHeight="1">
      <c r="C642" s="17"/>
      <c r="D642" s="121"/>
      <c r="E642" s="43"/>
      <c r="F642" s="1"/>
      <c r="J642" s="1"/>
    </row>
    <row r="643" spans="3:10">
      <c r="C643" s="17"/>
      <c r="D643" s="121"/>
      <c r="E643" s="43"/>
      <c r="F643" s="1"/>
      <c r="J643" s="1"/>
    </row>
    <row r="644" spans="3:10" ht="15.75" customHeight="1">
      <c r="C644" s="17"/>
      <c r="D644" s="121"/>
      <c r="E644" s="43"/>
      <c r="F644" s="1"/>
      <c r="J644" s="1"/>
    </row>
    <row r="645" spans="3:10">
      <c r="C645" s="17"/>
      <c r="D645" s="121"/>
      <c r="E645" s="43"/>
      <c r="F645" s="1"/>
      <c r="J645" s="1"/>
    </row>
    <row r="646" spans="3:10">
      <c r="C646" s="17"/>
      <c r="D646" s="121"/>
      <c r="E646" s="43"/>
      <c r="F646" s="1"/>
      <c r="J646" s="1"/>
    </row>
    <row r="647" spans="3:10">
      <c r="C647" s="17"/>
      <c r="D647" s="121"/>
      <c r="E647" s="43"/>
      <c r="F647" s="1"/>
      <c r="J647" s="1"/>
    </row>
    <row r="648" spans="3:10">
      <c r="C648" s="17"/>
      <c r="D648" s="121"/>
      <c r="E648" s="43"/>
      <c r="F648" s="1"/>
      <c r="J648" s="1"/>
    </row>
    <row r="649" spans="3:10">
      <c r="C649" s="17"/>
      <c r="D649" s="121"/>
      <c r="E649" s="43"/>
      <c r="F649" s="1"/>
      <c r="J649" s="1"/>
    </row>
    <row r="650" spans="3:10">
      <c r="C650" s="17"/>
      <c r="D650" s="121"/>
      <c r="E650" s="43"/>
      <c r="F650" s="1"/>
      <c r="J650" s="1"/>
    </row>
    <row r="651" spans="3:10">
      <c r="C651" s="17"/>
      <c r="D651" s="121"/>
      <c r="E651" s="43"/>
      <c r="F651" s="1"/>
      <c r="J651" s="1"/>
    </row>
    <row r="652" spans="3:10" ht="13.5" customHeight="1">
      <c r="C652" s="17"/>
      <c r="D652" s="121"/>
      <c r="E652" s="43"/>
      <c r="F652" s="1"/>
      <c r="J652" s="1"/>
    </row>
    <row r="653" spans="3:10">
      <c r="C653" s="17"/>
      <c r="D653" s="121"/>
      <c r="E653" s="43"/>
      <c r="F653" s="1"/>
      <c r="J653" s="1"/>
    </row>
    <row r="654" spans="3:10">
      <c r="C654" s="17"/>
      <c r="D654" s="121"/>
      <c r="E654" s="43"/>
      <c r="F654" s="1"/>
      <c r="J654" s="1"/>
    </row>
    <row r="655" spans="3:10">
      <c r="C655" s="17"/>
      <c r="D655" s="121"/>
      <c r="E655" s="43"/>
      <c r="F655" s="1"/>
      <c r="J655" s="1"/>
    </row>
    <row r="656" spans="3:10">
      <c r="C656" s="17"/>
      <c r="D656" s="121"/>
      <c r="E656" s="43"/>
      <c r="F656" s="1"/>
      <c r="J656" s="1"/>
    </row>
    <row r="657" spans="3:10">
      <c r="C657" s="17"/>
      <c r="D657" s="121"/>
      <c r="E657" s="43"/>
      <c r="F657" s="1"/>
      <c r="J657" s="1"/>
    </row>
    <row r="658" spans="3:10">
      <c r="C658" s="17"/>
      <c r="D658" s="121"/>
      <c r="E658" s="43"/>
      <c r="F658" s="1"/>
      <c r="J658" s="1"/>
    </row>
    <row r="659" spans="3:10">
      <c r="C659" s="17"/>
      <c r="D659" s="121"/>
      <c r="E659" s="43"/>
      <c r="F659" s="1"/>
      <c r="J659" s="1"/>
    </row>
    <row r="660" spans="3:10" ht="12.75" customHeight="1">
      <c r="C660" s="17"/>
      <c r="D660" s="121"/>
      <c r="E660" s="43"/>
      <c r="F660" s="1"/>
      <c r="J660" s="1"/>
    </row>
    <row r="661" spans="3:10" ht="14.25" customHeight="1">
      <c r="C661" s="17"/>
      <c r="D661" s="121"/>
      <c r="E661" s="43"/>
      <c r="F661" s="1"/>
      <c r="J661" s="1"/>
    </row>
    <row r="662" spans="3:10">
      <c r="C662" s="17"/>
      <c r="D662" s="121"/>
      <c r="E662" s="43"/>
      <c r="F662" s="1"/>
      <c r="J662" s="1"/>
    </row>
    <row r="663" spans="3:10">
      <c r="C663" s="17"/>
      <c r="D663" s="121"/>
      <c r="E663" s="43"/>
      <c r="F663" s="1"/>
      <c r="J663" s="1"/>
    </row>
    <row r="664" spans="3:10" ht="13.5" customHeight="1">
      <c r="C664" s="17"/>
      <c r="D664" s="121"/>
      <c r="E664" s="43"/>
      <c r="F664" s="1"/>
      <c r="J664" s="1"/>
    </row>
    <row r="665" spans="3:10" ht="14.25" customHeight="1">
      <c r="C665" s="17"/>
      <c r="D665" s="121"/>
      <c r="E665" s="43"/>
      <c r="F665" s="1"/>
      <c r="J665" s="1"/>
    </row>
    <row r="666" spans="3:10" ht="13.5" customHeight="1">
      <c r="C666" s="17"/>
      <c r="D666" s="121"/>
      <c r="E666" s="43"/>
      <c r="F666" s="1"/>
      <c r="J666" s="1"/>
    </row>
    <row r="667" spans="3:10" ht="13.5" customHeight="1">
      <c r="C667" s="17"/>
      <c r="D667" s="121"/>
      <c r="E667" s="43"/>
      <c r="F667" s="1"/>
      <c r="J667" s="1"/>
    </row>
    <row r="668" spans="3:10">
      <c r="C668" s="17"/>
      <c r="D668" s="121"/>
      <c r="E668" s="43"/>
      <c r="F668" s="1"/>
      <c r="J668" s="1"/>
    </row>
    <row r="669" spans="3:10" ht="11.25" customHeight="1">
      <c r="C669" s="17"/>
      <c r="D669" s="121"/>
      <c r="E669" s="43"/>
      <c r="F669" s="1"/>
      <c r="J669" s="1"/>
    </row>
    <row r="670" spans="3:10">
      <c r="C670" s="17"/>
      <c r="D670" s="121"/>
      <c r="E670" s="43"/>
      <c r="F670" s="1"/>
      <c r="J670" s="1"/>
    </row>
    <row r="671" spans="3:10">
      <c r="C671" s="17"/>
      <c r="D671" s="121"/>
      <c r="E671" s="43"/>
      <c r="F671" s="1"/>
      <c r="J671" s="1"/>
    </row>
    <row r="672" spans="3:10" ht="13.5" customHeight="1">
      <c r="C672" s="17"/>
      <c r="D672" s="121"/>
      <c r="E672" s="43"/>
      <c r="F672" s="1"/>
      <c r="J672" s="1"/>
    </row>
    <row r="673" spans="3:10">
      <c r="C673" s="17"/>
      <c r="D673" s="121"/>
      <c r="E673" s="43"/>
      <c r="F673" s="1"/>
      <c r="J673" s="1"/>
    </row>
    <row r="674" spans="3:10">
      <c r="C674" s="17"/>
      <c r="D674" s="121"/>
      <c r="E674" s="43"/>
      <c r="F674" s="1"/>
      <c r="J674" s="1"/>
    </row>
    <row r="675" spans="3:10">
      <c r="C675" s="17"/>
      <c r="D675" s="121"/>
      <c r="E675" s="43"/>
      <c r="F675" s="1"/>
      <c r="J675" s="1"/>
    </row>
    <row r="676" spans="3:10">
      <c r="C676" s="17"/>
      <c r="D676" s="121"/>
      <c r="E676" s="43"/>
      <c r="F676" s="1"/>
      <c r="J676" s="1"/>
    </row>
    <row r="677" spans="3:10">
      <c r="C677" s="17"/>
      <c r="D677" s="121"/>
      <c r="E677" s="43"/>
      <c r="F677" s="1"/>
      <c r="J677" s="1"/>
    </row>
    <row r="678" spans="3:10">
      <c r="C678" s="17"/>
      <c r="D678" s="121"/>
      <c r="E678" s="43"/>
      <c r="F678" s="1"/>
      <c r="J678" s="1"/>
    </row>
    <row r="679" spans="3:10">
      <c r="C679" s="17"/>
      <c r="D679" s="121"/>
      <c r="E679" s="43"/>
      <c r="F679" s="1"/>
      <c r="J679" s="1"/>
    </row>
    <row r="680" spans="3:10">
      <c r="C680" s="17"/>
      <c r="D680" s="121"/>
      <c r="E680" s="43"/>
      <c r="F680" s="1"/>
      <c r="J680" s="1"/>
    </row>
    <row r="681" spans="3:10">
      <c r="C681" s="17"/>
      <c r="D681" s="121"/>
      <c r="E681" s="43"/>
      <c r="F681" s="1"/>
      <c r="J681" s="1"/>
    </row>
    <row r="682" spans="3:10">
      <c r="C682" s="17"/>
      <c r="D682" s="121"/>
      <c r="E682" s="43"/>
      <c r="F682" s="1"/>
      <c r="J682" s="1"/>
    </row>
    <row r="683" spans="3:10" ht="12" customHeight="1">
      <c r="C683" s="17"/>
      <c r="D683" s="121"/>
      <c r="E683" s="43"/>
      <c r="F683" s="1"/>
      <c r="J683" s="1"/>
    </row>
    <row r="684" spans="3:10" ht="145.5" customHeight="1">
      <c r="C684" s="17"/>
      <c r="D684" s="121"/>
      <c r="E684" s="43"/>
      <c r="F684" s="1"/>
      <c r="J684" s="1"/>
    </row>
    <row r="685" spans="3:10">
      <c r="C685" s="17"/>
      <c r="D685" s="121"/>
      <c r="E685" s="43"/>
      <c r="F685" s="1"/>
      <c r="J685" s="1"/>
    </row>
    <row r="686" spans="3:10">
      <c r="C686" s="17"/>
      <c r="D686" s="121"/>
      <c r="E686" s="43"/>
      <c r="F686" s="1"/>
      <c r="J686" s="1"/>
    </row>
    <row r="687" spans="3:10" ht="12" customHeight="1">
      <c r="C687" s="17"/>
      <c r="D687" s="121"/>
      <c r="E687" s="43"/>
      <c r="F687" s="1"/>
      <c r="J687" s="1"/>
    </row>
    <row r="688" spans="3:10">
      <c r="C688" s="17"/>
      <c r="D688" s="121"/>
      <c r="E688" s="43"/>
      <c r="F688" s="1"/>
      <c r="J688" s="1"/>
    </row>
    <row r="689" spans="3:10">
      <c r="C689" s="17"/>
      <c r="D689" s="121"/>
      <c r="E689" s="43"/>
      <c r="F689" s="1"/>
      <c r="J689" s="1"/>
    </row>
    <row r="690" spans="3:10">
      <c r="C690" s="17"/>
      <c r="D690" s="121"/>
      <c r="E690" s="43"/>
      <c r="F690" s="1"/>
      <c r="J690" s="1"/>
    </row>
    <row r="691" spans="3:10">
      <c r="C691" s="17"/>
      <c r="D691" s="121"/>
      <c r="E691" s="43"/>
      <c r="F691" s="1"/>
      <c r="J691" s="1"/>
    </row>
    <row r="692" spans="3:10">
      <c r="C692" s="17"/>
      <c r="D692" s="121"/>
      <c r="E692" s="43"/>
      <c r="F692" s="1"/>
      <c r="J692" s="1"/>
    </row>
    <row r="693" spans="3:10" ht="11.25" customHeight="1">
      <c r="C693" s="17"/>
      <c r="D693" s="121"/>
      <c r="E693" s="43"/>
      <c r="F693" s="1"/>
      <c r="J693" s="1"/>
    </row>
    <row r="694" spans="3:10">
      <c r="C694" s="17"/>
      <c r="D694" s="121"/>
      <c r="E694" s="43"/>
      <c r="F694" s="1"/>
      <c r="J694" s="1"/>
    </row>
    <row r="695" spans="3:10">
      <c r="C695" s="17"/>
      <c r="D695" s="121"/>
      <c r="E695" s="43"/>
      <c r="F695" s="1"/>
      <c r="J695" s="1"/>
    </row>
    <row r="696" spans="3:10">
      <c r="C696" s="17"/>
      <c r="D696" s="121"/>
      <c r="E696" s="43"/>
      <c r="F696" s="1"/>
      <c r="J696" s="1"/>
    </row>
    <row r="697" spans="3:10">
      <c r="C697" s="17"/>
      <c r="D697" s="121"/>
      <c r="E697" s="43"/>
      <c r="F697" s="1"/>
      <c r="J697" s="1"/>
    </row>
    <row r="698" spans="3:10">
      <c r="C698" s="17"/>
      <c r="D698" s="121"/>
      <c r="E698" s="43"/>
      <c r="F698" s="1"/>
      <c r="J698" s="1"/>
    </row>
    <row r="699" spans="3:10">
      <c r="C699" s="17"/>
      <c r="D699" s="121"/>
      <c r="E699" s="43"/>
      <c r="F699" s="1"/>
      <c r="J699" s="1"/>
    </row>
    <row r="700" spans="3:10" ht="12.75" customHeight="1">
      <c r="C700" s="17"/>
      <c r="D700" s="121"/>
      <c r="E700" s="43"/>
      <c r="F700" s="1"/>
      <c r="J700" s="1"/>
    </row>
    <row r="701" spans="3:10" ht="13.5" customHeight="1">
      <c r="C701" s="17"/>
      <c r="D701" s="121"/>
      <c r="E701" s="43"/>
      <c r="F701" s="1"/>
      <c r="J701" s="1"/>
    </row>
    <row r="702" spans="3:10" ht="12.75" customHeight="1">
      <c r="C702" s="17"/>
      <c r="D702" s="121"/>
      <c r="E702" s="43"/>
      <c r="F702" s="1"/>
      <c r="J702" s="1"/>
    </row>
    <row r="703" spans="3:10">
      <c r="C703" s="17"/>
      <c r="D703" s="121"/>
      <c r="E703" s="43"/>
      <c r="F703" s="1"/>
      <c r="J703" s="1"/>
    </row>
    <row r="704" spans="3:10" ht="12.75" customHeight="1">
      <c r="C704" s="17"/>
      <c r="D704" s="121"/>
      <c r="E704" s="43"/>
      <c r="F704" s="1"/>
      <c r="J704" s="1"/>
    </row>
    <row r="705" spans="3:10" ht="15" customHeight="1">
      <c r="C705" s="17"/>
      <c r="D705" s="121"/>
      <c r="E705" s="43"/>
      <c r="F705" s="1"/>
      <c r="J705" s="1"/>
    </row>
    <row r="706" spans="3:10">
      <c r="C706" s="17"/>
      <c r="D706" s="121"/>
      <c r="E706" s="43"/>
      <c r="F706" s="1"/>
      <c r="J706" s="1"/>
    </row>
    <row r="707" spans="3:10" ht="28.5" customHeight="1">
      <c r="C707" s="17"/>
      <c r="D707" s="121"/>
      <c r="E707" s="43"/>
      <c r="F707" s="1"/>
      <c r="J707" s="1"/>
    </row>
    <row r="708" spans="3:10" ht="14.25" customHeight="1">
      <c r="C708" s="17"/>
      <c r="D708" s="121"/>
      <c r="E708" s="43"/>
      <c r="F708" s="1"/>
      <c r="J708" s="1"/>
    </row>
    <row r="709" spans="3:10" ht="27" customHeight="1">
      <c r="C709" s="17"/>
      <c r="D709" s="121"/>
      <c r="E709" s="43"/>
      <c r="F709" s="1"/>
      <c r="J709" s="1"/>
    </row>
    <row r="710" spans="3:10">
      <c r="C710" s="17"/>
      <c r="D710" s="121"/>
      <c r="E710" s="43"/>
      <c r="F710" s="1"/>
      <c r="J710" s="1"/>
    </row>
    <row r="711" spans="3:10">
      <c r="C711" s="17"/>
      <c r="D711" s="121"/>
      <c r="E711" s="43"/>
      <c r="F711" s="1"/>
      <c r="J711" s="1"/>
    </row>
    <row r="712" spans="3:10" ht="53.25" customHeight="1">
      <c r="C712" s="17"/>
      <c r="D712" s="121"/>
      <c r="E712" s="43"/>
      <c r="F712" s="1"/>
      <c r="J712" s="1"/>
    </row>
    <row r="713" spans="3:10">
      <c r="C713" s="17"/>
      <c r="D713" s="121"/>
      <c r="E713" s="43"/>
      <c r="F713" s="1"/>
      <c r="J713" s="1"/>
    </row>
    <row r="714" spans="3:10">
      <c r="C714" s="17"/>
      <c r="D714" s="121"/>
      <c r="E714" s="43"/>
      <c r="F714" s="1"/>
      <c r="J714" s="1"/>
    </row>
    <row r="715" spans="3:10">
      <c r="C715" s="17"/>
      <c r="D715" s="121"/>
      <c r="E715" s="43"/>
      <c r="F715" s="1"/>
      <c r="J715" s="1"/>
    </row>
    <row r="716" spans="3:10">
      <c r="C716" s="17"/>
      <c r="D716" s="121"/>
      <c r="E716" s="43"/>
      <c r="F716" s="1"/>
      <c r="J716" s="1"/>
    </row>
    <row r="717" spans="3:10">
      <c r="C717" s="17"/>
      <c r="D717" s="121"/>
      <c r="E717" s="43"/>
      <c r="F717" s="1"/>
      <c r="J717" s="1"/>
    </row>
    <row r="718" spans="3:10">
      <c r="C718" s="17"/>
      <c r="D718" s="121"/>
      <c r="E718" s="43"/>
      <c r="F718" s="1"/>
      <c r="J718" s="1"/>
    </row>
    <row r="719" spans="3:10">
      <c r="C719" s="17"/>
      <c r="D719" s="121"/>
      <c r="E719" s="43"/>
      <c r="F719" s="1"/>
      <c r="J719" s="1"/>
    </row>
    <row r="720" spans="3:10">
      <c r="C720" s="17"/>
      <c r="D720" s="121"/>
      <c r="E720" s="43"/>
      <c r="F720" s="1"/>
      <c r="J720" s="1"/>
    </row>
    <row r="721" spans="3:10">
      <c r="C721" s="17"/>
      <c r="D721" s="121"/>
      <c r="E721" s="43"/>
      <c r="F721" s="1"/>
      <c r="J721" s="1"/>
    </row>
    <row r="722" spans="3:10">
      <c r="C722" s="17"/>
      <c r="D722" s="121"/>
      <c r="E722" s="43"/>
      <c r="F722" s="1"/>
      <c r="J722" s="1"/>
    </row>
    <row r="723" spans="3:10">
      <c r="C723" s="17"/>
      <c r="D723" s="121"/>
      <c r="E723" s="43"/>
      <c r="F723" s="1"/>
      <c r="J723" s="1"/>
    </row>
    <row r="724" spans="3:10">
      <c r="C724" s="17"/>
      <c r="D724" s="121"/>
      <c r="E724" s="43"/>
      <c r="F724" s="1"/>
      <c r="J724" s="1"/>
    </row>
    <row r="725" spans="3:10">
      <c r="C725" s="17"/>
      <c r="D725" s="121"/>
      <c r="E725" s="43"/>
      <c r="F725" s="1"/>
      <c r="J725" s="1"/>
    </row>
    <row r="726" spans="3:10">
      <c r="C726" s="17"/>
      <c r="D726" s="121"/>
      <c r="E726" s="43"/>
      <c r="F726" s="1"/>
      <c r="J726" s="1"/>
    </row>
    <row r="727" spans="3:10">
      <c r="C727" s="17"/>
      <c r="D727" s="121"/>
      <c r="E727" s="43"/>
      <c r="F727" s="1"/>
      <c r="J727" s="1"/>
    </row>
    <row r="728" spans="3:10">
      <c r="C728" s="17"/>
      <c r="D728" s="121"/>
      <c r="E728" s="43"/>
      <c r="F728" s="1"/>
      <c r="J728" s="1"/>
    </row>
    <row r="729" spans="3:10">
      <c r="C729" s="17"/>
      <c r="D729" s="121"/>
      <c r="E729" s="43"/>
      <c r="F729" s="1"/>
      <c r="J729" s="1"/>
    </row>
    <row r="730" spans="3:10">
      <c r="C730" s="17"/>
      <c r="D730" s="121"/>
      <c r="E730" s="43"/>
      <c r="F730" s="1"/>
      <c r="J730" s="1"/>
    </row>
    <row r="731" spans="3:10">
      <c r="C731" s="17"/>
      <c r="D731" s="121"/>
      <c r="E731" s="43"/>
      <c r="F731" s="1"/>
      <c r="J731" s="1"/>
    </row>
    <row r="732" spans="3:10" ht="15" customHeight="1">
      <c r="C732" s="17"/>
      <c r="D732" s="121"/>
      <c r="E732" s="43"/>
      <c r="F732" s="1"/>
      <c r="J732" s="1"/>
    </row>
    <row r="733" spans="3:10">
      <c r="C733" s="17"/>
      <c r="D733" s="121"/>
      <c r="E733" s="43"/>
      <c r="F733" s="1"/>
      <c r="J733" s="1"/>
    </row>
    <row r="734" spans="3:10">
      <c r="C734" s="17"/>
      <c r="D734" s="121"/>
      <c r="E734" s="43"/>
      <c r="F734" s="1"/>
      <c r="J734" s="1"/>
    </row>
    <row r="735" spans="3:10">
      <c r="C735" s="17"/>
      <c r="D735" s="121"/>
      <c r="E735" s="43"/>
      <c r="F735" s="1"/>
      <c r="J735" s="1"/>
    </row>
    <row r="736" spans="3:10">
      <c r="C736" s="17"/>
      <c r="D736" s="121"/>
      <c r="E736" s="43"/>
      <c r="F736" s="1"/>
      <c r="J736" s="1"/>
    </row>
    <row r="737" spans="3:10">
      <c r="C737" s="17"/>
      <c r="D737" s="121"/>
      <c r="E737" s="43"/>
      <c r="F737" s="1"/>
      <c r="J737" s="1"/>
    </row>
    <row r="738" spans="3:10">
      <c r="C738" s="17"/>
      <c r="D738" s="121"/>
      <c r="E738" s="43"/>
      <c r="F738" s="1"/>
      <c r="J738" s="1"/>
    </row>
    <row r="739" spans="3:10">
      <c r="C739" s="17"/>
      <c r="D739" s="121"/>
      <c r="E739" s="43"/>
      <c r="F739" s="1"/>
      <c r="J739" s="1"/>
    </row>
    <row r="740" spans="3:10">
      <c r="C740" s="17"/>
      <c r="D740" s="121"/>
      <c r="E740" s="43"/>
      <c r="F740" s="1"/>
      <c r="J740" s="1"/>
    </row>
    <row r="741" spans="3:10" ht="12" customHeight="1">
      <c r="C741" s="1"/>
      <c r="D741" s="121"/>
      <c r="E741" s="43"/>
      <c r="F741" s="1"/>
      <c r="J741" s="1"/>
    </row>
    <row r="742" spans="3:10" ht="12" customHeight="1">
      <c r="C742" s="1"/>
      <c r="D742" s="121"/>
      <c r="E742" s="43"/>
      <c r="F742" s="1"/>
      <c r="J742" s="1"/>
    </row>
    <row r="743" spans="3:10" ht="12" customHeight="1">
      <c r="C743" s="1"/>
      <c r="D743" s="121"/>
      <c r="E743" s="43"/>
      <c r="F743" s="1"/>
      <c r="J743" s="1"/>
    </row>
    <row r="744" spans="3:10" ht="14.25" customHeight="1">
      <c r="C744" s="1"/>
      <c r="D744" s="121"/>
      <c r="E744" s="43"/>
      <c r="F744" s="1"/>
      <c r="J744" s="1"/>
    </row>
    <row r="745" spans="3:10" ht="14.25" customHeight="1">
      <c r="C745" s="1"/>
      <c r="D745" s="121"/>
      <c r="E745" s="43"/>
      <c r="F745" s="1"/>
      <c r="J745" s="1"/>
    </row>
    <row r="746" spans="3:10" ht="52.5" customHeight="1">
      <c r="C746" s="1"/>
      <c r="D746" s="121"/>
      <c r="E746" s="43"/>
      <c r="F746" s="1"/>
      <c r="J746" s="1"/>
    </row>
    <row r="747" spans="3:10">
      <c r="C747" s="1"/>
      <c r="D747" s="121"/>
      <c r="E747" s="43"/>
      <c r="F747" s="1"/>
      <c r="J747" s="1"/>
    </row>
    <row r="748" spans="3:10">
      <c r="C748" s="1"/>
      <c r="D748" s="121"/>
      <c r="E748" s="43"/>
      <c r="F748" s="1"/>
      <c r="J748" s="1"/>
    </row>
    <row r="749" spans="3:10" ht="12.75" customHeight="1">
      <c r="C749" s="1"/>
      <c r="D749" s="121"/>
      <c r="E749" s="43"/>
      <c r="F749" s="1"/>
      <c r="J749" s="1"/>
    </row>
    <row r="750" spans="3:10" ht="12.75" customHeight="1">
      <c r="C750" s="1"/>
      <c r="D750" s="121"/>
      <c r="E750" s="43"/>
      <c r="F750" s="1"/>
      <c r="J750" s="1"/>
    </row>
    <row r="751" spans="3:10">
      <c r="C751" s="1"/>
      <c r="D751" s="121"/>
      <c r="E751" s="43"/>
      <c r="F751" s="1"/>
      <c r="J751" s="1"/>
    </row>
    <row r="752" spans="3:10" ht="25.5" customHeight="1">
      <c r="C752" s="17"/>
      <c r="D752" s="121"/>
      <c r="E752" s="43"/>
      <c r="F752" s="1"/>
      <c r="J752" s="1"/>
    </row>
    <row r="753" spans="3:10" ht="63" customHeight="1">
      <c r="C753" s="17"/>
      <c r="D753" s="121"/>
      <c r="E753" s="43"/>
      <c r="F753" s="1"/>
      <c r="J753" s="1"/>
    </row>
    <row r="754" spans="3:10" ht="13.5" customHeight="1">
      <c r="C754" s="17"/>
      <c r="D754" s="121"/>
      <c r="E754" s="43"/>
      <c r="F754" s="1"/>
      <c r="J754" s="1"/>
    </row>
    <row r="755" spans="3:10" ht="13.5" customHeight="1">
      <c r="C755" s="17"/>
      <c r="D755" s="121"/>
      <c r="E755" s="43"/>
      <c r="F755" s="1"/>
      <c r="J755" s="1"/>
    </row>
    <row r="756" spans="3:10">
      <c r="C756" s="17"/>
      <c r="D756" s="121"/>
      <c r="E756" s="43"/>
      <c r="F756" s="1"/>
      <c r="J756" s="1"/>
    </row>
    <row r="757" spans="3:10">
      <c r="C757" s="17"/>
      <c r="D757" s="121"/>
      <c r="E757" s="43"/>
      <c r="F757" s="1"/>
      <c r="J757" s="1"/>
    </row>
    <row r="758" spans="3:10">
      <c r="C758" s="17"/>
      <c r="D758" s="121"/>
      <c r="E758" s="43"/>
      <c r="F758" s="1"/>
      <c r="J758" s="1"/>
    </row>
    <row r="759" spans="3:10">
      <c r="C759" s="17"/>
      <c r="D759" s="121"/>
      <c r="E759" s="43"/>
      <c r="F759" s="1"/>
      <c r="J759" s="1"/>
    </row>
    <row r="760" spans="3:10" ht="13.5" customHeight="1">
      <c r="C760" s="17"/>
      <c r="D760" s="121"/>
      <c r="E760" s="43"/>
      <c r="F760" s="1"/>
      <c r="J760" s="1"/>
    </row>
    <row r="761" spans="3:10" ht="27" customHeight="1">
      <c r="C761" s="17"/>
      <c r="D761" s="121"/>
      <c r="E761" s="43"/>
      <c r="F761" s="1"/>
      <c r="J761" s="1"/>
    </row>
    <row r="762" spans="3:10">
      <c r="C762" s="17"/>
      <c r="D762" s="121"/>
      <c r="E762" s="43"/>
      <c r="F762" s="1"/>
      <c r="J762" s="1"/>
    </row>
    <row r="763" spans="3:10">
      <c r="C763" s="17"/>
      <c r="D763" s="121"/>
      <c r="E763" s="43"/>
      <c r="F763" s="1"/>
      <c r="J763" s="1"/>
    </row>
    <row r="764" spans="3:10">
      <c r="C764" s="17"/>
      <c r="D764" s="121"/>
      <c r="E764" s="43"/>
      <c r="F764" s="1"/>
      <c r="J764" s="1"/>
    </row>
    <row r="765" spans="3:10">
      <c r="C765" s="17"/>
      <c r="D765" s="121"/>
      <c r="E765" s="43"/>
      <c r="F765" s="1"/>
      <c r="J765" s="1"/>
    </row>
    <row r="766" spans="3:10">
      <c r="C766" s="17"/>
      <c r="D766" s="121"/>
      <c r="E766" s="43"/>
      <c r="F766" s="1"/>
      <c r="J766" s="1"/>
    </row>
    <row r="767" spans="3:10">
      <c r="C767" s="17"/>
      <c r="D767" s="121"/>
      <c r="E767" s="43"/>
      <c r="F767" s="1"/>
      <c r="J767" s="1"/>
    </row>
    <row r="768" spans="3:10">
      <c r="C768" s="17"/>
      <c r="D768" s="121"/>
      <c r="E768" s="43"/>
      <c r="F768" s="1"/>
      <c r="J768" s="1"/>
    </row>
    <row r="769" spans="3:10">
      <c r="C769" s="17"/>
      <c r="D769" s="121"/>
      <c r="E769" s="43"/>
      <c r="F769" s="1"/>
      <c r="J769" s="1"/>
    </row>
    <row r="770" spans="3:10">
      <c r="C770" s="17"/>
      <c r="D770" s="121"/>
      <c r="E770" s="43"/>
      <c r="F770" s="1"/>
      <c r="J770" s="1"/>
    </row>
    <row r="771" spans="3:10" ht="14.25" customHeight="1">
      <c r="C771" s="17"/>
      <c r="D771" s="121"/>
      <c r="E771" s="43"/>
      <c r="F771" s="1"/>
      <c r="J771" s="1"/>
    </row>
    <row r="772" spans="3:10">
      <c r="C772" s="17"/>
      <c r="D772" s="121"/>
      <c r="E772" s="43"/>
      <c r="F772" s="1"/>
      <c r="J772" s="1"/>
    </row>
    <row r="773" spans="3:10" ht="90.75" customHeight="1">
      <c r="C773" s="17"/>
      <c r="D773" s="121"/>
      <c r="E773" s="43"/>
      <c r="F773" s="1"/>
      <c r="J773" s="1"/>
    </row>
    <row r="774" spans="3:10">
      <c r="C774" s="17"/>
      <c r="D774" s="121"/>
      <c r="E774" s="43"/>
      <c r="F774" s="1"/>
      <c r="J774" s="1"/>
    </row>
    <row r="775" spans="3:10" ht="13.5" customHeight="1">
      <c r="C775" s="17"/>
      <c r="D775" s="121"/>
      <c r="E775" s="43"/>
      <c r="F775" s="1"/>
      <c r="J775" s="1"/>
    </row>
    <row r="776" spans="3:10">
      <c r="C776" s="17"/>
      <c r="D776" s="121"/>
      <c r="E776" s="43"/>
      <c r="F776" s="1"/>
      <c r="J776" s="1"/>
    </row>
    <row r="777" spans="3:10" ht="26.25" customHeight="1">
      <c r="C777" s="17"/>
      <c r="D777" s="121"/>
      <c r="E777" s="43"/>
      <c r="F777" s="1"/>
      <c r="J777" s="1"/>
    </row>
    <row r="778" spans="3:10" ht="12" customHeight="1">
      <c r="C778" s="17"/>
      <c r="D778" s="121"/>
      <c r="E778" s="43"/>
      <c r="F778" s="1"/>
      <c r="J778" s="1"/>
    </row>
    <row r="779" spans="3:10" ht="13.5" customHeight="1">
      <c r="C779" s="17"/>
      <c r="D779" s="121"/>
      <c r="E779" s="43"/>
      <c r="F779" s="1"/>
      <c r="J779" s="1"/>
    </row>
    <row r="780" spans="3:10">
      <c r="C780" s="17"/>
      <c r="D780" s="121"/>
      <c r="E780" s="43"/>
      <c r="F780" s="1"/>
      <c r="J780" s="1"/>
    </row>
    <row r="781" spans="3:10">
      <c r="C781" s="17"/>
      <c r="D781" s="121"/>
      <c r="E781" s="43"/>
      <c r="F781" s="1"/>
      <c r="J781" s="1"/>
    </row>
    <row r="782" spans="3:10" ht="25.5" customHeight="1">
      <c r="C782" s="17"/>
      <c r="D782" s="121"/>
      <c r="E782" s="43"/>
      <c r="F782" s="1"/>
      <c r="J782" s="1"/>
    </row>
    <row r="783" spans="3:10">
      <c r="C783" s="17"/>
      <c r="D783" s="121"/>
      <c r="E783" s="43"/>
      <c r="F783" s="1"/>
      <c r="J783" s="1"/>
    </row>
    <row r="784" spans="3:10">
      <c r="C784" s="17"/>
      <c r="D784" s="121"/>
      <c r="E784" s="43"/>
      <c r="F784" s="1"/>
      <c r="J784" s="1"/>
    </row>
    <row r="785" spans="3:10">
      <c r="C785" s="17"/>
      <c r="D785" s="121"/>
      <c r="E785" s="43"/>
      <c r="F785" s="1"/>
      <c r="J785" s="1"/>
    </row>
    <row r="786" spans="3:10">
      <c r="C786" s="17"/>
      <c r="D786" s="121"/>
      <c r="E786" s="43"/>
      <c r="F786" s="1"/>
      <c r="J786" s="1"/>
    </row>
    <row r="787" spans="3:10">
      <c r="C787" s="17"/>
      <c r="D787" s="121"/>
      <c r="E787" s="43"/>
      <c r="F787" s="1"/>
      <c r="J787" s="1"/>
    </row>
    <row r="788" spans="3:10">
      <c r="C788" s="17"/>
      <c r="D788" s="121"/>
      <c r="E788" s="43"/>
      <c r="F788" s="1"/>
      <c r="J788" s="1"/>
    </row>
    <row r="789" spans="3:10">
      <c r="C789" s="17"/>
      <c r="D789" s="121"/>
      <c r="E789" s="43"/>
      <c r="F789" s="1"/>
      <c r="J789" s="1"/>
    </row>
    <row r="790" spans="3:10">
      <c r="C790" s="17"/>
      <c r="D790" s="121"/>
      <c r="E790" s="43"/>
      <c r="F790" s="1"/>
      <c r="J790" s="1"/>
    </row>
    <row r="791" spans="3:10">
      <c r="C791" s="17"/>
      <c r="D791" s="121"/>
      <c r="E791" s="43"/>
      <c r="F791" s="1"/>
      <c r="J791" s="1"/>
    </row>
    <row r="792" spans="3:10">
      <c r="C792" s="17"/>
      <c r="D792" s="121"/>
      <c r="E792" s="43"/>
      <c r="F792" s="1"/>
      <c r="J792" s="1"/>
    </row>
    <row r="793" spans="3:10">
      <c r="C793" s="17"/>
      <c r="D793" s="121"/>
      <c r="E793" s="43"/>
      <c r="F793" s="1"/>
      <c r="J793" s="1"/>
    </row>
    <row r="794" spans="3:10">
      <c r="C794" s="17"/>
      <c r="D794" s="121"/>
      <c r="E794" s="43"/>
      <c r="F794" s="1"/>
      <c r="J794" s="1"/>
    </row>
    <row r="795" spans="3:10">
      <c r="C795" s="17"/>
      <c r="D795" s="121"/>
      <c r="E795" s="43"/>
      <c r="F795" s="1"/>
      <c r="J795" s="1"/>
    </row>
    <row r="796" spans="3:10">
      <c r="C796" s="17"/>
      <c r="D796" s="121"/>
      <c r="E796" s="43"/>
      <c r="F796" s="1"/>
      <c r="J796" s="1"/>
    </row>
    <row r="797" spans="3:10">
      <c r="C797" s="17"/>
      <c r="D797" s="121"/>
      <c r="E797" s="43"/>
      <c r="F797" s="1"/>
      <c r="J797" s="1"/>
    </row>
    <row r="798" spans="3:10">
      <c r="C798" s="17"/>
      <c r="D798" s="121"/>
      <c r="E798" s="43"/>
      <c r="F798" s="1"/>
      <c r="J798" s="1"/>
    </row>
    <row r="799" spans="3:10">
      <c r="C799" s="17"/>
      <c r="D799" s="121"/>
      <c r="E799" s="43"/>
      <c r="F799" s="1"/>
      <c r="J799" s="1"/>
    </row>
    <row r="800" spans="3:10">
      <c r="C800" s="17"/>
      <c r="D800" s="121"/>
      <c r="E800" s="43"/>
      <c r="F800" s="1"/>
      <c r="J800" s="1"/>
    </row>
    <row r="801" spans="3:10" ht="42" customHeight="1">
      <c r="C801" s="17"/>
      <c r="D801" s="121"/>
      <c r="E801" s="43"/>
      <c r="F801" s="1"/>
      <c r="J801" s="1"/>
    </row>
    <row r="802" spans="3:10">
      <c r="C802" s="17"/>
      <c r="D802" s="121"/>
      <c r="E802" s="43"/>
      <c r="F802" s="1"/>
      <c r="J802" s="1"/>
    </row>
    <row r="803" spans="3:10">
      <c r="C803" s="17"/>
      <c r="D803" s="121"/>
      <c r="E803" s="43"/>
      <c r="F803" s="1"/>
      <c r="J803" s="1"/>
    </row>
    <row r="804" spans="3:10">
      <c r="C804" s="17"/>
      <c r="D804" s="121"/>
      <c r="E804" s="43"/>
      <c r="F804" s="1"/>
      <c r="J804" s="1"/>
    </row>
    <row r="805" spans="3:10">
      <c r="C805" s="17"/>
      <c r="D805" s="121"/>
      <c r="E805" s="43"/>
      <c r="F805" s="1"/>
      <c r="J805" s="1"/>
    </row>
    <row r="806" spans="3:10">
      <c r="C806" s="17"/>
      <c r="D806" s="121"/>
      <c r="E806" s="43"/>
      <c r="F806" s="1"/>
      <c r="J806" s="1"/>
    </row>
    <row r="807" spans="3:10">
      <c r="C807" s="17"/>
      <c r="D807" s="121"/>
      <c r="E807" s="43"/>
      <c r="F807" s="1"/>
      <c r="J807" s="1"/>
    </row>
    <row r="808" spans="3:10">
      <c r="C808" s="17"/>
      <c r="D808" s="121"/>
      <c r="E808" s="43"/>
      <c r="F808" s="1"/>
      <c r="J808" s="1"/>
    </row>
    <row r="809" spans="3:10" ht="14.25" customHeight="1">
      <c r="C809" s="17"/>
      <c r="D809" s="121"/>
      <c r="E809" s="43"/>
      <c r="F809" s="1"/>
      <c r="J809" s="1"/>
    </row>
    <row r="810" spans="3:10" ht="12.75" customHeight="1">
      <c r="C810" s="17"/>
      <c r="D810" s="121"/>
      <c r="E810" s="43"/>
      <c r="F810" s="1"/>
      <c r="J810" s="1"/>
    </row>
    <row r="811" spans="3:10" ht="15" customHeight="1">
      <c r="C811" s="17"/>
      <c r="D811" s="121"/>
      <c r="E811" s="43"/>
      <c r="F811" s="1"/>
      <c r="J811" s="1"/>
    </row>
    <row r="812" spans="3:10">
      <c r="C812" s="17"/>
      <c r="D812" s="121"/>
      <c r="E812" s="43"/>
      <c r="F812" s="1"/>
      <c r="J812" s="1"/>
    </row>
    <row r="813" spans="3:10">
      <c r="C813" s="17"/>
      <c r="D813" s="121"/>
      <c r="E813" s="43"/>
      <c r="F813" s="1"/>
      <c r="J813" s="1"/>
    </row>
    <row r="814" spans="3:10">
      <c r="C814" s="17"/>
      <c r="D814" s="121"/>
      <c r="E814" s="43"/>
      <c r="F814" s="1"/>
      <c r="J814" s="1"/>
    </row>
    <row r="815" spans="3:10">
      <c r="C815" s="17"/>
      <c r="D815" s="121"/>
      <c r="E815" s="43"/>
      <c r="F815" s="1"/>
      <c r="J815" s="1"/>
    </row>
    <row r="816" spans="3:10" ht="15" customHeight="1">
      <c r="C816" s="17"/>
      <c r="D816" s="121"/>
      <c r="E816" s="43"/>
      <c r="F816" s="1"/>
      <c r="J816" s="1"/>
    </row>
    <row r="817" spans="3:10" ht="213.75" customHeight="1">
      <c r="C817" s="17"/>
      <c r="D817" s="121"/>
      <c r="E817" s="43"/>
      <c r="F817" s="1"/>
      <c r="J817" s="1"/>
    </row>
    <row r="818" spans="3:10">
      <c r="C818" s="17"/>
      <c r="D818" s="121"/>
      <c r="E818" s="43"/>
      <c r="F818" s="1"/>
      <c r="J818" s="1"/>
    </row>
    <row r="819" spans="3:10">
      <c r="C819" s="17"/>
      <c r="D819" s="121"/>
      <c r="E819" s="43"/>
      <c r="F819" s="1"/>
      <c r="J819" s="1"/>
    </row>
    <row r="820" spans="3:10">
      <c r="C820" s="17"/>
      <c r="D820" s="121"/>
      <c r="E820" s="43"/>
      <c r="F820" s="1"/>
      <c r="J820" s="1"/>
    </row>
    <row r="821" spans="3:10">
      <c r="C821" s="17"/>
      <c r="D821" s="121"/>
      <c r="E821" s="43"/>
      <c r="F821" s="1"/>
      <c r="J821" s="1"/>
    </row>
    <row r="822" spans="3:10">
      <c r="C822" s="17"/>
      <c r="D822" s="121"/>
      <c r="E822" s="43"/>
      <c r="F822" s="1"/>
      <c r="J822" s="1"/>
    </row>
    <row r="823" spans="3:10">
      <c r="C823" s="17"/>
      <c r="D823" s="121"/>
      <c r="E823" s="43"/>
      <c r="F823" s="1"/>
      <c r="J823" s="1"/>
    </row>
    <row r="824" spans="3:10">
      <c r="C824" s="17"/>
      <c r="D824" s="121"/>
      <c r="E824" s="43"/>
      <c r="F824" s="1"/>
      <c r="J824" s="1"/>
    </row>
    <row r="825" spans="3:10">
      <c r="C825" s="17"/>
      <c r="D825" s="121"/>
      <c r="E825" s="43"/>
      <c r="F825" s="1"/>
      <c r="J825" s="1"/>
    </row>
    <row r="826" spans="3:10">
      <c r="C826" s="17"/>
      <c r="D826" s="121"/>
      <c r="E826" s="43"/>
      <c r="F826" s="1"/>
      <c r="J826" s="1"/>
    </row>
    <row r="827" spans="3:10">
      <c r="C827" s="17"/>
      <c r="D827" s="121"/>
      <c r="E827" s="43"/>
      <c r="F827" s="1"/>
      <c r="J827" s="1"/>
    </row>
    <row r="828" spans="3:10" ht="27" customHeight="1">
      <c r="C828" s="17"/>
      <c r="D828" s="121"/>
      <c r="E828" s="43"/>
      <c r="F828" s="1"/>
      <c r="J828" s="1"/>
    </row>
    <row r="829" spans="3:10">
      <c r="C829" s="17"/>
      <c r="D829" s="121"/>
      <c r="E829" s="43"/>
      <c r="F829" s="1"/>
      <c r="J829" s="1"/>
    </row>
    <row r="830" spans="3:10">
      <c r="C830" s="17"/>
      <c r="D830" s="121"/>
      <c r="E830" s="43"/>
      <c r="F830" s="1"/>
      <c r="J830" s="1"/>
    </row>
    <row r="831" spans="3:10">
      <c r="C831" s="17"/>
      <c r="D831" s="121"/>
      <c r="E831" s="43"/>
      <c r="F831" s="1"/>
      <c r="J831" s="1"/>
    </row>
    <row r="832" spans="3:10">
      <c r="C832" s="17"/>
      <c r="D832" s="121"/>
      <c r="E832" s="43"/>
      <c r="F832" s="1"/>
      <c r="J832" s="1"/>
    </row>
    <row r="833" spans="3:10">
      <c r="C833" s="17"/>
      <c r="D833" s="121"/>
      <c r="E833" s="43"/>
      <c r="F833" s="1"/>
      <c r="J833" s="1"/>
    </row>
    <row r="834" spans="3:10">
      <c r="C834" s="17"/>
      <c r="D834" s="121"/>
      <c r="E834" s="43"/>
      <c r="F834" s="1"/>
      <c r="J834" s="1"/>
    </row>
    <row r="835" spans="3:10">
      <c r="C835" s="17"/>
      <c r="D835" s="121"/>
      <c r="E835" s="43"/>
      <c r="F835" s="1"/>
      <c r="J835" s="1"/>
    </row>
    <row r="836" spans="3:10">
      <c r="C836" s="17"/>
      <c r="D836" s="121"/>
      <c r="E836" s="43"/>
      <c r="F836" s="1"/>
      <c r="J836" s="1"/>
    </row>
    <row r="837" spans="3:10">
      <c r="C837" s="17"/>
      <c r="D837" s="121"/>
      <c r="E837" s="43"/>
      <c r="F837" s="1"/>
      <c r="J837" s="1"/>
    </row>
    <row r="838" spans="3:10">
      <c r="C838" s="17"/>
      <c r="D838" s="121"/>
      <c r="E838" s="43"/>
      <c r="F838" s="1"/>
      <c r="J838" s="1"/>
    </row>
    <row r="839" spans="3:10">
      <c r="C839" s="17"/>
      <c r="D839" s="121"/>
      <c r="E839" s="43"/>
      <c r="F839" s="1"/>
      <c r="J839" s="1"/>
    </row>
    <row r="840" spans="3:10">
      <c r="C840" s="17"/>
      <c r="D840" s="121"/>
      <c r="E840" s="43"/>
      <c r="F840" s="1"/>
      <c r="J840" s="1"/>
    </row>
    <row r="841" spans="3:10">
      <c r="C841" s="17"/>
      <c r="D841" s="121"/>
      <c r="E841" s="43"/>
      <c r="F841" s="1"/>
      <c r="J841" s="1"/>
    </row>
    <row r="842" spans="3:10">
      <c r="C842" s="17"/>
      <c r="D842" s="121"/>
      <c r="E842" s="43"/>
      <c r="F842" s="1"/>
      <c r="J842" s="1"/>
    </row>
    <row r="843" spans="3:10">
      <c r="C843" s="17"/>
      <c r="D843" s="121"/>
      <c r="E843" s="43"/>
      <c r="F843" s="1"/>
      <c r="J843" s="1"/>
    </row>
    <row r="844" spans="3:10">
      <c r="C844" s="17"/>
      <c r="D844" s="121"/>
      <c r="E844" s="43"/>
      <c r="F844" s="1"/>
      <c r="J844" s="1"/>
    </row>
    <row r="845" spans="3:10">
      <c r="C845" s="17"/>
      <c r="D845" s="121"/>
      <c r="E845" s="43"/>
      <c r="F845" s="1"/>
      <c r="J845" s="1"/>
    </row>
    <row r="846" spans="3:10">
      <c r="C846" s="17"/>
      <c r="D846" s="121"/>
      <c r="E846" s="43"/>
      <c r="F846" s="1"/>
      <c r="J846" s="1"/>
    </row>
    <row r="847" spans="3:10">
      <c r="C847" s="17"/>
      <c r="D847" s="121"/>
      <c r="E847" s="43"/>
      <c r="F847" s="1"/>
      <c r="J847" s="1"/>
    </row>
    <row r="848" spans="3:10">
      <c r="C848" s="17"/>
      <c r="D848" s="121"/>
      <c r="E848" s="43"/>
      <c r="F848" s="1"/>
      <c r="J848" s="1"/>
    </row>
    <row r="849" spans="3:10">
      <c r="C849" s="17"/>
      <c r="D849" s="121"/>
      <c r="E849" s="43"/>
      <c r="F849" s="1"/>
      <c r="J849" s="1"/>
    </row>
    <row r="850" spans="3:10">
      <c r="C850" s="17"/>
      <c r="D850" s="121"/>
      <c r="E850" s="43"/>
      <c r="F850" s="1"/>
      <c r="J850" s="1"/>
    </row>
    <row r="851" spans="3:10">
      <c r="C851" s="17"/>
      <c r="D851" s="121"/>
      <c r="E851" s="43"/>
      <c r="F851" s="1"/>
      <c r="J851" s="1"/>
    </row>
    <row r="852" spans="3:10">
      <c r="C852" s="17"/>
      <c r="D852" s="121"/>
      <c r="E852" s="43"/>
      <c r="F852" s="1"/>
      <c r="J852" s="1"/>
    </row>
    <row r="853" spans="3:10">
      <c r="C853" s="17"/>
      <c r="D853" s="121"/>
      <c r="E853" s="43"/>
      <c r="F853" s="1"/>
      <c r="J853" s="1"/>
    </row>
    <row r="854" spans="3:10">
      <c r="C854" s="17"/>
      <c r="D854" s="121"/>
      <c r="E854" s="43"/>
      <c r="F854" s="1"/>
      <c r="J854" s="1"/>
    </row>
    <row r="855" spans="3:10">
      <c r="C855" s="17"/>
      <c r="D855" s="121"/>
      <c r="E855" s="43"/>
      <c r="F855" s="1"/>
      <c r="J855" s="1"/>
    </row>
    <row r="856" spans="3:10">
      <c r="C856" s="92"/>
      <c r="D856" s="121"/>
      <c r="E856" s="43"/>
      <c r="F856" s="13"/>
      <c r="G856" s="13"/>
      <c r="J856" s="1"/>
    </row>
    <row r="857" spans="3:10">
      <c r="J857" s="1"/>
    </row>
    <row r="858" spans="3:10">
      <c r="J858" s="1"/>
    </row>
    <row r="859" spans="3:10">
      <c r="J859" s="1"/>
    </row>
    <row r="860" spans="3:10">
      <c r="J860" s="1"/>
    </row>
    <row r="861" spans="3:10">
      <c r="J861" s="1"/>
    </row>
    <row r="862" spans="3:10">
      <c r="J862" s="1"/>
    </row>
    <row r="863" spans="3:10">
      <c r="J863" s="1"/>
    </row>
    <row r="864" spans="3:10">
      <c r="J864" s="1"/>
    </row>
    <row r="865" spans="10:10">
      <c r="J865" s="1"/>
    </row>
    <row r="866" spans="10:10">
      <c r="J866" s="1"/>
    </row>
    <row r="867" spans="10:10">
      <c r="J867" s="1"/>
    </row>
    <row r="868" spans="10:10" ht="78" customHeight="1">
      <c r="J868" s="1"/>
    </row>
    <row r="869" spans="10:10">
      <c r="J869" s="1"/>
    </row>
    <row r="870" spans="10:10">
      <c r="J870" s="1"/>
    </row>
    <row r="871" spans="10:10">
      <c r="J871" s="1"/>
    </row>
    <row r="872" spans="10:10">
      <c r="J872" s="1"/>
    </row>
    <row r="873" spans="10:10">
      <c r="J873" s="1"/>
    </row>
    <row r="874" spans="10:10">
      <c r="J874" s="1"/>
    </row>
    <row r="875" spans="10:10">
      <c r="J875" s="1"/>
    </row>
    <row r="876" spans="10:10">
      <c r="J876" s="1"/>
    </row>
    <row r="877" spans="10:10">
      <c r="J877" s="1"/>
    </row>
    <row r="878" spans="10:10">
      <c r="J878" s="1"/>
    </row>
    <row r="879" spans="10:10">
      <c r="J879" s="1"/>
    </row>
    <row r="880" spans="10:10">
      <c r="J880" s="1"/>
    </row>
    <row r="881" spans="10:10">
      <c r="J881" s="1"/>
    </row>
    <row r="882" spans="10:10">
      <c r="J882" s="1"/>
    </row>
    <row r="883" spans="10:10">
      <c r="J883" s="1"/>
    </row>
    <row r="884" spans="10:10">
      <c r="J884" s="1"/>
    </row>
    <row r="885" spans="10:10">
      <c r="J885" s="1"/>
    </row>
    <row r="886" spans="10:10">
      <c r="J886" s="1"/>
    </row>
    <row r="887" spans="10:10">
      <c r="J887" s="1"/>
    </row>
    <row r="888" spans="10:10">
      <c r="J888" s="1"/>
    </row>
    <row r="889" spans="10:10">
      <c r="J889" s="1"/>
    </row>
    <row r="890" spans="10:10">
      <c r="J890" s="1"/>
    </row>
    <row r="891" spans="10:10">
      <c r="J891" s="1"/>
    </row>
    <row r="892" spans="10:10">
      <c r="J892" s="1"/>
    </row>
  </sheetData>
  <sheetProtection algorithmName="SHA-512" hashValue="nd5zsTSBOg6muCi1iPd/7vOZ/qLpNoIhEW3e2pysbUN5Li3Mwff3VmhuYsgpJbrTakti6CaVts1NHzc98Ts4WA==" saltValue="a5vwmLz9QTwBvEAAeO2msg==" spinCount="100000" sheet="1" objects="1" scenarios="1" formatCells="0" formatColumns="0" formatRows="0"/>
  <mergeCells count="4">
    <mergeCell ref="A2:B3"/>
    <mergeCell ref="C2:C3"/>
    <mergeCell ref="D2:F2"/>
    <mergeCell ref="G2:G3"/>
  </mergeCells>
  <pageMargins left="0.94488188976377963" right="0.23622047244094491" top="0.39370078740157483" bottom="0.39370078740157483" header="0.51181102362204722" footer="0.51181102362204722"/>
  <pageSetup paperSize="9" scale="95" firstPageNumber="12" fitToHeight="0" orientation="portrait" useFirstPageNumber="1" horizontalDpi="300" verticalDpi="300" r:id="rId1"/>
  <headerFooter alignWithMargins="0"/>
  <rowBreaks count="1" manualBreakCount="1">
    <brk id="27" max="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B8278-AF42-4B7C-8A5C-A71958B71DEB}">
  <sheetPr>
    <tabColor rgb="FFFFFF00"/>
    <pageSetUpPr fitToPage="1"/>
  </sheetPr>
  <dimension ref="A1:J889"/>
  <sheetViews>
    <sheetView view="pageBreakPreview" topLeftCell="A7" zoomScaleNormal="100" zoomScaleSheetLayoutView="100" workbookViewId="0">
      <selection activeCell="D11" sqref="D11"/>
    </sheetView>
  </sheetViews>
  <sheetFormatPr defaultColWidth="9.28515625" defaultRowHeight="12.75"/>
  <cols>
    <col min="1" max="1" width="7" style="1" customWidth="1"/>
    <col min="2" max="2" width="44.28515625" style="16" customWidth="1"/>
    <col min="3" max="3" width="7" style="123" customWidth="1"/>
    <col min="4" max="4" width="8.5703125" style="126" customWidth="1"/>
    <col min="5" max="5" width="10.28515625" style="17" customWidth="1"/>
    <col min="6" max="6" width="12.7109375" style="1" customWidth="1"/>
    <col min="7" max="8" width="9.28515625" style="1"/>
    <col min="9" max="9" width="9.5703125" style="17" customWidth="1"/>
    <col min="10" max="16384" width="9.28515625" style="1"/>
  </cols>
  <sheetData>
    <row r="1" spans="1:10" ht="14.25" customHeight="1" thickBot="1">
      <c r="A1" s="32"/>
      <c r="C1" s="19"/>
      <c r="D1" s="19"/>
      <c r="E1" s="1"/>
      <c r="G1" s="19"/>
      <c r="H1" s="19"/>
      <c r="I1" s="13"/>
    </row>
    <row r="2" spans="1:10" ht="16.5" customHeight="1">
      <c r="A2" s="1131" t="s">
        <v>255</v>
      </c>
      <c r="B2" s="1133" t="s">
        <v>274</v>
      </c>
      <c r="C2" s="1135" t="s">
        <v>249</v>
      </c>
      <c r="D2" s="1135"/>
      <c r="E2" s="1136"/>
      <c r="F2" s="1129" t="s">
        <v>259</v>
      </c>
      <c r="G2" s="19"/>
      <c r="H2" s="19"/>
      <c r="I2" s="13"/>
    </row>
    <row r="3" spans="1:10" ht="22.5" customHeight="1" thickBot="1">
      <c r="A3" s="1132"/>
      <c r="B3" s="1134"/>
      <c r="C3" s="64" t="s">
        <v>256</v>
      </c>
      <c r="D3" s="64" t="s">
        <v>257</v>
      </c>
      <c r="E3" s="66" t="s">
        <v>258</v>
      </c>
      <c r="F3" s="1130"/>
      <c r="G3" s="19"/>
      <c r="H3" s="19"/>
      <c r="I3" s="13"/>
    </row>
    <row r="4" spans="1:10" ht="12.75" customHeight="1">
      <c r="A4" s="34"/>
      <c r="B4" s="33"/>
      <c r="C4" s="19"/>
      <c r="D4" s="43"/>
      <c r="E4" s="15"/>
      <c r="F4" s="13"/>
      <c r="G4" s="19"/>
      <c r="H4" s="19"/>
      <c r="I4" s="13"/>
    </row>
    <row r="5" spans="1:10" ht="12.75" customHeight="1">
      <c r="A5" s="34"/>
      <c r="B5" s="33"/>
      <c r="C5" s="19"/>
      <c r="D5" s="43"/>
      <c r="E5" s="15"/>
      <c r="F5" s="13"/>
      <c r="G5" s="19"/>
      <c r="H5" s="19"/>
      <c r="I5" s="13"/>
    </row>
    <row r="6" spans="1:10" ht="18">
      <c r="A6" s="228" t="s">
        <v>245</v>
      </c>
      <c r="B6" s="229" t="s">
        <v>246</v>
      </c>
      <c r="C6" s="230"/>
      <c r="D6" s="231"/>
      <c r="E6" s="232"/>
      <c r="F6" s="233"/>
      <c r="G6" s="121"/>
      <c r="I6" s="1"/>
      <c r="J6" s="17"/>
    </row>
    <row r="7" spans="1:10" ht="18">
      <c r="A7" s="228"/>
      <c r="B7" s="229"/>
      <c r="C7" s="230"/>
      <c r="D7" s="231"/>
      <c r="E7" s="232"/>
      <c r="F7" s="233"/>
      <c r="G7" s="121"/>
      <c r="I7" s="1"/>
      <c r="J7" s="17"/>
    </row>
    <row r="8" spans="1:10" ht="12" customHeight="1">
      <c r="A8" s="27"/>
      <c r="C8" s="121"/>
      <c r="D8" s="43"/>
      <c r="E8" s="13"/>
      <c r="F8" s="13"/>
      <c r="G8" s="19"/>
      <c r="H8" s="19"/>
      <c r="I8" s="13"/>
    </row>
    <row r="9" spans="1:10" ht="15" customHeight="1">
      <c r="A9" s="223" t="s">
        <v>37</v>
      </c>
      <c r="B9" s="234" t="s">
        <v>264</v>
      </c>
      <c r="C9" s="238"/>
      <c r="D9" s="238"/>
      <c r="E9" s="245"/>
      <c r="F9" s="245"/>
      <c r="G9" s="19"/>
      <c r="H9" s="19"/>
      <c r="I9" s="13"/>
    </row>
    <row r="10" spans="1:10" ht="12.75" customHeight="1">
      <c r="A10" s="755"/>
      <c r="B10" s="756"/>
      <c r="C10" s="757"/>
      <c r="D10" s="757"/>
      <c r="E10" s="758"/>
      <c r="F10" s="758"/>
      <c r="G10" s="19"/>
      <c r="H10" s="19"/>
      <c r="I10" s="13"/>
    </row>
    <row r="11" spans="1:10" ht="307.5" customHeight="1">
      <c r="A11" s="755"/>
      <c r="B11" s="760" t="s">
        <v>1363</v>
      </c>
      <c r="C11" s="757"/>
      <c r="D11" s="757"/>
      <c r="E11" s="758"/>
      <c r="F11" s="758"/>
      <c r="G11" s="19"/>
      <c r="H11" s="19"/>
      <c r="I11" s="13"/>
    </row>
    <row r="12" spans="1:10" ht="39.75" customHeight="1">
      <c r="A12" s="755"/>
      <c r="B12" s="760" t="s">
        <v>149</v>
      </c>
      <c r="C12" s="757"/>
      <c r="D12" s="757"/>
      <c r="E12" s="758"/>
      <c r="F12" s="758"/>
      <c r="G12" s="19"/>
      <c r="H12" s="19"/>
      <c r="I12" s="13"/>
    </row>
    <row r="13" spans="1:10" ht="12.75" customHeight="1">
      <c r="A13" s="755"/>
      <c r="B13" s="756"/>
      <c r="C13" s="757"/>
      <c r="D13" s="757"/>
      <c r="E13" s="758"/>
      <c r="F13" s="758"/>
      <c r="G13" s="19"/>
      <c r="H13" s="19"/>
      <c r="I13" s="13"/>
    </row>
    <row r="14" spans="1:10" ht="177" customHeight="1">
      <c r="A14" s="755"/>
      <c r="B14" s="776" t="s">
        <v>1528</v>
      </c>
      <c r="C14" s="757"/>
      <c r="D14" s="757"/>
      <c r="E14" s="758"/>
      <c r="F14" s="758"/>
      <c r="G14" s="19"/>
      <c r="H14" s="19"/>
      <c r="I14" s="13"/>
    </row>
    <row r="15" spans="1:10" ht="313.5" customHeight="1">
      <c r="A15" s="755"/>
      <c r="B15" s="776" t="s">
        <v>1364</v>
      </c>
      <c r="C15" s="757"/>
      <c r="D15" s="757"/>
      <c r="E15" s="758"/>
      <c r="F15" s="758"/>
      <c r="G15" s="19"/>
      <c r="H15" s="19"/>
      <c r="I15" s="13"/>
    </row>
    <row r="16" spans="1:10" ht="32.25" customHeight="1">
      <c r="A16" s="755"/>
      <c r="B16" s="271" t="s">
        <v>89</v>
      </c>
      <c r="C16" s="757"/>
      <c r="D16" s="757"/>
      <c r="E16" s="758"/>
      <c r="F16" s="758"/>
      <c r="G16" s="19"/>
      <c r="H16" s="19"/>
      <c r="I16" s="13"/>
    </row>
    <row r="17" spans="1:9" ht="13.5" customHeight="1">
      <c r="A17" s="755"/>
      <c r="B17" s="776"/>
      <c r="C17" s="757"/>
      <c r="D17" s="757"/>
      <c r="E17" s="758"/>
      <c r="F17" s="758"/>
      <c r="G17" s="19"/>
      <c r="H17" s="19"/>
      <c r="I17" s="13"/>
    </row>
    <row r="18" spans="1:9" ht="28.5" customHeight="1">
      <c r="A18" s="761" t="s">
        <v>94</v>
      </c>
      <c r="B18" s="762" t="s">
        <v>1530</v>
      </c>
      <c r="C18" s="272"/>
      <c r="D18" s="753"/>
      <c r="E18" s="754"/>
      <c r="F18" s="754"/>
      <c r="G18" s="26"/>
      <c r="H18" s="12"/>
      <c r="I18" s="13"/>
    </row>
    <row r="19" spans="1:9" ht="129" customHeight="1">
      <c r="A19" s="755"/>
      <c r="B19" s="768" t="s">
        <v>1531</v>
      </c>
      <c r="C19" s="757"/>
      <c r="D19" s="757"/>
      <c r="E19" s="777"/>
      <c r="F19" s="758"/>
      <c r="G19" s="19"/>
      <c r="H19" s="19"/>
      <c r="I19" s="13"/>
    </row>
    <row r="20" spans="1:9" ht="15.75" customHeight="1">
      <c r="A20" s="752"/>
      <c r="B20" s="778" t="s">
        <v>334</v>
      </c>
      <c r="C20" s="779" t="s">
        <v>105</v>
      </c>
      <c r="D20" s="753">
        <v>2480</v>
      </c>
      <c r="E20" s="270"/>
      <c r="F20" s="754">
        <f>ROUND(D20*E20,2)</f>
        <v>0</v>
      </c>
      <c r="G20" s="26"/>
      <c r="H20" s="12"/>
      <c r="I20" s="13"/>
    </row>
    <row r="21" spans="1:9" ht="13.5" customHeight="1">
      <c r="A21" s="755"/>
      <c r="B21" s="776"/>
      <c r="C21" s="757"/>
      <c r="D21" s="757"/>
      <c r="E21" s="777"/>
      <c r="F21" s="758"/>
      <c r="G21" s="19"/>
      <c r="H21" s="19"/>
      <c r="I21" s="13"/>
    </row>
    <row r="22" spans="1:9" ht="13.5" customHeight="1">
      <c r="A22" s="755"/>
      <c r="B22" s="776"/>
      <c r="C22" s="757"/>
      <c r="D22" s="757"/>
      <c r="E22" s="777"/>
      <c r="F22" s="758"/>
      <c r="G22" s="19"/>
      <c r="H22" s="19"/>
      <c r="I22" s="13"/>
    </row>
    <row r="23" spans="1:9" ht="25.5">
      <c r="A23" s="752" t="s">
        <v>250</v>
      </c>
      <c r="B23" s="762" t="s">
        <v>345</v>
      </c>
      <c r="C23" s="780"/>
      <c r="D23" s="753"/>
      <c r="E23" s="270"/>
      <c r="F23" s="754"/>
      <c r="G23" s="26"/>
      <c r="H23" s="12"/>
      <c r="I23" s="13"/>
    </row>
    <row r="24" spans="1:9" ht="64.5" customHeight="1">
      <c r="A24" s="752"/>
      <c r="B24" s="768" t="s">
        <v>1532</v>
      </c>
      <c r="C24" s="781"/>
      <c r="D24" s="753"/>
      <c r="E24" s="270"/>
      <c r="F24" s="754"/>
      <c r="G24" s="26"/>
      <c r="H24" s="12"/>
      <c r="I24" s="13"/>
    </row>
    <row r="25" spans="1:9" ht="12.75" customHeight="1">
      <c r="A25" s="752"/>
      <c r="B25" s="782" t="s">
        <v>346</v>
      </c>
      <c r="C25" s="779" t="s">
        <v>105</v>
      </c>
      <c r="D25" s="753">
        <v>600</v>
      </c>
      <c r="E25" s="270"/>
      <c r="F25" s="754">
        <f>ROUND(D25*E25,2)</f>
        <v>0</v>
      </c>
      <c r="G25" s="26"/>
      <c r="H25" s="12"/>
      <c r="I25" s="13"/>
    </row>
    <row r="26" spans="1:9" ht="12.75" customHeight="1">
      <c r="A26" s="752"/>
      <c r="B26" s="782" t="s">
        <v>347</v>
      </c>
      <c r="C26" s="781"/>
      <c r="D26" s="753"/>
      <c r="E26" s="270"/>
      <c r="F26" s="754"/>
      <c r="G26" s="26"/>
      <c r="H26" s="12"/>
      <c r="I26" s="13"/>
    </row>
    <row r="27" spans="1:9" ht="12.75" customHeight="1">
      <c r="A27" s="752"/>
      <c r="B27" s="782"/>
      <c r="C27" s="781"/>
      <c r="D27" s="753"/>
      <c r="E27" s="270"/>
      <c r="F27" s="754"/>
      <c r="G27" s="26"/>
      <c r="H27" s="12"/>
      <c r="I27" s="13"/>
    </row>
    <row r="28" spans="1:9" ht="13.5" customHeight="1">
      <c r="A28" s="761" t="s">
        <v>90</v>
      </c>
      <c r="B28" s="762" t="s">
        <v>298</v>
      </c>
      <c r="C28" s="779"/>
      <c r="D28" s="753"/>
      <c r="E28" s="270"/>
      <c r="F28" s="754"/>
      <c r="G28" s="26"/>
      <c r="H28" s="12"/>
      <c r="I28" s="13"/>
    </row>
    <row r="29" spans="1:9" ht="76.5">
      <c r="A29" s="752"/>
      <c r="B29" s="783" t="s">
        <v>344</v>
      </c>
      <c r="C29" s="781" t="s">
        <v>64</v>
      </c>
      <c r="D29" s="784">
        <v>150</v>
      </c>
      <c r="E29" s="785"/>
      <c r="F29" s="784">
        <f>ROUND(D29*E29,2)</f>
        <v>0</v>
      </c>
      <c r="G29" s="26"/>
      <c r="H29" s="12"/>
      <c r="I29" s="13"/>
    </row>
    <row r="30" spans="1:9" ht="14.25" customHeight="1">
      <c r="A30" s="755"/>
      <c r="B30" s="776"/>
      <c r="C30" s="757"/>
      <c r="D30" s="757"/>
      <c r="E30" s="777"/>
      <c r="F30" s="758"/>
      <c r="G30" s="19"/>
      <c r="H30" s="19"/>
      <c r="I30" s="13"/>
    </row>
    <row r="31" spans="1:9" ht="15.75" customHeight="1">
      <c r="A31" s="761" t="s">
        <v>91</v>
      </c>
      <c r="B31" s="762" t="s">
        <v>301</v>
      </c>
      <c r="C31" s="779"/>
      <c r="D31" s="784"/>
      <c r="E31" s="785"/>
      <c r="F31" s="784"/>
      <c r="G31" s="26"/>
      <c r="H31" s="12"/>
      <c r="I31" s="13"/>
    </row>
    <row r="32" spans="1:9" ht="76.5">
      <c r="A32" s="752"/>
      <c r="B32" s="783" t="s">
        <v>378</v>
      </c>
      <c r="C32" s="781" t="s">
        <v>64</v>
      </c>
      <c r="D32" s="784">
        <v>150</v>
      </c>
      <c r="E32" s="785"/>
      <c r="F32" s="784">
        <f>ROUND(D32*E32,2)</f>
        <v>0</v>
      </c>
      <c r="G32" s="26"/>
      <c r="H32" s="12"/>
      <c r="I32" s="13"/>
    </row>
    <row r="33" spans="1:9" ht="13.5" customHeight="1">
      <c r="A33" s="755"/>
      <c r="B33" s="776"/>
      <c r="C33" s="757"/>
      <c r="D33" s="757"/>
      <c r="E33" s="777"/>
      <c r="F33" s="758"/>
      <c r="G33" s="19"/>
      <c r="H33" s="19"/>
      <c r="I33" s="13"/>
    </row>
    <row r="34" spans="1:9" ht="15.75" customHeight="1">
      <c r="A34" s="761" t="s">
        <v>92</v>
      </c>
      <c r="B34" s="762" t="s">
        <v>302</v>
      </c>
      <c r="C34" s="779"/>
      <c r="D34" s="784"/>
      <c r="E34" s="785"/>
      <c r="F34" s="784"/>
      <c r="G34" s="26"/>
      <c r="H34" s="12"/>
      <c r="I34" s="13"/>
    </row>
    <row r="35" spans="1:9" ht="78.75" customHeight="1">
      <c r="A35" s="752"/>
      <c r="B35" s="783" t="s">
        <v>1365</v>
      </c>
      <c r="C35" s="781" t="s">
        <v>64</v>
      </c>
      <c r="D35" s="784">
        <v>360</v>
      </c>
      <c r="E35" s="785"/>
      <c r="F35" s="784">
        <f>ROUND(D35*E35,2)</f>
        <v>0</v>
      </c>
      <c r="G35" s="26"/>
      <c r="H35" s="12"/>
      <c r="I35" s="13"/>
    </row>
    <row r="36" spans="1:9" ht="22.5" customHeight="1">
      <c r="A36" s="755"/>
      <c r="B36" s="776"/>
      <c r="C36" s="757"/>
      <c r="D36" s="757"/>
      <c r="E36" s="777"/>
      <c r="F36" s="758"/>
      <c r="G36" s="19"/>
      <c r="H36" s="19"/>
      <c r="I36" s="13"/>
    </row>
    <row r="37" spans="1:9" ht="12.75" customHeight="1">
      <c r="A37" s="761" t="s">
        <v>163</v>
      </c>
      <c r="B37" s="762" t="s">
        <v>303</v>
      </c>
      <c r="C37" s="779"/>
      <c r="D37" s="753"/>
      <c r="E37" s="270"/>
      <c r="F37" s="754"/>
      <c r="G37" s="26"/>
      <c r="H37" s="12"/>
      <c r="I37" s="13"/>
    </row>
    <row r="38" spans="1:9" ht="81" customHeight="1">
      <c r="A38" s="752"/>
      <c r="B38" s="783" t="s">
        <v>1366</v>
      </c>
      <c r="C38" s="781" t="s">
        <v>64</v>
      </c>
      <c r="D38" s="784">
        <v>105</v>
      </c>
      <c r="E38" s="785"/>
      <c r="F38" s="784">
        <f>ROUND(D38*E38,2)</f>
        <v>0</v>
      </c>
      <c r="G38" s="26"/>
      <c r="H38" s="12"/>
      <c r="I38" s="13"/>
    </row>
    <row r="39" spans="1:9" ht="14.25" customHeight="1">
      <c r="A39" s="755"/>
      <c r="B39" s="776"/>
      <c r="C39" s="757"/>
      <c r="D39" s="757"/>
      <c r="E39" s="777"/>
      <c r="F39" s="758"/>
      <c r="G39" s="19"/>
      <c r="H39" s="19"/>
      <c r="I39" s="13"/>
    </row>
    <row r="40" spans="1:9">
      <c r="A40" s="761"/>
      <c r="B40" s="783"/>
      <c r="C40" s="272"/>
      <c r="D40" s="784"/>
      <c r="E40" s="785"/>
      <c r="F40" s="784"/>
      <c r="G40" s="29"/>
      <c r="H40" s="12"/>
      <c r="I40" s="13"/>
    </row>
    <row r="41" spans="1:9">
      <c r="A41" s="761" t="s">
        <v>299</v>
      </c>
      <c r="B41" s="762" t="s">
        <v>364</v>
      </c>
      <c r="C41" s="272"/>
      <c r="D41" s="784"/>
      <c r="E41" s="785"/>
      <c r="F41" s="784"/>
      <c r="G41" s="29"/>
      <c r="H41" s="12"/>
      <c r="I41" s="13"/>
    </row>
    <row r="42" spans="1:9" ht="66" customHeight="1">
      <c r="A42" s="761"/>
      <c r="B42" s="783" t="s">
        <v>1367</v>
      </c>
      <c r="C42" s="272" t="s">
        <v>64</v>
      </c>
      <c r="D42" s="784">
        <v>135</v>
      </c>
      <c r="E42" s="785"/>
      <c r="F42" s="784">
        <f>ROUND(D42*E42,2)</f>
        <v>0</v>
      </c>
      <c r="G42" s="29"/>
      <c r="H42" s="12"/>
      <c r="I42" s="13"/>
    </row>
    <row r="43" spans="1:9" ht="13.5" customHeight="1">
      <c r="A43" s="755"/>
      <c r="B43" s="776"/>
      <c r="C43" s="757"/>
      <c r="D43" s="757"/>
      <c r="E43" s="777"/>
      <c r="F43" s="758"/>
      <c r="G43" s="19"/>
      <c r="H43" s="19"/>
      <c r="I43" s="13"/>
    </row>
    <row r="44" spans="1:9" ht="13.5" customHeight="1">
      <c r="A44" s="755"/>
      <c r="B44" s="776"/>
      <c r="C44" s="757"/>
      <c r="D44" s="757"/>
      <c r="E44" s="777"/>
      <c r="F44" s="758"/>
      <c r="G44" s="19"/>
      <c r="H44" s="19"/>
      <c r="I44" s="13"/>
    </row>
    <row r="45" spans="1:9" ht="21" customHeight="1">
      <c r="A45" s="761" t="s">
        <v>300</v>
      </c>
      <c r="B45" s="762" t="s">
        <v>304</v>
      </c>
      <c r="C45" s="272"/>
      <c r="D45" s="784"/>
      <c r="E45" s="785"/>
      <c r="F45" s="784"/>
      <c r="G45" s="29"/>
      <c r="H45" s="12"/>
      <c r="I45" s="13"/>
    </row>
    <row r="46" spans="1:9" ht="70.5" customHeight="1">
      <c r="A46" s="761"/>
      <c r="B46" s="783" t="s">
        <v>1368</v>
      </c>
      <c r="C46" s="272" t="s">
        <v>243</v>
      </c>
      <c r="D46" s="784">
        <v>40</v>
      </c>
      <c r="E46" s="785"/>
      <c r="F46" s="784">
        <f>ROUND(D46*E46,2)</f>
        <v>0</v>
      </c>
      <c r="G46" s="29"/>
      <c r="H46" s="12"/>
      <c r="I46" s="13"/>
    </row>
    <row r="47" spans="1:9" ht="13.5" customHeight="1">
      <c r="A47" s="755"/>
      <c r="B47" s="776"/>
      <c r="C47" s="757"/>
      <c r="D47" s="757"/>
      <c r="E47" s="758"/>
      <c r="F47" s="758"/>
      <c r="G47" s="19"/>
      <c r="H47" s="19"/>
      <c r="I47" s="13"/>
    </row>
    <row r="48" spans="1:9" ht="13.5" customHeight="1">
      <c r="A48" s="107" t="s">
        <v>37</v>
      </c>
      <c r="B48" s="108" t="s">
        <v>117</v>
      </c>
      <c r="C48" s="129"/>
      <c r="D48" s="131"/>
      <c r="E48" s="109"/>
      <c r="F48" s="187">
        <f>ROUND(SUM(F11:F46),2)</f>
        <v>0</v>
      </c>
      <c r="G48" s="29"/>
      <c r="H48" s="12"/>
      <c r="I48" s="13"/>
    </row>
    <row r="49" spans="1:9" ht="13.5" customHeight="1">
      <c r="B49" s="35"/>
      <c r="C49" s="121"/>
      <c r="D49" s="38"/>
      <c r="E49" s="13"/>
      <c r="F49" s="13"/>
      <c r="G49" s="29"/>
      <c r="H49" s="12"/>
      <c r="I49" s="13"/>
    </row>
    <row r="50" spans="1:9" ht="13.5" customHeight="1">
      <c r="A50" s="65"/>
      <c r="B50" s="28"/>
      <c r="C50" s="121"/>
      <c r="D50" s="43"/>
      <c r="E50" s="13"/>
      <c r="F50" s="13"/>
      <c r="G50" s="29"/>
      <c r="H50" s="12"/>
      <c r="I50" s="13"/>
    </row>
    <row r="51" spans="1:9" ht="13.5" customHeight="1">
      <c r="A51" s="24"/>
      <c r="B51" s="23"/>
      <c r="C51" s="37"/>
      <c r="D51" s="38"/>
      <c r="E51" s="15"/>
      <c r="G51" s="29"/>
      <c r="H51" s="12"/>
      <c r="I51" s="13"/>
    </row>
    <row r="52" spans="1:9" ht="53.25" customHeight="1">
      <c r="A52" s="34"/>
      <c r="B52" s="101"/>
      <c r="C52" s="128"/>
      <c r="D52" s="43"/>
      <c r="E52" s="13"/>
      <c r="F52" s="13"/>
      <c r="G52" s="29"/>
      <c r="H52" s="12"/>
      <c r="I52" s="13"/>
    </row>
    <row r="53" spans="1:9" ht="55.5" customHeight="1">
      <c r="A53" s="27"/>
      <c r="B53" s="87"/>
      <c r="C53" s="19"/>
      <c r="D53" s="43"/>
      <c r="E53" s="13"/>
      <c r="F53" s="13"/>
      <c r="G53" s="29"/>
      <c r="H53" s="12"/>
      <c r="I53" s="13"/>
    </row>
    <row r="54" spans="1:9" ht="40.5" customHeight="1">
      <c r="A54" s="27"/>
      <c r="B54" s="87"/>
      <c r="C54" s="121"/>
      <c r="D54" s="43"/>
      <c r="E54" s="13"/>
      <c r="F54" s="13"/>
      <c r="G54" s="29"/>
      <c r="H54" s="12"/>
      <c r="I54" s="13"/>
    </row>
    <row r="55" spans="1:9" ht="27" customHeight="1">
      <c r="A55" s="24"/>
      <c r="B55" s="87"/>
      <c r="C55" s="121"/>
      <c r="D55" s="43"/>
      <c r="E55" s="13"/>
      <c r="F55" s="13"/>
      <c r="G55" s="29"/>
      <c r="H55" s="12"/>
      <c r="I55" s="13"/>
    </row>
    <row r="56" spans="1:9" ht="53.25" customHeight="1">
      <c r="A56" s="27"/>
      <c r="B56" s="100"/>
      <c r="C56" s="121"/>
      <c r="D56" s="43"/>
      <c r="E56" s="13"/>
      <c r="F56" s="13"/>
      <c r="G56" s="29"/>
      <c r="H56" s="12"/>
      <c r="I56" s="13"/>
    </row>
    <row r="57" spans="1:9" ht="13.5" customHeight="1">
      <c r="A57" s="27"/>
      <c r="B57" s="106"/>
      <c r="C57" s="121"/>
      <c r="D57" s="38"/>
      <c r="E57" s="13"/>
      <c r="F57" s="13"/>
      <c r="G57" s="29"/>
      <c r="H57" s="12"/>
      <c r="I57" s="13"/>
    </row>
    <row r="58" spans="1:9" ht="15" customHeight="1">
      <c r="A58" s="27"/>
      <c r="B58" s="105"/>
      <c r="C58" s="121"/>
      <c r="D58" s="43"/>
      <c r="E58" s="13"/>
      <c r="F58" s="13"/>
      <c r="G58" s="29"/>
      <c r="H58" s="12"/>
      <c r="I58" s="13"/>
    </row>
    <row r="59" spans="1:9" ht="13.5" customHeight="1">
      <c r="A59" s="27"/>
      <c r="B59" s="23"/>
      <c r="C59" s="37"/>
      <c r="D59" s="38"/>
      <c r="E59" s="15"/>
      <c r="G59" s="29"/>
      <c r="H59" s="12"/>
      <c r="I59" s="13"/>
    </row>
    <row r="60" spans="1:9" ht="56.25" customHeight="1">
      <c r="A60" s="34"/>
      <c r="B60" s="101"/>
      <c r="C60" s="19"/>
      <c r="D60" s="43"/>
      <c r="E60" s="13"/>
      <c r="F60" s="13"/>
      <c r="G60" s="29"/>
      <c r="H60" s="12"/>
      <c r="I60" s="13"/>
    </row>
    <row r="61" spans="1:9" ht="39.75" customHeight="1">
      <c r="A61" s="27"/>
      <c r="B61" s="87"/>
      <c r="C61" s="19"/>
      <c r="D61" s="43"/>
      <c r="E61" s="13"/>
      <c r="F61" s="13"/>
      <c r="G61" s="29"/>
      <c r="H61" s="12"/>
      <c r="I61" s="13"/>
    </row>
    <row r="62" spans="1:9" ht="26.25" customHeight="1">
      <c r="A62" s="27"/>
      <c r="B62" s="87"/>
      <c r="C62" s="19"/>
      <c r="D62" s="43"/>
      <c r="E62" s="13"/>
      <c r="F62" s="13"/>
      <c r="G62" s="29"/>
      <c r="H62" s="12"/>
      <c r="I62" s="13"/>
    </row>
    <row r="63" spans="1:9" ht="53.25" customHeight="1">
      <c r="A63" s="27"/>
      <c r="B63" s="100"/>
      <c r="C63" s="124"/>
      <c r="D63" s="43"/>
      <c r="E63" s="13"/>
      <c r="F63" s="13"/>
      <c r="G63" s="29"/>
      <c r="H63" s="12"/>
      <c r="I63" s="13"/>
    </row>
    <row r="64" spans="1:9" ht="12.75" customHeight="1">
      <c r="A64" s="27"/>
      <c r="C64" s="121"/>
      <c r="D64" s="38"/>
      <c r="E64" s="13"/>
      <c r="F64" s="13"/>
      <c r="G64" s="29"/>
      <c r="H64" s="12"/>
      <c r="I64" s="13"/>
    </row>
    <row r="65" spans="1:9" ht="13.5" customHeight="1">
      <c r="B65" s="30"/>
      <c r="C65" s="19"/>
      <c r="D65" s="42"/>
      <c r="E65" s="13"/>
      <c r="F65" s="13"/>
      <c r="G65" s="29"/>
      <c r="H65" s="12"/>
      <c r="I65" s="13"/>
    </row>
    <row r="66" spans="1:9" ht="13.5" customHeight="1">
      <c r="A66" s="27"/>
      <c r="G66" s="29"/>
      <c r="H66" s="12"/>
      <c r="I66" s="13"/>
    </row>
    <row r="67" spans="1:9" ht="12.75" customHeight="1">
      <c r="B67" s="86"/>
      <c r="C67" s="130"/>
      <c r="D67" s="132"/>
      <c r="E67" s="75"/>
      <c r="F67" s="75"/>
      <c r="G67" s="29"/>
      <c r="H67" s="12"/>
      <c r="I67" s="13"/>
    </row>
    <row r="68" spans="1:9" ht="14.25" customHeight="1">
      <c r="A68" s="73"/>
      <c r="B68" s="1"/>
      <c r="C68" s="121"/>
      <c r="D68" s="121"/>
      <c r="E68" s="1"/>
      <c r="G68" s="29"/>
      <c r="H68" s="12"/>
      <c r="I68" s="13"/>
    </row>
    <row r="69" spans="1:9" ht="13.5" customHeight="1">
      <c r="B69" s="1"/>
      <c r="C69" s="121"/>
      <c r="D69" s="121"/>
      <c r="E69" s="1"/>
      <c r="G69" s="29"/>
      <c r="H69" s="12"/>
      <c r="I69" s="13"/>
    </row>
    <row r="70" spans="1:9" ht="51.75" customHeight="1">
      <c r="B70" s="1"/>
      <c r="C70" s="121"/>
      <c r="D70" s="121"/>
      <c r="E70" s="1"/>
      <c r="G70" s="29"/>
      <c r="H70" s="12"/>
      <c r="I70" s="13"/>
    </row>
    <row r="71" spans="1:9" ht="12.75" customHeight="1">
      <c r="B71" s="1"/>
      <c r="C71" s="121"/>
      <c r="D71" s="121"/>
      <c r="E71" s="1"/>
      <c r="G71" s="29"/>
      <c r="H71" s="12"/>
      <c r="I71" s="13"/>
    </row>
    <row r="72" spans="1:9" ht="14.25" customHeight="1">
      <c r="B72" s="1"/>
      <c r="C72" s="121"/>
      <c r="D72" s="121"/>
      <c r="E72" s="1"/>
      <c r="G72" s="29"/>
      <c r="H72" s="12"/>
      <c r="I72" s="13"/>
    </row>
    <row r="73" spans="1:9" ht="13.5" customHeight="1">
      <c r="B73" s="1"/>
      <c r="C73" s="121"/>
      <c r="D73" s="121"/>
      <c r="E73" s="1"/>
      <c r="G73" s="29"/>
      <c r="H73" s="12"/>
      <c r="I73" s="13"/>
    </row>
    <row r="74" spans="1:9" ht="13.5" customHeight="1">
      <c r="B74" s="13"/>
      <c r="C74" s="121"/>
      <c r="D74" s="121"/>
      <c r="E74" s="1"/>
      <c r="I74" s="1"/>
    </row>
    <row r="75" spans="1:9" ht="13.5" customHeight="1">
      <c r="B75" s="17"/>
      <c r="C75" s="121"/>
      <c r="D75" s="121"/>
      <c r="E75" s="1"/>
      <c r="I75" s="1"/>
    </row>
    <row r="76" spans="1:9" ht="13.5" customHeight="1">
      <c r="B76" s="17"/>
      <c r="C76" s="121"/>
      <c r="D76" s="121"/>
      <c r="E76" s="1"/>
      <c r="I76" s="1"/>
    </row>
    <row r="77" spans="1:9" ht="14.25" customHeight="1">
      <c r="B77" s="17"/>
      <c r="C77" s="121"/>
      <c r="D77" s="121"/>
      <c r="E77" s="1"/>
      <c r="I77" s="1"/>
    </row>
    <row r="78" spans="1:9" ht="12.75" customHeight="1">
      <c r="B78" s="17"/>
      <c r="C78" s="121"/>
      <c r="D78" s="121"/>
      <c r="E78" s="1"/>
      <c r="I78" s="1"/>
    </row>
    <row r="79" spans="1:9" ht="13.5" customHeight="1">
      <c r="B79" s="17"/>
      <c r="C79" s="121"/>
      <c r="D79" s="121"/>
      <c r="E79" s="1"/>
      <c r="I79" s="1"/>
    </row>
    <row r="80" spans="1:9" ht="13.5" customHeight="1">
      <c r="B80" s="17"/>
      <c r="C80" s="121"/>
      <c r="D80" s="121"/>
      <c r="E80" s="1"/>
      <c r="I80" s="1"/>
    </row>
    <row r="81" spans="2:9" ht="12.75" customHeight="1">
      <c r="B81" s="17"/>
      <c r="C81" s="121"/>
      <c r="D81" s="121"/>
      <c r="E81" s="1"/>
      <c r="I81" s="1"/>
    </row>
    <row r="82" spans="2:9" ht="26.25" customHeight="1">
      <c r="B82" s="17"/>
      <c r="C82" s="121"/>
      <c r="D82" s="121"/>
      <c r="E82" s="1"/>
      <c r="I82" s="1"/>
    </row>
    <row r="83" spans="2:9" ht="14.25" customHeight="1">
      <c r="B83" s="17"/>
      <c r="C83" s="121"/>
      <c r="D83" s="121"/>
      <c r="E83" s="1"/>
      <c r="I83" s="1"/>
    </row>
    <row r="84" spans="2:9">
      <c r="B84" s="17"/>
      <c r="C84" s="121"/>
      <c r="D84" s="121"/>
      <c r="E84" s="1"/>
      <c r="I84" s="1"/>
    </row>
    <row r="85" spans="2:9">
      <c r="B85" s="17"/>
      <c r="C85" s="121"/>
      <c r="D85" s="121"/>
      <c r="E85" s="1"/>
      <c r="I85" s="1"/>
    </row>
    <row r="86" spans="2:9" ht="66.75" customHeight="1">
      <c r="B86" s="17"/>
      <c r="C86" s="121"/>
      <c r="D86" s="121"/>
      <c r="E86" s="1"/>
      <c r="I86" s="1"/>
    </row>
    <row r="87" spans="2:9">
      <c r="B87" s="17"/>
      <c r="C87" s="121"/>
      <c r="D87" s="121"/>
      <c r="E87" s="1"/>
      <c r="I87" s="1"/>
    </row>
    <row r="88" spans="2:9">
      <c r="B88" s="17"/>
      <c r="C88" s="121"/>
      <c r="D88" s="121"/>
      <c r="E88" s="1"/>
      <c r="I88" s="1"/>
    </row>
    <row r="89" spans="2:9">
      <c r="B89" s="17"/>
      <c r="C89" s="121"/>
      <c r="D89" s="121"/>
      <c r="E89" s="1"/>
      <c r="I89" s="1"/>
    </row>
    <row r="90" spans="2:9">
      <c r="B90" s="17"/>
      <c r="C90" s="121"/>
      <c r="D90" s="121"/>
      <c r="E90" s="1"/>
      <c r="I90" s="1"/>
    </row>
    <row r="91" spans="2:9">
      <c r="B91" s="17"/>
      <c r="C91" s="121"/>
      <c r="D91" s="121"/>
      <c r="E91" s="1"/>
      <c r="I91" s="1"/>
    </row>
    <row r="92" spans="2:9" ht="14.25" customHeight="1">
      <c r="B92" s="17"/>
      <c r="C92" s="121"/>
      <c r="D92" s="121"/>
      <c r="E92" s="1"/>
      <c r="I92" s="1"/>
    </row>
    <row r="93" spans="2:9">
      <c r="B93" s="17"/>
      <c r="C93" s="121"/>
      <c r="D93" s="121"/>
      <c r="E93" s="1"/>
      <c r="I93" s="1"/>
    </row>
    <row r="94" spans="2:9" ht="14.25" customHeight="1">
      <c r="B94" s="17"/>
      <c r="C94" s="121"/>
      <c r="D94" s="121"/>
      <c r="E94" s="1"/>
      <c r="I94" s="1"/>
    </row>
    <row r="95" spans="2:9">
      <c r="B95" s="17"/>
      <c r="C95" s="121"/>
      <c r="D95" s="121"/>
      <c r="E95" s="1"/>
      <c r="I95" s="1"/>
    </row>
    <row r="96" spans="2:9" ht="14.25" customHeight="1">
      <c r="B96" s="17"/>
      <c r="C96" s="121"/>
      <c r="D96" s="121"/>
      <c r="E96" s="1"/>
      <c r="I96" s="1"/>
    </row>
    <row r="97" spans="2:9">
      <c r="B97" s="17"/>
      <c r="C97" s="121"/>
      <c r="D97" s="121"/>
      <c r="E97" s="1"/>
      <c r="I97" s="1"/>
    </row>
    <row r="98" spans="2:9" ht="17.25" customHeight="1">
      <c r="B98" s="17"/>
      <c r="C98" s="121"/>
      <c r="D98" s="121"/>
      <c r="E98" s="1"/>
      <c r="I98" s="1"/>
    </row>
    <row r="99" spans="2:9">
      <c r="B99" s="17"/>
      <c r="C99" s="121"/>
      <c r="D99" s="121"/>
      <c r="E99" s="1"/>
      <c r="I99" s="1"/>
    </row>
    <row r="100" spans="2:9" ht="12.75" customHeight="1">
      <c r="B100" s="17"/>
      <c r="C100" s="121"/>
      <c r="D100" s="121"/>
      <c r="E100" s="1"/>
      <c r="I100" s="1"/>
    </row>
    <row r="101" spans="2:9">
      <c r="B101" s="17"/>
      <c r="C101" s="121"/>
      <c r="D101" s="121"/>
      <c r="E101" s="1"/>
      <c r="I101" s="1"/>
    </row>
    <row r="102" spans="2:9" ht="13.5" customHeight="1">
      <c r="B102" s="17"/>
      <c r="C102" s="121"/>
      <c r="D102" s="121"/>
      <c r="E102" s="1"/>
      <c r="I102" s="1"/>
    </row>
    <row r="103" spans="2:9">
      <c r="B103" s="17"/>
      <c r="C103" s="121"/>
      <c r="D103" s="121"/>
      <c r="E103" s="1"/>
      <c r="I103" s="1"/>
    </row>
    <row r="104" spans="2:9" ht="26.25" customHeight="1">
      <c r="B104" s="17"/>
      <c r="C104" s="121"/>
      <c r="D104" s="121"/>
      <c r="E104" s="1"/>
      <c r="I104" s="1"/>
    </row>
    <row r="105" spans="2:9">
      <c r="B105" s="17"/>
      <c r="C105" s="121"/>
      <c r="D105" s="121"/>
      <c r="E105" s="1"/>
      <c r="I105" s="1"/>
    </row>
    <row r="106" spans="2:9" ht="12.75" customHeight="1">
      <c r="B106" s="17"/>
      <c r="C106" s="121"/>
      <c r="D106" s="121"/>
      <c r="E106" s="1"/>
      <c r="I106" s="1"/>
    </row>
    <row r="107" spans="2:9" ht="51" customHeight="1">
      <c r="B107" s="17"/>
      <c r="C107" s="121"/>
      <c r="D107" s="121"/>
      <c r="E107" s="1"/>
      <c r="I107" s="1"/>
    </row>
    <row r="108" spans="2:9">
      <c r="B108" s="17"/>
      <c r="C108" s="121"/>
      <c r="D108" s="121"/>
      <c r="E108" s="1"/>
      <c r="I108" s="1"/>
    </row>
    <row r="109" spans="2:9">
      <c r="B109" s="17"/>
      <c r="C109" s="121"/>
      <c r="D109" s="121"/>
      <c r="E109" s="1"/>
      <c r="I109" s="1"/>
    </row>
    <row r="110" spans="2:9" ht="12.75" customHeight="1">
      <c r="B110" s="17"/>
      <c r="C110" s="121"/>
      <c r="D110" s="121"/>
      <c r="E110" s="1"/>
      <c r="I110" s="1"/>
    </row>
    <row r="111" spans="2:9" ht="43.5" customHeight="1">
      <c r="B111" s="17"/>
      <c r="C111" s="121"/>
      <c r="D111" s="121"/>
      <c r="E111" s="1"/>
      <c r="I111" s="1"/>
    </row>
    <row r="112" spans="2:9">
      <c r="B112" s="17"/>
      <c r="C112" s="121"/>
      <c r="D112" s="121"/>
      <c r="E112" s="1"/>
      <c r="I112" s="1"/>
    </row>
    <row r="113" spans="2:9">
      <c r="B113" s="17"/>
      <c r="C113" s="121"/>
      <c r="D113" s="121"/>
      <c r="E113" s="1"/>
      <c r="I113" s="1"/>
    </row>
    <row r="114" spans="2:9">
      <c r="B114" s="17"/>
      <c r="C114" s="121"/>
      <c r="D114" s="121"/>
      <c r="E114" s="1"/>
      <c r="I114" s="1"/>
    </row>
    <row r="115" spans="2:9" ht="53.25" customHeight="1">
      <c r="B115" s="17"/>
      <c r="C115" s="121"/>
      <c r="D115" s="121"/>
      <c r="E115" s="1"/>
      <c r="I115" s="1"/>
    </row>
    <row r="116" spans="2:9" ht="13.5" customHeight="1">
      <c r="B116" s="17"/>
      <c r="C116" s="121"/>
      <c r="D116" s="121"/>
      <c r="E116" s="1"/>
      <c r="I116" s="1"/>
    </row>
    <row r="117" spans="2:9" ht="15" customHeight="1">
      <c r="B117" s="17"/>
      <c r="C117" s="121"/>
      <c r="D117" s="121"/>
      <c r="E117" s="1"/>
      <c r="I117" s="1"/>
    </row>
    <row r="118" spans="2:9">
      <c r="B118" s="17"/>
      <c r="C118" s="121"/>
      <c r="D118" s="121"/>
      <c r="E118" s="1"/>
      <c r="I118" s="1"/>
    </row>
    <row r="119" spans="2:9" ht="88.5" customHeight="1">
      <c r="B119" s="17"/>
      <c r="C119" s="121"/>
      <c r="D119" s="121"/>
      <c r="E119" s="1"/>
      <c r="I119" s="1"/>
    </row>
    <row r="120" spans="2:9">
      <c r="B120" s="17"/>
      <c r="C120" s="121"/>
      <c r="D120" s="121"/>
      <c r="E120" s="1"/>
      <c r="I120" s="1"/>
    </row>
    <row r="121" spans="2:9">
      <c r="B121" s="17"/>
      <c r="C121" s="121"/>
      <c r="D121" s="121"/>
      <c r="E121" s="1"/>
      <c r="I121" s="1"/>
    </row>
    <row r="122" spans="2:9">
      <c r="B122" s="17"/>
      <c r="C122" s="121"/>
      <c r="D122" s="121"/>
      <c r="E122" s="1"/>
      <c r="I122" s="1"/>
    </row>
    <row r="123" spans="2:9" ht="50.25" customHeight="1">
      <c r="B123" s="17"/>
      <c r="C123" s="121"/>
      <c r="D123" s="121"/>
      <c r="E123" s="1"/>
      <c r="I123" s="1"/>
    </row>
    <row r="124" spans="2:9" ht="15.75" customHeight="1">
      <c r="B124" s="17"/>
      <c r="C124" s="121"/>
      <c r="D124" s="121"/>
      <c r="E124" s="1"/>
      <c r="I124" s="1"/>
    </row>
    <row r="125" spans="2:9" ht="14.25" customHeight="1">
      <c r="B125" s="17"/>
      <c r="C125" s="121"/>
      <c r="D125" s="121"/>
      <c r="E125" s="1"/>
      <c r="I125" s="1"/>
    </row>
    <row r="126" spans="2:9" ht="14.25" customHeight="1">
      <c r="B126" s="17"/>
      <c r="C126" s="121"/>
      <c r="D126" s="121"/>
      <c r="E126" s="1"/>
      <c r="I126" s="1"/>
    </row>
    <row r="127" spans="2:9" ht="15" customHeight="1">
      <c r="B127" s="17"/>
      <c r="C127" s="121"/>
      <c r="D127" s="121"/>
      <c r="E127" s="1"/>
      <c r="I127" s="1"/>
    </row>
    <row r="128" spans="2:9" ht="15" customHeight="1">
      <c r="B128" s="17"/>
      <c r="C128" s="121"/>
      <c r="D128" s="121"/>
      <c r="E128" s="1"/>
      <c r="I128" s="1"/>
    </row>
    <row r="129" spans="2:9" ht="15" customHeight="1">
      <c r="B129" s="17"/>
      <c r="C129" s="121"/>
      <c r="D129" s="121"/>
      <c r="E129" s="1"/>
      <c r="I129" s="1"/>
    </row>
    <row r="130" spans="2:9" ht="13.5" customHeight="1">
      <c r="B130" s="17"/>
      <c r="C130" s="121"/>
      <c r="D130" s="121"/>
      <c r="E130" s="1"/>
      <c r="I130" s="1"/>
    </row>
    <row r="131" spans="2:9" ht="78.75" customHeight="1">
      <c r="B131" s="17"/>
      <c r="C131" s="121"/>
      <c r="D131" s="121"/>
      <c r="E131" s="1"/>
      <c r="I131" s="1"/>
    </row>
    <row r="132" spans="2:9" ht="24" customHeight="1">
      <c r="B132" s="17"/>
      <c r="C132" s="121"/>
      <c r="D132" s="121"/>
      <c r="E132" s="1"/>
      <c r="I132" s="1"/>
    </row>
    <row r="133" spans="2:9" ht="15" customHeight="1">
      <c r="B133" s="17"/>
      <c r="C133" s="121"/>
      <c r="D133" s="121"/>
      <c r="E133" s="1"/>
      <c r="I133" s="1"/>
    </row>
    <row r="134" spans="2:9" ht="213" customHeight="1">
      <c r="B134" s="17"/>
      <c r="C134" s="121"/>
      <c r="D134" s="121"/>
      <c r="E134" s="1"/>
      <c r="I134" s="1"/>
    </row>
    <row r="135" spans="2:9">
      <c r="B135" s="17"/>
      <c r="C135" s="121"/>
      <c r="D135" s="121"/>
      <c r="E135" s="1"/>
      <c r="I135" s="1"/>
    </row>
    <row r="136" spans="2:9">
      <c r="B136" s="17"/>
      <c r="C136" s="121"/>
      <c r="D136" s="121"/>
      <c r="E136" s="1"/>
      <c r="I136" s="1"/>
    </row>
    <row r="137" spans="2:9" ht="140.25" customHeight="1">
      <c r="B137" s="17"/>
      <c r="C137" s="121"/>
      <c r="D137" s="121"/>
      <c r="E137" s="1"/>
      <c r="I137" s="1"/>
    </row>
    <row r="138" spans="2:9" ht="82.5" customHeight="1">
      <c r="B138" s="17"/>
      <c r="C138" s="121"/>
      <c r="D138" s="121"/>
      <c r="E138" s="1"/>
      <c r="I138" s="1"/>
    </row>
    <row r="139" spans="2:9">
      <c r="B139" s="17"/>
      <c r="C139" s="121"/>
      <c r="D139" s="121"/>
      <c r="E139" s="1"/>
      <c r="I139" s="1"/>
    </row>
    <row r="140" spans="2:9">
      <c r="B140" s="17"/>
      <c r="C140" s="121"/>
      <c r="D140" s="121"/>
      <c r="E140" s="1"/>
      <c r="I140" s="1"/>
    </row>
    <row r="141" spans="2:9" ht="53.25" customHeight="1">
      <c r="B141" s="17"/>
      <c r="C141" s="121"/>
      <c r="D141" s="121"/>
      <c r="E141" s="1"/>
      <c r="I141" s="1"/>
    </row>
    <row r="142" spans="2:9">
      <c r="B142" s="17"/>
      <c r="C142" s="121"/>
      <c r="D142" s="121"/>
      <c r="E142" s="1"/>
      <c r="I142" s="1"/>
    </row>
    <row r="143" spans="2:9">
      <c r="B143" s="17"/>
      <c r="C143" s="121"/>
      <c r="D143" s="121"/>
      <c r="E143" s="1"/>
      <c r="I143" s="1"/>
    </row>
    <row r="144" spans="2:9">
      <c r="B144" s="17"/>
      <c r="C144" s="121"/>
      <c r="D144" s="121"/>
      <c r="E144" s="1"/>
      <c r="I144" s="1"/>
    </row>
    <row r="145" spans="2:9">
      <c r="B145" s="17"/>
      <c r="C145" s="121"/>
      <c r="D145" s="121"/>
      <c r="E145" s="1"/>
      <c r="I145" s="1"/>
    </row>
    <row r="146" spans="2:9" ht="13.5" customHeight="1">
      <c r="B146" s="17"/>
      <c r="C146" s="121"/>
      <c r="D146" s="121"/>
      <c r="E146" s="1"/>
      <c r="I146" s="1"/>
    </row>
    <row r="147" spans="2:9" ht="12.75" customHeight="1">
      <c r="B147" s="17"/>
      <c r="C147" s="121"/>
      <c r="D147" s="121"/>
      <c r="E147" s="1"/>
      <c r="I147" s="1"/>
    </row>
    <row r="148" spans="2:9" ht="15" customHeight="1">
      <c r="B148" s="17"/>
      <c r="C148" s="121"/>
      <c r="D148" s="121"/>
      <c r="E148" s="1"/>
      <c r="I148" s="1"/>
    </row>
    <row r="149" spans="2:9">
      <c r="B149" s="17"/>
      <c r="C149" s="121"/>
      <c r="D149" s="121"/>
      <c r="E149" s="1"/>
      <c r="I149" s="1"/>
    </row>
    <row r="150" spans="2:9" ht="12" customHeight="1">
      <c r="B150" s="17"/>
      <c r="C150" s="121"/>
      <c r="D150" s="121"/>
      <c r="E150" s="1"/>
      <c r="I150" s="1"/>
    </row>
    <row r="151" spans="2:9">
      <c r="B151" s="17"/>
      <c r="C151" s="121"/>
      <c r="D151" s="121"/>
      <c r="E151" s="1"/>
      <c r="I151" s="1"/>
    </row>
    <row r="152" spans="2:9">
      <c r="B152" s="17"/>
      <c r="C152" s="121"/>
      <c r="D152" s="121"/>
      <c r="E152" s="1"/>
      <c r="I152" s="1"/>
    </row>
    <row r="153" spans="2:9" ht="37.5" customHeight="1">
      <c r="B153" s="17"/>
      <c r="C153" s="121"/>
      <c r="D153" s="121"/>
      <c r="E153" s="1"/>
      <c r="I153" s="1"/>
    </row>
    <row r="154" spans="2:9" ht="12.75" customHeight="1">
      <c r="B154" s="17"/>
      <c r="C154" s="121"/>
      <c r="D154" s="121"/>
      <c r="E154" s="1"/>
      <c r="I154" s="1"/>
    </row>
    <row r="155" spans="2:9">
      <c r="B155" s="17"/>
      <c r="C155" s="121"/>
      <c r="D155" s="121"/>
      <c r="E155" s="1"/>
      <c r="I155" s="1"/>
    </row>
    <row r="156" spans="2:9" ht="13.5" customHeight="1">
      <c r="B156" s="17"/>
      <c r="C156" s="121"/>
      <c r="D156" s="121"/>
      <c r="E156" s="1"/>
      <c r="I156" s="1"/>
    </row>
    <row r="157" spans="2:9" ht="90" customHeight="1">
      <c r="B157" s="17"/>
      <c r="C157" s="121"/>
      <c r="D157" s="121"/>
      <c r="E157" s="1"/>
      <c r="I157" s="1"/>
    </row>
    <row r="158" spans="2:9">
      <c r="B158" s="17"/>
      <c r="C158" s="121"/>
      <c r="D158" s="121"/>
      <c r="E158" s="1"/>
      <c r="I158" s="1"/>
    </row>
    <row r="159" spans="2:9">
      <c r="B159" s="17"/>
      <c r="C159" s="121"/>
      <c r="D159" s="121"/>
      <c r="E159" s="1"/>
      <c r="I159" s="1"/>
    </row>
    <row r="160" spans="2:9" ht="15.75" customHeight="1">
      <c r="B160" s="17"/>
      <c r="C160" s="121"/>
      <c r="D160" s="121"/>
      <c r="E160" s="1"/>
      <c r="I160" s="1"/>
    </row>
    <row r="161" spans="2:9">
      <c r="B161" s="17"/>
      <c r="C161" s="121"/>
      <c r="D161" s="121"/>
      <c r="E161" s="1"/>
      <c r="I161" s="1"/>
    </row>
    <row r="162" spans="2:9">
      <c r="B162" s="17"/>
      <c r="C162" s="121"/>
      <c r="D162" s="121"/>
      <c r="E162" s="1"/>
      <c r="I162" s="1"/>
    </row>
    <row r="163" spans="2:9">
      <c r="B163" s="17"/>
      <c r="C163" s="121"/>
      <c r="D163" s="121"/>
      <c r="E163" s="1"/>
      <c r="I163" s="1"/>
    </row>
    <row r="164" spans="2:9" ht="14.25" customHeight="1">
      <c r="B164" s="17"/>
      <c r="C164" s="121"/>
      <c r="D164" s="121"/>
      <c r="E164" s="1"/>
      <c r="I164" s="1"/>
    </row>
    <row r="165" spans="2:9" ht="66.75" customHeight="1">
      <c r="B165" s="17"/>
      <c r="C165" s="121"/>
      <c r="D165" s="121"/>
      <c r="E165" s="1"/>
      <c r="I165" s="1"/>
    </row>
    <row r="166" spans="2:9">
      <c r="B166" s="17"/>
      <c r="C166" s="121"/>
      <c r="D166" s="121"/>
      <c r="E166" s="1"/>
      <c r="I166" s="1"/>
    </row>
    <row r="167" spans="2:9">
      <c r="B167" s="17"/>
      <c r="C167" s="121"/>
      <c r="D167" s="121"/>
      <c r="E167" s="1"/>
      <c r="I167" s="1"/>
    </row>
    <row r="168" spans="2:9">
      <c r="B168" s="17"/>
      <c r="C168" s="121"/>
      <c r="D168" s="121"/>
      <c r="E168" s="1"/>
      <c r="I168" s="1"/>
    </row>
    <row r="169" spans="2:9" ht="66" customHeight="1">
      <c r="B169" s="17"/>
      <c r="C169" s="121"/>
      <c r="D169" s="121"/>
      <c r="E169" s="1"/>
      <c r="I169" s="1"/>
    </row>
    <row r="170" spans="2:9">
      <c r="B170" s="17"/>
      <c r="C170" s="121"/>
      <c r="D170" s="121"/>
      <c r="E170" s="1"/>
      <c r="I170" s="1"/>
    </row>
    <row r="171" spans="2:9">
      <c r="B171" s="17"/>
      <c r="C171" s="121"/>
      <c r="D171" s="121"/>
      <c r="E171" s="1"/>
      <c r="I171" s="1"/>
    </row>
    <row r="172" spans="2:9">
      <c r="B172" s="17"/>
      <c r="C172" s="121"/>
      <c r="D172" s="121"/>
      <c r="E172" s="1"/>
      <c r="I172" s="1"/>
    </row>
    <row r="173" spans="2:9">
      <c r="B173" s="17"/>
      <c r="C173" s="121"/>
      <c r="D173" s="121"/>
      <c r="E173" s="1"/>
      <c r="I173" s="1"/>
    </row>
    <row r="174" spans="2:9">
      <c r="B174" s="17"/>
      <c r="C174" s="121"/>
      <c r="D174" s="121"/>
      <c r="E174" s="1"/>
      <c r="I174" s="1"/>
    </row>
    <row r="175" spans="2:9">
      <c r="B175" s="17"/>
      <c r="C175" s="121"/>
      <c r="D175" s="121"/>
      <c r="E175" s="1"/>
      <c r="I175" s="1"/>
    </row>
    <row r="176" spans="2:9">
      <c r="B176" s="17"/>
      <c r="C176" s="121"/>
      <c r="D176" s="121"/>
      <c r="E176" s="1"/>
      <c r="I176" s="1"/>
    </row>
    <row r="177" spans="2:9">
      <c r="B177" s="17"/>
      <c r="C177" s="121"/>
      <c r="D177" s="121"/>
      <c r="E177" s="1"/>
      <c r="I177" s="1"/>
    </row>
    <row r="178" spans="2:9">
      <c r="B178" s="17"/>
      <c r="C178" s="121"/>
      <c r="D178" s="121"/>
      <c r="E178" s="1"/>
      <c r="I178" s="1"/>
    </row>
    <row r="179" spans="2:9">
      <c r="B179" s="17"/>
      <c r="C179" s="121"/>
      <c r="D179" s="121"/>
      <c r="E179" s="1"/>
      <c r="I179" s="1"/>
    </row>
    <row r="180" spans="2:9">
      <c r="B180" s="17"/>
      <c r="C180" s="121"/>
      <c r="D180" s="121"/>
      <c r="E180" s="1"/>
      <c r="I180" s="1"/>
    </row>
    <row r="181" spans="2:9">
      <c r="B181" s="17"/>
      <c r="C181" s="121"/>
      <c r="D181" s="121"/>
      <c r="E181" s="1"/>
      <c r="I181" s="1"/>
    </row>
    <row r="182" spans="2:9">
      <c r="B182" s="17"/>
      <c r="C182" s="121"/>
      <c r="D182" s="121"/>
      <c r="E182" s="1"/>
      <c r="I182" s="1"/>
    </row>
    <row r="183" spans="2:9">
      <c r="B183" s="17"/>
      <c r="C183" s="121"/>
      <c r="D183" s="121"/>
      <c r="E183" s="1"/>
      <c r="I183" s="1"/>
    </row>
    <row r="184" spans="2:9">
      <c r="B184" s="17"/>
      <c r="C184" s="121"/>
      <c r="D184" s="121"/>
      <c r="E184" s="1"/>
      <c r="I184" s="1"/>
    </row>
    <row r="185" spans="2:9">
      <c r="B185" s="17"/>
      <c r="C185" s="121"/>
      <c r="D185" s="121"/>
      <c r="E185" s="1"/>
      <c r="I185" s="1"/>
    </row>
    <row r="186" spans="2:9">
      <c r="B186" s="17"/>
      <c r="C186" s="121"/>
      <c r="D186" s="121"/>
      <c r="E186" s="1"/>
      <c r="I186" s="1"/>
    </row>
    <row r="187" spans="2:9">
      <c r="B187" s="17"/>
      <c r="C187" s="121"/>
      <c r="D187" s="121"/>
      <c r="E187" s="1"/>
      <c r="I187" s="1"/>
    </row>
    <row r="188" spans="2:9">
      <c r="B188" s="17"/>
      <c r="C188" s="121"/>
      <c r="D188" s="121"/>
      <c r="E188" s="1"/>
      <c r="I188" s="1"/>
    </row>
    <row r="189" spans="2:9">
      <c r="B189" s="17"/>
      <c r="C189" s="121"/>
      <c r="D189" s="121"/>
      <c r="E189" s="1"/>
      <c r="I189" s="1"/>
    </row>
    <row r="190" spans="2:9">
      <c r="B190" s="17"/>
      <c r="C190" s="121"/>
      <c r="D190" s="121"/>
      <c r="E190" s="1"/>
      <c r="I190" s="1"/>
    </row>
    <row r="191" spans="2:9">
      <c r="B191" s="17"/>
      <c r="C191" s="121"/>
      <c r="D191" s="121"/>
      <c r="E191" s="1"/>
      <c r="I191" s="1"/>
    </row>
    <row r="192" spans="2:9">
      <c r="B192" s="17"/>
      <c r="C192" s="121"/>
      <c r="D192" s="121"/>
      <c r="E192" s="1"/>
      <c r="I192" s="1"/>
    </row>
    <row r="193" spans="2:9" ht="37.5" customHeight="1">
      <c r="B193" s="17"/>
      <c r="C193" s="121"/>
      <c r="D193" s="121"/>
      <c r="E193" s="1"/>
      <c r="I193" s="1"/>
    </row>
    <row r="194" spans="2:9">
      <c r="B194" s="17"/>
      <c r="C194" s="121"/>
      <c r="D194" s="121"/>
      <c r="E194" s="1"/>
      <c r="I194" s="1"/>
    </row>
    <row r="195" spans="2:9">
      <c r="B195" s="17"/>
      <c r="C195" s="121"/>
      <c r="D195" s="121"/>
      <c r="E195" s="1"/>
      <c r="I195" s="1"/>
    </row>
    <row r="196" spans="2:9">
      <c r="B196" s="17"/>
      <c r="C196" s="121"/>
      <c r="D196" s="121"/>
      <c r="E196" s="1"/>
      <c r="I196" s="1"/>
    </row>
    <row r="197" spans="2:9">
      <c r="B197" s="17"/>
      <c r="C197" s="121"/>
      <c r="D197" s="121"/>
      <c r="E197" s="1"/>
      <c r="I197" s="1"/>
    </row>
    <row r="198" spans="2:9">
      <c r="B198" s="17"/>
      <c r="C198" s="121"/>
      <c r="D198" s="121"/>
      <c r="E198" s="1"/>
      <c r="I198" s="1"/>
    </row>
    <row r="199" spans="2:9">
      <c r="B199" s="17"/>
      <c r="C199" s="121"/>
      <c r="D199" s="121"/>
      <c r="E199" s="1"/>
      <c r="I199" s="1"/>
    </row>
    <row r="200" spans="2:9">
      <c r="B200" s="17"/>
      <c r="C200" s="121"/>
      <c r="D200" s="121"/>
      <c r="E200" s="1"/>
      <c r="I200" s="1"/>
    </row>
    <row r="201" spans="2:9" ht="40.5" customHeight="1">
      <c r="B201" s="17"/>
      <c r="C201" s="121"/>
      <c r="D201" s="121"/>
      <c r="E201" s="1"/>
      <c r="I201" s="1"/>
    </row>
    <row r="202" spans="2:9">
      <c r="B202" s="17"/>
      <c r="C202" s="121"/>
      <c r="D202" s="121"/>
      <c r="E202" s="1"/>
      <c r="I202" s="1"/>
    </row>
    <row r="203" spans="2:9">
      <c r="B203" s="17"/>
      <c r="C203" s="121"/>
      <c r="D203" s="121"/>
      <c r="E203" s="1"/>
      <c r="I203" s="1"/>
    </row>
    <row r="204" spans="2:9">
      <c r="B204" s="17"/>
      <c r="C204" s="121"/>
      <c r="D204" s="121"/>
      <c r="E204" s="1"/>
      <c r="I204" s="1"/>
    </row>
    <row r="205" spans="2:9" ht="53.25" customHeight="1">
      <c r="B205" s="17"/>
      <c r="C205" s="121"/>
      <c r="D205" s="121"/>
      <c r="E205" s="1"/>
      <c r="I205" s="1"/>
    </row>
    <row r="206" spans="2:9">
      <c r="B206" s="17"/>
      <c r="C206" s="121"/>
      <c r="D206" s="121"/>
      <c r="E206" s="1"/>
      <c r="I206" s="1"/>
    </row>
    <row r="207" spans="2:9">
      <c r="B207" s="17"/>
      <c r="C207" s="121"/>
      <c r="D207" s="121"/>
      <c r="E207" s="1"/>
      <c r="I207" s="1"/>
    </row>
    <row r="208" spans="2:9" ht="15" customHeight="1">
      <c r="B208" s="17"/>
      <c r="C208" s="121"/>
      <c r="D208" s="121"/>
      <c r="E208" s="1"/>
      <c r="I208" s="1"/>
    </row>
    <row r="209" spans="2:9">
      <c r="B209" s="17"/>
      <c r="C209" s="121"/>
      <c r="D209" s="121"/>
      <c r="E209" s="1"/>
      <c r="I209" s="1"/>
    </row>
    <row r="210" spans="2:9">
      <c r="B210" s="17"/>
      <c r="C210" s="121"/>
      <c r="D210" s="121"/>
      <c r="E210" s="1"/>
      <c r="I210" s="1"/>
    </row>
    <row r="211" spans="2:9" ht="14.25" customHeight="1">
      <c r="B211" s="17"/>
      <c r="C211" s="121"/>
      <c r="D211" s="121"/>
      <c r="E211" s="1"/>
      <c r="I211" s="1"/>
    </row>
    <row r="212" spans="2:9">
      <c r="B212" s="17"/>
      <c r="C212" s="121"/>
      <c r="D212" s="121"/>
      <c r="E212" s="1"/>
      <c r="I212" s="1"/>
    </row>
    <row r="213" spans="2:9">
      <c r="B213" s="17"/>
      <c r="C213" s="121"/>
      <c r="D213" s="121"/>
      <c r="E213" s="1"/>
      <c r="I213" s="1"/>
    </row>
    <row r="214" spans="2:9">
      <c r="B214" s="17"/>
      <c r="C214" s="121"/>
      <c r="D214" s="121"/>
      <c r="E214" s="1"/>
      <c r="I214" s="1"/>
    </row>
    <row r="215" spans="2:9">
      <c r="B215" s="17"/>
      <c r="C215" s="121"/>
      <c r="D215" s="121"/>
      <c r="E215" s="1"/>
      <c r="I215" s="1"/>
    </row>
    <row r="216" spans="2:9">
      <c r="B216" s="17"/>
      <c r="C216" s="121"/>
      <c r="D216" s="121"/>
      <c r="E216" s="1"/>
      <c r="I216" s="1"/>
    </row>
    <row r="217" spans="2:9">
      <c r="B217" s="17"/>
      <c r="C217" s="121"/>
      <c r="D217" s="121"/>
      <c r="E217" s="1"/>
      <c r="I217" s="1"/>
    </row>
    <row r="218" spans="2:9">
      <c r="B218" s="17"/>
      <c r="C218" s="121"/>
      <c r="D218" s="121"/>
      <c r="E218" s="1"/>
      <c r="I218" s="1"/>
    </row>
    <row r="219" spans="2:9">
      <c r="B219" s="17"/>
      <c r="C219" s="121"/>
      <c r="D219" s="121"/>
      <c r="E219" s="1"/>
      <c r="I219" s="1"/>
    </row>
    <row r="220" spans="2:9">
      <c r="B220" s="17"/>
      <c r="C220" s="121"/>
      <c r="D220" s="121"/>
      <c r="E220" s="1"/>
      <c r="I220" s="1"/>
    </row>
    <row r="221" spans="2:9" ht="12.75" customHeight="1">
      <c r="B221" s="17"/>
      <c r="C221" s="121"/>
      <c r="D221" s="121"/>
      <c r="E221" s="1"/>
      <c r="I221" s="1"/>
    </row>
    <row r="222" spans="2:9">
      <c r="B222" s="17"/>
      <c r="C222" s="121"/>
      <c r="D222" s="121"/>
      <c r="E222" s="1"/>
      <c r="I222" s="1"/>
    </row>
    <row r="223" spans="2:9" ht="14.25" customHeight="1">
      <c r="B223" s="17"/>
      <c r="C223" s="121"/>
      <c r="D223" s="121"/>
      <c r="E223" s="1"/>
      <c r="I223" s="1"/>
    </row>
    <row r="224" spans="2:9">
      <c r="B224" s="17"/>
      <c r="C224" s="121"/>
      <c r="D224" s="121"/>
      <c r="E224" s="1"/>
      <c r="I224" s="1"/>
    </row>
    <row r="225" spans="2:9" ht="51" customHeight="1">
      <c r="B225" s="17"/>
      <c r="C225" s="121"/>
      <c r="D225" s="121"/>
      <c r="E225" s="1"/>
      <c r="I225" s="1"/>
    </row>
    <row r="226" spans="2:9" ht="12.75" customHeight="1">
      <c r="B226" s="17"/>
      <c r="C226" s="121"/>
      <c r="D226" s="121"/>
      <c r="E226" s="1"/>
      <c r="I226" s="1"/>
    </row>
    <row r="227" spans="2:9">
      <c r="B227" s="17"/>
      <c r="C227" s="121"/>
      <c r="D227" s="121"/>
      <c r="E227" s="1"/>
      <c r="I227" s="1"/>
    </row>
    <row r="228" spans="2:9">
      <c r="B228" s="17"/>
      <c r="C228" s="121"/>
      <c r="D228" s="121"/>
      <c r="E228" s="1"/>
      <c r="I228" s="1"/>
    </row>
    <row r="229" spans="2:9">
      <c r="B229" s="17"/>
      <c r="C229" s="121"/>
      <c r="D229" s="121"/>
      <c r="E229" s="1"/>
      <c r="I229" s="1"/>
    </row>
    <row r="230" spans="2:9">
      <c r="B230" s="17"/>
      <c r="C230" s="121"/>
      <c r="D230" s="121"/>
      <c r="E230" s="1"/>
      <c r="I230" s="1"/>
    </row>
    <row r="231" spans="2:9">
      <c r="B231" s="17"/>
      <c r="C231" s="121"/>
      <c r="D231" s="121"/>
      <c r="E231" s="1"/>
      <c r="I231" s="1"/>
    </row>
    <row r="232" spans="2:9">
      <c r="B232" s="17"/>
      <c r="C232" s="121"/>
      <c r="D232" s="121"/>
      <c r="E232" s="1"/>
      <c r="I232" s="1"/>
    </row>
    <row r="233" spans="2:9">
      <c r="B233" s="17"/>
      <c r="C233" s="121"/>
      <c r="D233" s="121"/>
      <c r="E233" s="1"/>
      <c r="I233" s="1"/>
    </row>
    <row r="234" spans="2:9">
      <c r="B234" s="17"/>
      <c r="C234" s="121"/>
      <c r="D234" s="121"/>
      <c r="E234" s="1"/>
      <c r="I234" s="1"/>
    </row>
    <row r="235" spans="2:9" ht="15" customHeight="1">
      <c r="B235" s="17"/>
      <c r="C235" s="121"/>
      <c r="D235" s="121"/>
      <c r="E235" s="1"/>
      <c r="I235" s="1"/>
    </row>
    <row r="236" spans="2:9">
      <c r="B236" s="17"/>
      <c r="C236" s="121"/>
      <c r="D236" s="121"/>
      <c r="E236" s="1"/>
      <c r="I236" s="1"/>
    </row>
    <row r="237" spans="2:9" ht="147.75" customHeight="1">
      <c r="B237" s="17"/>
      <c r="C237" s="121"/>
      <c r="D237" s="121"/>
      <c r="E237" s="1"/>
      <c r="I237" s="1"/>
    </row>
    <row r="238" spans="2:9" ht="82.5" customHeight="1">
      <c r="B238" s="17"/>
      <c r="C238" s="121"/>
      <c r="D238" s="121"/>
      <c r="E238" s="1"/>
      <c r="I238" s="1"/>
    </row>
    <row r="239" spans="2:9" ht="12.75" customHeight="1">
      <c r="B239" s="17"/>
      <c r="C239" s="121"/>
      <c r="D239" s="121"/>
      <c r="E239" s="1"/>
      <c r="I239" s="1"/>
    </row>
    <row r="240" spans="2:9" ht="106.5" customHeight="1">
      <c r="B240" s="17"/>
      <c r="C240" s="121"/>
      <c r="D240" s="121"/>
      <c r="E240" s="1"/>
      <c r="I240" s="1"/>
    </row>
    <row r="241" spans="2:9" ht="227.25" customHeight="1">
      <c r="B241" s="17"/>
      <c r="C241" s="121"/>
      <c r="D241" s="121"/>
      <c r="E241" s="1"/>
      <c r="I241" s="1"/>
    </row>
    <row r="242" spans="2:9" ht="135" customHeight="1">
      <c r="B242" s="17"/>
      <c r="C242" s="121"/>
      <c r="D242" s="121"/>
      <c r="E242" s="1"/>
      <c r="I242" s="1"/>
    </row>
    <row r="243" spans="2:9" ht="81" customHeight="1">
      <c r="B243" s="17"/>
      <c r="C243" s="121"/>
      <c r="D243" s="121"/>
      <c r="E243" s="1"/>
      <c r="I243" s="1"/>
    </row>
    <row r="244" spans="2:9" ht="14.25" customHeight="1">
      <c r="B244" s="17"/>
      <c r="C244" s="121"/>
      <c r="D244" s="121"/>
      <c r="E244" s="1"/>
      <c r="I244" s="1"/>
    </row>
    <row r="245" spans="2:9" ht="13.5" customHeight="1">
      <c r="B245" s="17"/>
      <c r="C245" s="121"/>
      <c r="D245" s="121"/>
      <c r="E245" s="1"/>
      <c r="I245" s="1"/>
    </row>
    <row r="246" spans="2:9" ht="39" customHeight="1">
      <c r="B246" s="17"/>
      <c r="C246" s="121"/>
      <c r="D246" s="121"/>
      <c r="E246" s="1"/>
      <c r="I246" s="1"/>
    </row>
    <row r="247" spans="2:9" ht="27" customHeight="1">
      <c r="B247" s="17"/>
      <c r="C247" s="121"/>
      <c r="D247" s="121"/>
      <c r="E247" s="1"/>
      <c r="I247" s="1"/>
    </row>
    <row r="248" spans="2:9">
      <c r="B248" s="17"/>
      <c r="C248" s="121"/>
      <c r="D248" s="121"/>
      <c r="E248" s="1"/>
      <c r="I248" s="1"/>
    </row>
    <row r="249" spans="2:9">
      <c r="B249" s="17"/>
      <c r="C249" s="121"/>
      <c r="D249" s="121"/>
      <c r="E249" s="1"/>
      <c r="I249" s="1"/>
    </row>
    <row r="250" spans="2:9">
      <c r="B250" s="17"/>
      <c r="C250" s="121"/>
      <c r="D250" s="121"/>
      <c r="E250" s="1"/>
      <c r="I250" s="1"/>
    </row>
    <row r="251" spans="2:9">
      <c r="B251" s="17"/>
      <c r="C251" s="121"/>
      <c r="D251" s="121"/>
      <c r="E251" s="1"/>
      <c r="I251" s="1"/>
    </row>
    <row r="252" spans="2:9">
      <c r="B252" s="17"/>
      <c r="C252" s="121"/>
      <c r="D252" s="121"/>
      <c r="E252" s="1"/>
      <c r="I252" s="1"/>
    </row>
    <row r="253" spans="2:9">
      <c r="B253" s="17"/>
      <c r="C253" s="121"/>
      <c r="D253" s="121"/>
      <c r="E253" s="1"/>
      <c r="I253" s="1"/>
    </row>
    <row r="254" spans="2:9">
      <c r="B254" s="17"/>
      <c r="C254" s="121"/>
      <c r="D254" s="121"/>
      <c r="E254" s="1"/>
      <c r="I254" s="1"/>
    </row>
    <row r="255" spans="2:9">
      <c r="B255" s="17"/>
      <c r="C255" s="121"/>
      <c r="D255" s="121"/>
      <c r="E255" s="1"/>
      <c r="I255" s="1"/>
    </row>
    <row r="256" spans="2:9" ht="12.75" customHeight="1">
      <c r="B256" s="17"/>
      <c r="C256" s="121"/>
      <c r="D256" s="121"/>
      <c r="E256" s="1"/>
      <c r="I256" s="1"/>
    </row>
    <row r="257" spans="2:9">
      <c r="B257" s="17"/>
      <c r="C257" s="121"/>
      <c r="D257" s="121"/>
      <c r="E257" s="1"/>
      <c r="I257" s="1"/>
    </row>
    <row r="258" spans="2:9">
      <c r="B258" s="17"/>
      <c r="C258" s="121"/>
      <c r="D258" s="121"/>
      <c r="E258" s="1"/>
      <c r="I258" s="1"/>
    </row>
    <row r="259" spans="2:9" ht="156.75" customHeight="1">
      <c r="B259" s="17"/>
      <c r="C259" s="121"/>
      <c r="D259" s="121"/>
      <c r="E259" s="1"/>
      <c r="I259" s="1"/>
    </row>
    <row r="260" spans="2:9" ht="169.5" customHeight="1">
      <c r="B260" s="17"/>
      <c r="C260" s="121"/>
      <c r="D260" s="121"/>
      <c r="E260" s="1"/>
      <c r="I260" s="1"/>
    </row>
    <row r="261" spans="2:9" ht="12.75" customHeight="1">
      <c r="B261" s="17"/>
      <c r="C261" s="121"/>
      <c r="D261" s="121"/>
      <c r="E261" s="1"/>
      <c r="I261" s="1"/>
    </row>
    <row r="262" spans="2:9" ht="168.75" customHeight="1">
      <c r="B262" s="17"/>
      <c r="C262" s="121"/>
      <c r="D262" s="121"/>
      <c r="E262" s="1"/>
      <c r="I262" s="1"/>
    </row>
    <row r="263" spans="2:9" ht="113.25" customHeight="1">
      <c r="B263" s="17"/>
      <c r="C263" s="121"/>
      <c r="D263" s="121"/>
      <c r="E263" s="1"/>
      <c r="I263" s="1"/>
    </row>
    <row r="264" spans="2:9" ht="123.75" customHeight="1">
      <c r="B264" s="17"/>
      <c r="C264" s="121"/>
      <c r="D264" s="121"/>
      <c r="E264" s="1"/>
      <c r="I264" s="1"/>
    </row>
    <row r="265" spans="2:9" ht="191.25" customHeight="1">
      <c r="B265" s="17"/>
      <c r="C265" s="121"/>
      <c r="D265" s="121"/>
      <c r="E265" s="1"/>
      <c r="I265" s="1"/>
    </row>
    <row r="266" spans="2:9" ht="13.5" customHeight="1">
      <c r="B266" s="17"/>
      <c r="C266" s="121"/>
      <c r="D266" s="121"/>
      <c r="E266" s="1"/>
      <c r="I266" s="1"/>
    </row>
    <row r="267" spans="2:9" ht="28.5" customHeight="1">
      <c r="B267" s="17"/>
      <c r="C267" s="121"/>
      <c r="D267" s="121"/>
      <c r="E267" s="1"/>
      <c r="I267" s="1"/>
    </row>
    <row r="268" spans="2:9" ht="39" customHeight="1">
      <c r="B268" s="17"/>
      <c r="C268" s="121"/>
      <c r="D268" s="121"/>
      <c r="E268" s="1"/>
      <c r="I268" s="1"/>
    </row>
    <row r="269" spans="2:9">
      <c r="B269" s="17"/>
      <c r="C269" s="121"/>
      <c r="D269" s="121"/>
      <c r="E269" s="1"/>
      <c r="I269" s="1"/>
    </row>
    <row r="270" spans="2:9">
      <c r="B270" s="17"/>
      <c r="C270" s="121"/>
      <c r="D270" s="121"/>
      <c r="E270" s="1"/>
      <c r="I270" s="1"/>
    </row>
    <row r="271" spans="2:9">
      <c r="B271" s="17"/>
      <c r="C271" s="121"/>
      <c r="D271" s="121"/>
      <c r="E271" s="1"/>
      <c r="I271" s="1"/>
    </row>
    <row r="272" spans="2:9">
      <c r="B272" s="17"/>
      <c r="C272" s="121"/>
      <c r="D272" s="121"/>
      <c r="E272" s="1"/>
      <c r="I272" s="1"/>
    </row>
    <row r="273" spans="2:9">
      <c r="B273" s="17"/>
      <c r="C273" s="121"/>
      <c r="D273" s="121"/>
      <c r="E273" s="1"/>
      <c r="I273" s="1"/>
    </row>
    <row r="274" spans="2:9">
      <c r="B274" s="17"/>
      <c r="C274" s="121"/>
      <c r="D274" s="121"/>
      <c r="E274" s="1"/>
      <c r="I274" s="1"/>
    </row>
    <row r="275" spans="2:9">
      <c r="B275" s="17"/>
      <c r="C275" s="121"/>
      <c r="D275" s="121"/>
      <c r="E275" s="1"/>
      <c r="I275" s="1"/>
    </row>
    <row r="276" spans="2:9">
      <c r="B276" s="17"/>
      <c r="C276" s="121"/>
      <c r="D276" s="121"/>
      <c r="E276" s="1"/>
      <c r="I276" s="1"/>
    </row>
    <row r="277" spans="2:9">
      <c r="B277" s="17"/>
      <c r="C277" s="121"/>
      <c r="D277" s="121"/>
      <c r="E277" s="1"/>
      <c r="I277" s="1"/>
    </row>
    <row r="278" spans="2:9">
      <c r="B278" s="17"/>
      <c r="C278" s="121"/>
      <c r="D278" s="121"/>
      <c r="E278" s="1"/>
      <c r="I278" s="1"/>
    </row>
    <row r="279" spans="2:9">
      <c r="B279" s="17"/>
      <c r="C279" s="121"/>
      <c r="D279" s="121"/>
      <c r="E279" s="1"/>
      <c r="I279" s="1"/>
    </row>
    <row r="280" spans="2:9">
      <c r="B280" s="17"/>
      <c r="C280" s="121"/>
      <c r="D280" s="121"/>
      <c r="E280" s="1"/>
      <c r="I280" s="1"/>
    </row>
    <row r="281" spans="2:9">
      <c r="B281" s="17"/>
      <c r="C281" s="121"/>
      <c r="D281" s="121"/>
      <c r="E281" s="1"/>
      <c r="I281" s="1"/>
    </row>
    <row r="282" spans="2:9">
      <c r="B282" s="17"/>
      <c r="C282" s="121"/>
      <c r="D282" s="121"/>
      <c r="E282" s="1"/>
      <c r="I282" s="1"/>
    </row>
    <row r="283" spans="2:9">
      <c r="B283" s="17"/>
      <c r="C283" s="121"/>
      <c r="D283" s="121"/>
      <c r="E283" s="1"/>
      <c r="I283" s="1"/>
    </row>
    <row r="284" spans="2:9">
      <c r="B284" s="17"/>
      <c r="C284" s="121"/>
      <c r="D284" s="121"/>
      <c r="E284" s="1"/>
      <c r="I284" s="1"/>
    </row>
    <row r="285" spans="2:9">
      <c r="B285" s="17"/>
      <c r="C285" s="121"/>
      <c r="D285" s="121"/>
      <c r="E285" s="1"/>
      <c r="I285" s="1"/>
    </row>
    <row r="286" spans="2:9">
      <c r="B286" s="17"/>
      <c r="C286" s="121"/>
      <c r="D286" s="121"/>
      <c r="E286" s="1"/>
      <c r="I286" s="1"/>
    </row>
    <row r="287" spans="2:9">
      <c r="B287" s="17"/>
      <c r="C287" s="121"/>
      <c r="D287" s="121"/>
      <c r="E287" s="1"/>
      <c r="I287" s="1"/>
    </row>
    <row r="288" spans="2:9">
      <c r="B288" s="17"/>
      <c r="C288" s="121"/>
      <c r="D288" s="121"/>
      <c r="E288" s="1"/>
      <c r="I288" s="1"/>
    </row>
    <row r="289" spans="2:9">
      <c r="B289" s="17"/>
      <c r="C289" s="121"/>
      <c r="D289" s="121"/>
      <c r="E289" s="1"/>
      <c r="I289" s="1"/>
    </row>
    <row r="290" spans="2:9">
      <c r="B290" s="17"/>
      <c r="C290" s="121"/>
      <c r="D290" s="121"/>
      <c r="E290" s="1"/>
      <c r="I290" s="1"/>
    </row>
    <row r="291" spans="2:9" ht="13.5" customHeight="1">
      <c r="B291" s="17"/>
      <c r="C291" s="121"/>
      <c r="D291" s="121"/>
      <c r="E291" s="1"/>
      <c r="I291" s="1"/>
    </row>
    <row r="292" spans="2:9">
      <c r="B292" s="17"/>
      <c r="C292" s="121"/>
      <c r="D292" s="121"/>
      <c r="E292" s="1"/>
      <c r="I292" s="1"/>
    </row>
    <row r="293" spans="2:9">
      <c r="B293" s="17"/>
      <c r="C293" s="121"/>
      <c r="D293" s="121"/>
      <c r="E293" s="1"/>
      <c r="I293" s="1"/>
    </row>
    <row r="294" spans="2:9">
      <c r="B294" s="17"/>
      <c r="C294" s="121"/>
      <c r="D294" s="121"/>
      <c r="E294" s="1"/>
      <c r="I294" s="1"/>
    </row>
    <row r="295" spans="2:9">
      <c r="B295" s="17"/>
      <c r="C295" s="121"/>
      <c r="D295" s="121"/>
      <c r="E295" s="1"/>
      <c r="I295" s="1"/>
    </row>
    <row r="296" spans="2:9">
      <c r="B296" s="17"/>
      <c r="C296" s="121"/>
      <c r="D296" s="121"/>
      <c r="E296" s="1"/>
      <c r="I296" s="1"/>
    </row>
    <row r="297" spans="2:9">
      <c r="B297" s="17"/>
      <c r="C297" s="121"/>
      <c r="D297" s="121"/>
      <c r="E297" s="1"/>
      <c r="I297" s="1"/>
    </row>
    <row r="298" spans="2:9">
      <c r="B298" s="17"/>
      <c r="C298" s="121"/>
      <c r="D298" s="121"/>
      <c r="E298" s="1"/>
      <c r="I298" s="1"/>
    </row>
    <row r="299" spans="2:9">
      <c r="B299" s="17"/>
      <c r="C299" s="121"/>
      <c r="D299" s="121"/>
      <c r="E299" s="1"/>
      <c r="I299" s="1"/>
    </row>
    <row r="300" spans="2:9">
      <c r="B300" s="17"/>
      <c r="C300" s="121"/>
      <c r="D300" s="121"/>
      <c r="E300" s="1"/>
      <c r="I300" s="1"/>
    </row>
    <row r="301" spans="2:9">
      <c r="B301" s="17"/>
      <c r="C301" s="121"/>
      <c r="D301" s="121"/>
      <c r="E301" s="1"/>
      <c r="I301" s="1"/>
    </row>
    <row r="302" spans="2:9">
      <c r="B302" s="17"/>
      <c r="C302" s="121"/>
      <c r="D302" s="121"/>
      <c r="E302" s="1"/>
      <c r="I302" s="1"/>
    </row>
    <row r="303" spans="2:9">
      <c r="B303" s="17"/>
      <c r="C303" s="121"/>
      <c r="D303" s="121"/>
      <c r="E303" s="1"/>
      <c r="I303" s="1"/>
    </row>
    <row r="304" spans="2:9">
      <c r="B304" s="17"/>
      <c r="C304" s="121"/>
      <c r="D304" s="121"/>
      <c r="E304" s="1"/>
      <c r="I304" s="1"/>
    </row>
    <row r="305" spans="2:9">
      <c r="B305" s="17"/>
      <c r="C305" s="121"/>
      <c r="D305" s="121"/>
      <c r="E305" s="1"/>
      <c r="I305" s="1"/>
    </row>
    <row r="306" spans="2:9">
      <c r="B306" s="17"/>
      <c r="C306" s="121"/>
      <c r="D306" s="121"/>
      <c r="E306" s="1"/>
      <c r="I306" s="1"/>
    </row>
    <row r="307" spans="2:9">
      <c r="B307" s="17"/>
      <c r="C307" s="121"/>
      <c r="D307" s="121"/>
      <c r="E307" s="1"/>
      <c r="I307" s="1"/>
    </row>
    <row r="308" spans="2:9">
      <c r="B308" s="17"/>
      <c r="C308" s="121"/>
      <c r="D308" s="121"/>
      <c r="E308" s="1"/>
      <c r="I308" s="1"/>
    </row>
    <row r="309" spans="2:9">
      <c r="B309" s="17"/>
      <c r="C309" s="121"/>
      <c r="D309" s="121"/>
      <c r="E309" s="1"/>
      <c r="I309" s="1"/>
    </row>
    <row r="310" spans="2:9">
      <c r="B310" s="17"/>
      <c r="C310" s="121"/>
      <c r="D310" s="121"/>
      <c r="E310" s="1"/>
      <c r="I310" s="1"/>
    </row>
    <row r="311" spans="2:9">
      <c r="B311" s="17"/>
      <c r="C311" s="121"/>
      <c r="D311" s="121"/>
      <c r="E311" s="1"/>
      <c r="I311" s="1"/>
    </row>
    <row r="312" spans="2:9">
      <c r="B312" s="17"/>
      <c r="C312" s="121"/>
      <c r="D312" s="121"/>
      <c r="E312" s="1"/>
      <c r="I312" s="1"/>
    </row>
    <row r="313" spans="2:9">
      <c r="B313" s="17"/>
      <c r="C313" s="121"/>
      <c r="D313" s="121"/>
      <c r="E313" s="1"/>
      <c r="I313" s="1"/>
    </row>
    <row r="314" spans="2:9">
      <c r="B314" s="17"/>
      <c r="C314" s="121"/>
      <c r="D314" s="121"/>
      <c r="E314" s="1"/>
      <c r="I314" s="1"/>
    </row>
    <row r="315" spans="2:9">
      <c r="B315" s="17"/>
      <c r="C315" s="121"/>
      <c r="D315" s="121"/>
      <c r="E315" s="1"/>
      <c r="I315" s="1"/>
    </row>
    <row r="316" spans="2:9">
      <c r="B316" s="17"/>
      <c r="C316" s="121"/>
      <c r="D316" s="121"/>
      <c r="E316" s="1"/>
      <c r="I316" s="1"/>
    </row>
    <row r="317" spans="2:9">
      <c r="B317" s="17"/>
      <c r="C317" s="121"/>
      <c r="D317" s="121"/>
      <c r="E317" s="1"/>
      <c r="I317" s="1"/>
    </row>
    <row r="318" spans="2:9">
      <c r="B318" s="17"/>
      <c r="C318" s="121"/>
      <c r="D318" s="121"/>
      <c r="E318" s="1"/>
      <c r="I318" s="1"/>
    </row>
    <row r="319" spans="2:9">
      <c r="B319" s="17"/>
      <c r="C319" s="121"/>
      <c r="D319" s="121"/>
      <c r="E319" s="1"/>
      <c r="I319" s="1"/>
    </row>
    <row r="320" spans="2:9">
      <c r="B320" s="17"/>
      <c r="C320" s="121"/>
      <c r="D320" s="121"/>
      <c r="E320" s="1"/>
      <c r="I320" s="1"/>
    </row>
    <row r="321" spans="2:9">
      <c r="B321" s="17"/>
      <c r="C321" s="121"/>
      <c r="D321" s="121"/>
      <c r="E321" s="1"/>
      <c r="I321" s="1"/>
    </row>
    <row r="322" spans="2:9">
      <c r="B322" s="17"/>
      <c r="C322" s="121"/>
      <c r="D322" s="121"/>
      <c r="E322" s="1"/>
      <c r="I322" s="1"/>
    </row>
    <row r="323" spans="2:9">
      <c r="B323" s="17"/>
      <c r="C323" s="121"/>
      <c r="D323" s="121"/>
      <c r="E323" s="1"/>
      <c r="I323" s="1"/>
    </row>
    <row r="324" spans="2:9" ht="15" customHeight="1">
      <c r="B324" s="17"/>
      <c r="C324" s="121"/>
      <c r="D324" s="121"/>
      <c r="E324" s="1"/>
      <c r="I324" s="1"/>
    </row>
    <row r="325" spans="2:9">
      <c r="B325" s="17"/>
      <c r="C325" s="121"/>
      <c r="D325" s="121"/>
      <c r="E325" s="1"/>
      <c r="I325" s="1"/>
    </row>
    <row r="326" spans="2:9">
      <c r="B326" s="17"/>
      <c r="C326" s="121"/>
      <c r="D326" s="121"/>
      <c r="E326" s="1"/>
      <c r="I326" s="1"/>
    </row>
    <row r="327" spans="2:9">
      <c r="B327" s="17"/>
      <c r="C327" s="121"/>
      <c r="D327" s="121"/>
      <c r="E327" s="1"/>
      <c r="I327" s="1"/>
    </row>
    <row r="328" spans="2:9" ht="12.75" customHeight="1">
      <c r="B328" s="17"/>
      <c r="C328" s="121"/>
      <c r="D328" s="121"/>
      <c r="E328" s="1"/>
      <c r="I328" s="1"/>
    </row>
    <row r="329" spans="2:9" ht="12.75" customHeight="1">
      <c r="B329" s="17"/>
      <c r="C329" s="121"/>
      <c r="D329" s="121"/>
      <c r="E329" s="1"/>
      <c r="I329" s="1"/>
    </row>
    <row r="330" spans="2:9" ht="129" customHeight="1">
      <c r="B330" s="17"/>
      <c r="C330" s="121"/>
      <c r="D330" s="121"/>
      <c r="E330" s="1"/>
      <c r="I330" s="1"/>
    </row>
    <row r="331" spans="2:9" ht="180" customHeight="1">
      <c r="B331" s="17"/>
      <c r="C331" s="121"/>
      <c r="D331" s="121"/>
      <c r="E331" s="1"/>
      <c r="I331" s="1"/>
    </row>
    <row r="332" spans="2:9" ht="80.25" customHeight="1">
      <c r="B332" s="17"/>
      <c r="C332" s="121"/>
      <c r="D332" s="121"/>
      <c r="E332" s="1"/>
      <c r="I332" s="1"/>
    </row>
    <row r="333" spans="2:9" ht="103.5" customHeight="1">
      <c r="B333" s="17"/>
      <c r="C333" s="121"/>
      <c r="D333" s="121"/>
      <c r="E333" s="1"/>
      <c r="I333" s="1"/>
    </row>
    <row r="334" spans="2:9" ht="15" customHeight="1">
      <c r="B334" s="17"/>
      <c r="C334" s="121"/>
      <c r="D334" s="121"/>
      <c r="E334" s="1"/>
      <c r="I334" s="1"/>
    </row>
    <row r="335" spans="2:9">
      <c r="B335" s="17"/>
      <c r="C335" s="121"/>
      <c r="D335" s="121"/>
      <c r="E335" s="1"/>
      <c r="I335" s="1"/>
    </row>
    <row r="336" spans="2:9" ht="27" customHeight="1">
      <c r="B336" s="17"/>
      <c r="C336" s="121"/>
      <c r="D336" s="121"/>
      <c r="E336" s="1"/>
      <c r="I336" s="1"/>
    </row>
    <row r="337" spans="2:9" ht="13.5" customHeight="1">
      <c r="B337" s="17"/>
      <c r="C337" s="121"/>
      <c r="D337" s="121"/>
      <c r="E337" s="1"/>
      <c r="I337" s="1"/>
    </row>
    <row r="338" spans="2:9" ht="53.25" customHeight="1">
      <c r="B338" s="17"/>
      <c r="C338" s="121"/>
      <c r="D338" s="121"/>
      <c r="E338" s="1"/>
      <c r="I338" s="1"/>
    </row>
    <row r="339" spans="2:9" ht="12.75" customHeight="1">
      <c r="B339" s="17"/>
      <c r="C339" s="121"/>
      <c r="D339" s="121"/>
      <c r="E339" s="1"/>
      <c r="I339" s="1"/>
    </row>
    <row r="340" spans="2:9" ht="13.5" customHeight="1">
      <c r="B340" s="17"/>
      <c r="C340" s="121"/>
      <c r="D340" s="121"/>
      <c r="E340" s="1"/>
      <c r="I340" s="1"/>
    </row>
    <row r="341" spans="2:9">
      <c r="B341" s="17"/>
      <c r="C341" s="121"/>
      <c r="D341" s="121"/>
      <c r="E341" s="1"/>
      <c r="I341" s="1"/>
    </row>
    <row r="342" spans="2:9">
      <c r="B342" s="17"/>
      <c r="C342" s="121"/>
      <c r="D342" s="121"/>
      <c r="E342" s="1"/>
      <c r="I342" s="1"/>
    </row>
    <row r="343" spans="2:9" ht="27" customHeight="1">
      <c r="B343" s="17"/>
      <c r="C343" s="121"/>
      <c r="D343" s="121"/>
      <c r="E343" s="1"/>
      <c r="I343" s="1"/>
    </row>
    <row r="344" spans="2:9" ht="12.75" customHeight="1">
      <c r="B344" s="17"/>
      <c r="C344" s="121"/>
      <c r="D344" s="121"/>
      <c r="E344" s="1"/>
      <c r="I344" s="1"/>
    </row>
    <row r="345" spans="2:9" ht="12" customHeight="1">
      <c r="B345" s="17"/>
      <c r="C345" s="121"/>
      <c r="D345" s="121"/>
      <c r="E345" s="1"/>
      <c r="I345" s="1"/>
    </row>
    <row r="346" spans="2:9">
      <c r="B346" s="17"/>
      <c r="C346" s="121"/>
      <c r="D346" s="121"/>
      <c r="E346" s="1"/>
      <c r="I346" s="1"/>
    </row>
    <row r="347" spans="2:9" ht="13.5" customHeight="1">
      <c r="B347" s="17"/>
      <c r="C347" s="121"/>
      <c r="D347" s="121"/>
      <c r="E347" s="1"/>
      <c r="I347" s="1"/>
    </row>
    <row r="348" spans="2:9">
      <c r="B348" s="17"/>
      <c r="C348" s="121"/>
      <c r="D348" s="121"/>
      <c r="E348" s="1"/>
      <c r="I348" s="1"/>
    </row>
    <row r="349" spans="2:9" ht="15.75" customHeight="1">
      <c r="B349" s="17"/>
      <c r="C349" s="121"/>
      <c r="D349" s="121"/>
      <c r="E349" s="1"/>
      <c r="I349" s="1"/>
    </row>
    <row r="350" spans="2:9">
      <c r="B350" s="17"/>
      <c r="C350" s="121"/>
      <c r="D350" s="121"/>
      <c r="E350" s="1"/>
      <c r="I350" s="1"/>
    </row>
    <row r="351" spans="2:9">
      <c r="B351" s="17"/>
      <c r="C351" s="121"/>
      <c r="D351" s="121"/>
      <c r="E351" s="1"/>
      <c r="I351" s="1"/>
    </row>
    <row r="352" spans="2:9">
      <c r="B352" s="17"/>
      <c r="C352" s="121"/>
      <c r="D352" s="121"/>
      <c r="E352" s="1"/>
      <c r="I352" s="1"/>
    </row>
    <row r="353" spans="2:9" ht="14.25" customHeight="1">
      <c r="B353" s="17"/>
      <c r="C353" s="121"/>
      <c r="D353" s="121"/>
      <c r="E353" s="1"/>
      <c r="I353" s="1"/>
    </row>
    <row r="354" spans="2:9" ht="54" customHeight="1">
      <c r="B354" s="17"/>
      <c r="C354" s="121"/>
      <c r="D354" s="121"/>
      <c r="E354" s="1"/>
      <c r="I354" s="1"/>
    </row>
    <row r="355" spans="2:9">
      <c r="B355" s="17"/>
      <c r="C355" s="121"/>
      <c r="D355" s="121"/>
      <c r="E355" s="1"/>
      <c r="I355" s="1"/>
    </row>
    <row r="356" spans="2:9">
      <c r="B356" s="17"/>
      <c r="C356" s="121"/>
      <c r="D356" s="121"/>
      <c r="E356" s="1"/>
      <c r="I356" s="1"/>
    </row>
    <row r="357" spans="2:9" ht="15" customHeight="1">
      <c r="B357" s="17"/>
      <c r="C357" s="121"/>
      <c r="D357" s="121"/>
      <c r="E357" s="1"/>
      <c r="I357" s="1"/>
    </row>
    <row r="358" spans="2:9">
      <c r="B358" s="17"/>
      <c r="C358" s="121"/>
      <c r="D358" s="121"/>
      <c r="E358" s="1"/>
      <c r="I358" s="1"/>
    </row>
    <row r="359" spans="2:9">
      <c r="B359" s="17"/>
      <c r="C359" s="121"/>
      <c r="D359" s="121"/>
      <c r="E359" s="1"/>
      <c r="I359" s="1"/>
    </row>
    <row r="360" spans="2:9">
      <c r="B360" s="17"/>
      <c r="C360" s="121"/>
      <c r="D360" s="121"/>
      <c r="E360" s="1"/>
      <c r="I360" s="1"/>
    </row>
    <row r="361" spans="2:9" ht="27.75" customHeight="1">
      <c r="B361" s="17"/>
      <c r="C361" s="121"/>
      <c r="D361" s="121"/>
      <c r="E361" s="1"/>
      <c r="I361" s="1"/>
    </row>
    <row r="362" spans="2:9">
      <c r="B362" s="17"/>
      <c r="C362" s="121"/>
      <c r="D362" s="121"/>
      <c r="E362" s="1"/>
      <c r="I362" s="1"/>
    </row>
    <row r="363" spans="2:9">
      <c r="B363" s="17"/>
      <c r="C363" s="121"/>
      <c r="D363" s="121"/>
      <c r="E363" s="1"/>
      <c r="I363" s="1"/>
    </row>
    <row r="364" spans="2:9" ht="13.5" customHeight="1">
      <c r="B364" s="17"/>
      <c r="C364" s="121"/>
      <c r="D364" s="121"/>
      <c r="E364" s="1"/>
      <c r="I364" s="1"/>
    </row>
    <row r="365" spans="2:9">
      <c r="B365" s="17"/>
      <c r="C365" s="121"/>
      <c r="D365" s="121"/>
      <c r="E365" s="1"/>
      <c r="I365" s="1"/>
    </row>
    <row r="366" spans="2:9">
      <c r="B366" s="17"/>
      <c r="C366" s="121"/>
      <c r="D366" s="121"/>
      <c r="E366" s="1"/>
      <c r="I366" s="1"/>
    </row>
    <row r="367" spans="2:9">
      <c r="B367" s="17"/>
      <c r="C367" s="121"/>
      <c r="D367" s="121"/>
      <c r="E367" s="1"/>
      <c r="I367" s="1"/>
    </row>
    <row r="368" spans="2:9">
      <c r="B368" s="17"/>
      <c r="C368" s="121"/>
      <c r="D368" s="121"/>
      <c r="E368" s="1"/>
      <c r="I368" s="1"/>
    </row>
    <row r="369" spans="2:9" ht="12.75" customHeight="1">
      <c r="B369" s="17"/>
      <c r="C369" s="121"/>
      <c r="D369" s="121"/>
      <c r="E369" s="1"/>
      <c r="I369" s="1"/>
    </row>
    <row r="370" spans="2:9">
      <c r="B370" s="17"/>
      <c r="C370" s="121"/>
      <c r="D370" s="121"/>
      <c r="E370" s="1"/>
      <c r="I370" s="1"/>
    </row>
    <row r="371" spans="2:9">
      <c r="B371" s="17"/>
      <c r="C371" s="121"/>
      <c r="D371" s="121"/>
      <c r="E371" s="1"/>
      <c r="I371" s="1"/>
    </row>
    <row r="372" spans="2:9">
      <c r="B372" s="17"/>
      <c r="C372" s="121"/>
      <c r="D372" s="121"/>
      <c r="E372" s="1"/>
      <c r="I372" s="1"/>
    </row>
    <row r="373" spans="2:9">
      <c r="B373" s="17"/>
      <c r="C373" s="121"/>
      <c r="D373" s="121"/>
      <c r="E373" s="1"/>
      <c r="I373" s="1"/>
    </row>
    <row r="374" spans="2:9">
      <c r="B374" s="17"/>
      <c r="C374" s="121"/>
      <c r="D374" s="121"/>
      <c r="E374" s="1"/>
      <c r="I374" s="1"/>
    </row>
    <row r="375" spans="2:9">
      <c r="B375" s="17"/>
      <c r="C375" s="121"/>
      <c r="D375" s="121"/>
      <c r="E375" s="1"/>
      <c r="I375" s="1"/>
    </row>
    <row r="376" spans="2:9">
      <c r="B376" s="17"/>
      <c r="C376" s="121"/>
      <c r="D376" s="121"/>
      <c r="E376" s="1"/>
      <c r="I376" s="1"/>
    </row>
    <row r="377" spans="2:9" ht="15" customHeight="1">
      <c r="B377" s="17"/>
      <c r="C377" s="121"/>
      <c r="D377" s="121"/>
      <c r="E377" s="1"/>
      <c r="I377" s="1"/>
    </row>
    <row r="378" spans="2:9">
      <c r="B378" s="17"/>
      <c r="C378" s="121"/>
      <c r="D378" s="121"/>
      <c r="E378" s="1"/>
      <c r="I378" s="1"/>
    </row>
    <row r="379" spans="2:9">
      <c r="B379" s="17"/>
      <c r="C379" s="121"/>
      <c r="D379" s="121"/>
      <c r="E379" s="1"/>
      <c r="I379" s="1"/>
    </row>
    <row r="380" spans="2:9">
      <c r="B380" s="17"/>
      <c r="C380" s="121"/>
      <c r="D380" s="121"/>
      <c r="E380" s="1"/>
      <c r="I380" s="1"/>
    </row>
    <row r="381" spans="2:9">
      <c r="B381" s="17"/>
      <c r="C381" s="121"/>
      <c r="D381" s="121"/>
      <c r="E381" s="1"/>
      <c r="I381" s="1"/>
    </row>
    <row r="382" spans="2:9">
      <c r="B382" s="17"/>
      <c r="C382" s="121"/>
      <c r="D382" s="121"/>
      <c r="E382" s="1"/>
      <c r="I382" s="1"/>
    </row>
    <row r="383" spans="2:9">
      <c r="B383" s="17"/>
      <c r="C383" s="121"/>
      <c r="D383" s="121"/>
      <c r="E383" s="1"/>
      <c r="I383" s="1"/>
    </row>
    <row r="384" spans="2:9">
      <c r="B384" s="17"/>
      <c r="C384" s="121"/>
      <c r="D384" s="121"/>
      <c r="E384" s="1"/>
      <c r="I384" s="1"/>
    </row>
    <row r="385" spans="2:9">
      <c r="B385" s="17"/>
      <c r="C385" s="121"/>
      <c r="D385" s="121"/>
      <c r="E385" s="1"/>
      <c r="I385" s="1"/>
    </row>
    <row r="386" spans="2:9">
      <c r="B386" s="17"/>
      <c r="C386" s="121"/>
      <c r="D386" s="121"/>
      <c r="E386" s="1"/>
      <c r="I386" s="1"/>
    </row>
    <row r="387" spans="2:9">
      <c r="B387" s="17"/>
      <c r="C387" s="121"/>
      <c r="D387" s="121"/>
      <c r="E387" s="1"/>
      <c r="I387" s="1"/>
    </row>
    <row r="388" spans="2:9">
      <c r="B388" s="17"/>
      <c r="C388" s="121"/>
      <c r="D388" s="121"/>
      <c r="E388" s="1"/>
      <c r="I388" s="1"/>
    </row>
    <row r="389" spans="2:9">
      <c r="B389" s="17"/>
      <c r="C389" s="121"/>
      <c r="D389" s="121"/>
      <c r="E389" s="1"/>
      <c r="I389" s="1"/>
    </row>
    <row r="390" spans="2:9">
      <c r="B390" s="17"/>
      <c r="C390" s="121"/>
      <c r="D390" s="121"/>
      <c r="E390" s="1"/>
      <c r="I390" s="1"/>
    </row>
    <row r="391" spans="2:9">
      <c r="B391" s="17"/>
      <c r="C391" s="121"/>
      <c r="D391" s="121"/>
      <c r="E391" s="1"/>
      <c r="I391" s="1"/>
    </row>
    <row r="392" spans="2:9">
      <c r="B392" s="17"/>
      <c r="C392" s="121"/>
      <c r="D392" s="121"/>
      <c r="E392" s="1"/>
      <c r="I392" s="1"/>
    </row>
    <row r="393" spans="2:9">
      <c r="B393" s="17"/>
      <c r="C393" s="121"/>
      <c r="D393" s="121"/>
      <c r="E393" s="1"/>
      <c r="I393" s="1"/>
    </row>
    <row r="394" spans="2:9">
      <c r="B394" s="17"/>
      <c r="C394" s="121"/>
      <c r="D394" s="121"/>
      <c r="E394" s="1"/>
      <c r="I394" s="1"/>
    </row>
    <row r="395" spans="2:9">
      <c r="B395" s="17"/>
      <c r="C395" s="121"/>
      <c r="D395" s="121"/>
      <c r="E395" s="1"/>
      <c r="I395" s="1"/>
    </row>
    <row r="396" spans="2:9">
      <c r="B396" s="17"/>
      <c r="C396" s="121"/>
      <c r="D396" s="121"/>
      <c r="E396" s="1"/>
      <c r="I396" s="1"/>
    </row>
    <row r="397" spans="2:9">
      <c r="B397" s="17"/>
      <c r="C397" s="121"/>
      <c r="D397" s="121"/>
      <c r="E397" s="1"/>
      <c r="I397" s="1"/>
    </row>
    <row r="398" spans="2:9">
      <c r="B398" s="17"/>
      <c r="C398" s="121"/>
      <c r="D398" s="121"/>
      <c r="E398" s="1"/>
      <c r="I398" s="1"/>
    </row>
    <row r="399" spans="2:9">
      <c r="B399" s="17"/>
      <c r="C399" s="121"/>
      <c r="D399" s="121"/>
      <c r="E399" s="1"/>
      <c r="I399" s="1"/>
    </row>
    <row r="400" spans="2:9">
      <c r="B400" s="17"/>
      <c r="C400" s="121"/>
      <c r="D400" s="121"/>
      <c r="E400" s="1"/>
      <c r="I400" s="1"/>
    </row>
    <row r="401" spans="2:9">
      <c r="B401" s="17"/>
      <c r="C401" s="121"/>
      <c r="D401" s="121"/>
      <c r="E401" s="1"/>
      <c r="I401" s="1"/>
    </row>
    <row r="402" spans="2:9">
      <c r="B402" s="17"/>
      <c r="C402" s="121"/>
      <c r="D402" s="121"/>
      <c r="E402" s="1"/>
      <c r="I402" s="1"/>
    </row>
    <row r="403" spans="2:9">
      <c r="B403" s="17"/>
      <c r="C403" s="121"/>
      <c r="D403" s="121"/>
      <c r="E403" s="1"/>
      <c r="I403" s="1"/>
    </row>
    <row r="404" spans="2:9">
      <c r="B404" s="17"/>
      <c r="C404" s="121"/>
      <c r="D404" s="121"/>
      <c r="E404" s="1"/>
      <c r="I404" s="1"/>
    </row>
    <row r="405" spans="2:9">
      <c r="B405" s="17"/>
      <c r="C405" s="121"/>
      <c r="D405" s="121"/>
      <c r="E405" s="1"/>
      <c r="I405" s="1"/>
    </row>
    <row r="406" spans="2:9">
      <c r="B406" s="17"/>
      <c r="C406" s="121"/>
      <c r="D406" s="121"/>
      <c r="E406" s="1"/>
      <c r="I406" s="1"/>
    </row>
    <row r="407" spans="2:9">
      <c r="B407" s="17"/>
      <c r="C407" s="121"/>
      <c r="D407" s="121"/>
      <c r="E407" s="1"/>
      <c r="I407" s="1"/>
    </row>
    <row r="408" spans="2:9">
      <c r="B408" s="17"/>
      <c r="C408" s="121"/>
      <c r="D408" s="121"/>
      <c r="E408" s="1"/>
      <c r="I408" s="1"/>
    </row>
    <row r="409" spans="2:9">
      <c r="B409" s="17"/>
      <c r="C409" s="121"/>
      <c r="D409" s="121"/>
      <c r="E409" s="1"/>
      <c r="I409" s="1"/>
    </row>
    <row r="410" spans="2:9">
      <c r="B410" s="17"/>
      <c r="C410" s="121"/>
      <c r="D410" s="121"/>
      <c r="E410" s="1"/>
      <c r="I410" s="1"/>
    </row>
    <row r="411" spans="2:9">
      <c r="B411" s="17"/>
      <c r="C411" s="121"/>
      <c r="D411" s="121"/>
      <c r="E411" s="1"/>
      <c r="I411" s="1"/>
    </row>
    <row r="412" spans="2:9">
      <c r="B412" s="17"/>
      <c r="C412" s="121"/>
      <c r="D412" s="121"/>
      <c r="E412" s="1"/>
      <c r="I412" s="1"/>
    </row>
    <row r="413" spans="2:9">
      <c r="B413" s="17"/>
      <c r="C413" s="121"/>
      <c r="D413" s="121"/>
      <c r="E413" s="1"/>
      <c r="I413" s="1"/>
    </row>
    <row r="414" spans="2:9">
      <c r="B414" s="17"/>
      <c r="C414" s="121"/>
      <c r="D414" s="121"/>
      <c r="E414" s="1"/>
      <c r="I414" s="1"/>
    </row>
    <row r="415" spans="2:9">
      <c r="B415" s="17"/>
      <c r="C415" s="121"/>
      <c r="D415" s="121"/>
      <c r="E415" s="1"/>
      <c r="I415" s="1"/>
    </row>
    <row r="416" spans="2:9" ht="52.5" customHeight="1">
      <c r="B416" s="17"/>
      <c r="C416" s="121"/>
      <c r="D416" s="121"/>
      <c r="E416" s="1"/>
      <c r="I416" s="1"/>
    </row>
    <row r="417" spans="2:9">
      <c r="B417" s="17"/>
      <c r="C417" s="121"/>
      <c r="D417" s="121"/>
      <c r="E417" s="1"/>
      <c r="I417" s="1"/>
    </row>
    <row r="418" spans="2:9">
      <c r="B418" s="17"/>
      <c r="C418" s="121"/>
      <c r="D418" s="121"/>
      <c r="E418" s="1"/>
      <c r="I418" s="1"/>
    </row>
    <row r="419" spans="2:9">
      <c r="B419" s="17"/>
      <c r="C419" s="121"/>
      <c r="D419" s="121"/>
      <c r="E419" s="1"/>
      <c r="I419" s="1"/>
    </row>
    <row r="420" spans="2:9">
      <c r="B420" s="17"/>
      <c r="C420" s="121"/>
      <c r="D420" s="121"/>
      <c r="E420" s="1"/>
      <c r="I420" s="1"/>
    </row>
    <row r="421" spans="2:9">
      <c r="B421" s="17"/>
      <c r="C421" s="121"/>
      <c r="D421" s="121"/>
      <c r="E421" s="1"/>
      <c r="I421" s="1"/>
    </row>
    <row r="422" spans="2:9" ht="51.75" customHeight="1">
      <c r="B422" s="17"/>
      <c r="C422" s="121"/>
      <c r="D422" s="121"/>
      <c r="E422" s="1"/>
      <c r="I422" s="1"/>
    </row>
    <row r="423" spans="2:9">
      <c r="B423" s="17"/>
      <c r="C423" s="121"/>
      <c r="D423" s="121"/>
      <c r="E423" s="1"/>
      <c r="I423" s="1"/>
    </row>
    <row r="424" spans="2:9">
      <c r="B424" s="17"/>
      <c r="C424" s="121"/>
      <c r="D424" s="121"/>
      <c r="E424" s="1"/>
      <c r="I424" s="1"/>
    </row>
    <row r="425" spans="2:9" ht="54.75" customHeight="1">
      <c r="B425" s="17"/>
      <c r="C425" s="121"/>
      <c r="D425" s="121"/>
      <c r="E425" s="1"/>
      <c r="I425" s="1"/>
    </row>
    <row r="426" spans="2:9" ht="13.5" customHeight="1">
      <c r="B426" s="17"/>
      <c r="C426" s="121"/>
      <c r="D426" s="121"/>
      <c r="E426" s="1"/>
      <c r="I426" s="1"/>
    </row>
    <row r="427" spans="2:9" ht="13.5" customHeight="1">
      <c r="B427" s="17"/>
      <c r="C427" s="121"/>
      <c r="D427" s="121"/>
      <c r="E427" s="1"/>
      <c r="I427" s="1"/>
    </row>
    <row r="428" spans="2:9">
      <c r="B428" s="17"/>
      <c r="C428" s="121"/>
      <c r="D428" s="121"/>
      <c r="E428" s="1"/>
      <c r="I428" s="1"/>
    </row>
    <row r="429" spans="2:9" ht="88.5" customHeight="1">
      <c r="B429" s="17"/>
      <c r="C429" s="121"/>
      <c r="D429" s="121"/>
      <c r="E429" s="1"/>
      <c r="I429" s="1"/>
    </row>
    <row r="430" spans="2:9" ht="54" customHeight="1">
      <c r="B430" s="17"/>
      <c r="C430" s="121"/>
      <c r="D430" s="121"/>
      <c r="E430" s="1"/>
      <c r="I430" s="1"/>
    </row>
    <row r="431" spans="2:9">
      <c r="B431" s="17"/>
      <c r="C431" s="121"/>
      <c r="D431" s="121"/>
      <c r="E431" s="1"/>
      <c r="I431" s="1"/>
    </row>
    <row r="432" spans="2:9">
      <c r="B432" s="17"/>
      <c r="C432" s="121"/>
      <c r="D432" s="121"/>
      <c r="E432" s="1"/>
      <c r="I432" s="1"/>
    </row>
    <row r="433" spans="2:9" ht="55.5" customHeight="1">
      <c r="B433" s="17"/>
      <c r="C433" s="121"/>
      <c r="D433" s="121"/>
      <c r="E433" s="1"/>
      <c r="I433" s="1"/>
    </row>
    <row r="434" spans="2:9">
      <c r="B434" s="17"/>
      <c r="C434" s="121"/>
      <c r="D434" s="121"/>
      <c r="E434" s="1"/>
      <c r="I434" s="1"/>
    </row>
    <row r="435" spans="2:9">
      <c r="B435" s="17"/>
      <c r="C435" s="121"/>
      <c r="D435" s="121"/>
      <c r="E435" s="1"/>
      <c r="I435" s="1"/>
    </row>
    <row r="436" spans="2:9">
      <c r="B436" s="17"/>
      <c r="C436" s="121"/>
      <c r="D436" s="121"/>
      <c r="E436" s="1"/>
      <c r="I436" s="1"/>
    </row>
    <row r="437" spans="2:9" ht="51" customHeight="1">
      <c r="B437" s="17"/>
      <c r="C437" s="121"/>
      <c r="D437" s="121"/>
      <c r="E437" s="1"/>
      <c r="I437" s="1"/>
    </row>
    <row r="438" spans="2:9" ht="56.25" customHeight="1">
      <c r="B438" s="17"/>
      <c r="C438" s="121"/>
      <c r="D438" s="121"/>
      <c r="E438" s="1"/>
      <c r="I438" s="1"/>
    </row>
    <row r="439" spans="2:9">
      <c r="B439" s="17"/>
      <c r="C439" s="121"/>
      <c r="D439" s="121"/>
      <c r="E439" s="1"/>
      <c r="I439" s="1"/>
    </row>
    <row r="440" spans="2:9">
      <c r="B440" s="17"/>
      <c r="C440" s="121"/>
      <c r="D440" s="121"/>
      <c r="E440" s="1"/>
      <c r="I440" s="1"/>
    </row>
    <row r="441" spans="2:9" ht="54.75" customHeight="1">
      <c r="B441" s="17"/>
      <c r="C441" s="121"/>
      <c r="D441" s="121"/>
      <c r="E441" s="1"/>
      <c r="I441" s="1"/>
    </row>
    <row r="442" spans="2:9">
      <c r="B442" s="17"/>
      <c r="C442" s="121"/>
      <c r="D442" s="121"/>
      <c r="E442" s="1"/>
      <c r="I442" s="1"/>
    </row>
    <row r="443" spans="2:9">
      <c r="B443" s="17"/>
      <c r="C443" s="121"/>
      <c r="D443" s="121"/>
      <c r="E443" s="1"/>
      <c r="I443" s="1"/>
    </row>
    <row r="444" spans="2:9" ht="15.75" customHeight="1">
      <c r="B444" s="17"/>
      <c r="C444" s="121"/>
      <c r="D444" s="121"/>
      <c r="E444" s="1"/>
      <c r="I444" s="1"/>
    </row>
    <row r="445" spans="2:9" ht="39.75" customHeight="1">
      <c r="B445" s="17"/>
      <c r="C445" s="121"/>
      <c r="D445" s="121"/>
      <c r="E445" s="1"/>
      <c r="I445" s="1"/>
    </row>
    <row r="446" spans="2:9">
      <c r="B446" s="17"/>
      <c r="C446" s="121"/>
      <c r="D446" s="121"/>
      <c r="E446" s="1"/>
      <c r="I446" s="1"/>
    </row>
    <row r="447" spans="2:9">
      <c r="B447" s="17"/>
      <c r="C447" s="121"/>
      <c r="D447" s="121"/>
      <c r="E447" s="1"/>
      <c r="I447" s="1"/>
    </row>
    <row r="448" spans="2:9">
      <c r="B448" s="17"/>
      <c r="C448" s="121"/>
      <c r="D448" s="121"/>
      <c r="E448" s="1"/>
      <c r="I448" s="1"/>
    </row>
    <row r="449" spans="2:9">
      <c r="B449" s="17"/>
      <c r="C449" s="121"/>
      <c r="D449" s="121"/>
      <c r="E449" s="1"/>
      <c r="I449" s="1"/>
    </row>
    <row r="450" spans="2:9">
      <c r="B450" s="17"/>
      <c r="C450" s="121"/>
      <c r="D450" s="121"/>
      <c r="E450" s="1"/>
      <c r="I450" s="1"/>
    </row>
    <row r="451" spans="2:9">
      <c r="B451" s="17"/>
      <c r="C451" s="121"/>
      <c r="D451" s="121"/>
      <c r="E451" s="1"/>
      <c r="I451" s="1"/>
    </row>
    <row r="452" spans="2:9">
      <c r="B452" s="17"/>
      <c r="C452" s="121"/>
      <c r="D452" s="121"/>
      <c r="E452" s="1"/>
      <c r="I452" s="1"/>
    </row>
    <row r="453" spans="2:9">
      <c r="B453" s="17"/>
      <c r="C453" s="121"/>
      <c r="D453" s="121"/>
      <c r="E453" s="1"/>
      <c r="I453" s="1"/>
    </row>
    <row r="454" spans="2:9">
      <c r="B454" s="17"/>
      <c r="C454" s="121"/>
      <c r="D454" s="121"/>
      <c r="E454" s="1"/>
      <c r="I454" s="1"/>
    </row>
    <row r="455" spans="2:9">
      <c r="B455" s="17"/>
      <c r="C455" s="121"/>
      <c r="D455" s="121"/>
      <c r="E455" s="1"/>
      <c r="I455" s="1"/>
    </row>
    <row r="456" spans="2:9">
      <c r="B456" s="17"/>
      <c r="C456" s="121"/>
      <c r="D456" s="121"/>
      <c r="E456" s="1"/>
      <c r="I456" s="1"/>
    </row>
    <row r="457" spans="2:9">
      <c r="B457" s="17"/>
      <c r="C457" s="121"/>
      <c r="D457" s="121"/>
      <c r="E457" s="1"/>
      <c r="I457" s="1"/>
    </row>
    <row r="458" spans="2:9">
      <c r="B458" s="17"/>
      <c r="C458" s="121"/>
      <c r="D458" s="121"/>
      <c r="E458" s="1"/>
      <c r="I458" s="1"/>
    </row>
    <row r="459" spans="2:9">
      <c r="B459" s="17"/>
      <c r="C459" s="121"/>
      <c r="D459" s="121"/>
      <c r="E459" s="1"/>
      <c r="I459" s="1"/>
    </row>
    <row r="460" spans="2:9">
      <c r="B460" s="17"/>
      <c r="C460" s="121"/>
      <c r="D460" s="121"/>
      <c r="E460" s="1"/>
      <c r="I460" s="1"/>
    </row>
    <row r="461" spans="2:9">
      <c r="B461" s="17"/>
      <c r="C461" s="121"/>
      <c r="D461" s="121"/>
      <c r="E461" s="1"/>
      <c r="I461" s="1"/>
    </row>
    <row r="462" spans="2:9">
      <c r="B462" s="17"/>
      <c r="C462" s="121"/>
      <c r="D462" s="121"/>
      <c r="E462" s="1"/>
      <c r="I462" s="1"/>
    </row>
    <row r="463" spans="2:9">
      <c r="B463" s="17"/>
      <c r="C463" s="121"/>
      <c r="D463" s="121"/>
      <c r="E463" s="1"/>
      <c r="I463" s="1"/>
    </row>
    <row r="464" spans="2:9">
      <c r="B464" s="17"/>
      <c r="C464" s="121"/>
      <c r="D464" s="121"/>
      <c r="E464" s="1"/>
      <c r="I464" s="1"/>
    </row>
    <row r="465" spans="2:9">
      <c r="B465" s="17"/>
      <c r="C465" s="121"/>
      <c r="D465" s="121"/>
      <c r="E465" s="1"/>
      <c r="I465" s="1"/>
    </row>
    <row r="466" spans="2:9">
      <c r="B466" s="17"/>
      <c r="C466" s="121"/>
      <c r="D466" s="121"/>
      <c r="E466" s="1"/>
      <c r="I466" s="1"/>
    </row>
    <row r="467" spans="2:9">
      <c r="B467" s="17"/>
      <c r="C467" s="121"/>
      <c r="D467" s="121"/>
      <c r="E467" s="1"/>
      <c r="I467" s="1"/>
    </row>
    <row r="468" spans="2:9">
      <c r="B468" s="17"/>
      <c r="C468" s="121"/>
      <c r="D468" s="121"/>
      <c r="E468" s="1"/>
      <c r="I468" s="1"/>
    </row>
    <row r="469" spans="2:9">
      <c r="B469" s="17"/>
      <c r="C469" s="121"/>
      <c r="D469" s="121"/>
      <c r="E469" s="1"/>
      <c r="I469" s="1"/>
    </row>
    <row r="470" spans="2:9">
      <c r="B470" s="17"/>
      <c r="C470" s="121"/>
      <c r="D470" s="121"/>
      <c r="E470" s="1"/>
      <c r="I470" s="1"/>
    </row>
    <row r="471" spans="2:9">
      <c r="B471" s="17"/>
      <c r="C471" s="121"/>
      <c r="D471" s="121"/>
      <c r="E471" s="1"/>
      <c r="I471" s="1"/>
    </row>
    <row r="472" spans="2:9">
      <c r="B472" s="17"/>
      <c r="C472" s="121"/>
      <c r="D472" s="121"/>
      <c r="E472" s="1"/>
      <c r="I472" s="1"/>
    </row>
    <row r="473" spans="2:9" ht="14.25" customHeight="1">
      <c r="B473" s="17"/>
      <c r="C473" s="121"/>
      <c r="D473" s="121"/>
      <c r="E473" s="1"/>
      <c r="I473" s="1"/>
    </row>
    <row r="474" spans="2:9">
      <c r="B474" s="17"/>
      <c r="C474" s="121"/>
      <c r="D474" s="121"/>
      <c r="E474" s="1"/>
      <c r="I474" s="1"/>
    </row>
    <row r="475" spans="2:9" ht="28.5" customHeight="1">
      <c r="B475" s="17"/>
      <c r="C475" s="121"/>
      <c r="D475" s="121"/>
      <c r="E475" s="1"/>
      <c r="I475" s="1"/>
    </row>
    <row r="476" spans="2:9">
      <c r="B476" s="17"/>
      <c r="C476" s="121"/>
      <c r="D476" s="121"/>
      <c r="E476" s="1"/>
      <c r="I476" s="1"/>
    </row>
    <row r="477" spans="2:9">
      <c r="B477" s="17"/>
      <c r="C477" s="121"/>
      <c r="D477" s="121"/>
      <c r="E477" s="1"/>
      <c r="I477" s="1"/>
    </row>
    <row r="478" spans="2:9" ht="15" customHeight="1">
      <c r="B478" s="17"/>
      <c r="C478" s="121"/>
      <c r="D478" s="121"/>
      <c r="E478" s="1"/>
      <c r="I478" s="1"/>
    </row>
    <row r="479" spans="2:9">
      <c r="B479" s="17"/>
      <c r="C479" s="121"/>
      <c r="D479" s="121"/>
      <c r="E479" s="1"/>
      <c r="I479" s="1"/>
    </row>
    <row r="480" spans="2:9">
      <c r="B480" s="17"/>
      <c r="C480" s="121"/>
      <c r="D480" s="121"/>
      <c r="E480" s="1"/>
      <c r="I480" s="1"/>
    </row>
    <row r="481" spans="2:9">
      <c r="B481" s="17"/>
      <c r="C481" s="121"/>
      <c r="D481" s="121"/>
      <c r="E481" s="1"/>
      <c r="I481" s="1"/>
    </row>
    <row r="482" spans="2:9">
      <c r="B482" s="17"/>
      <c r="C482" s="121"/>
      <c r="D482" s="121"/>
      <c r="E482" s="1"/>
      <c r="I482" s="1"/>
    </row>
    <row r="483" spans="2:9" ht="15" customHeight="1">
      <c r="B483" s="17"/>
      <c r="C483" s="121"/>
      <c r="D483" s="121"/>
      <c r="E483" s="1"/>
      <c r="I483" s="1"/>
    </row>
    <row r="484" spans="2:9" ht="26.25" customHeight="1">
      <c r="B484" s="17"/>
      <c r="C484" s="121"/>
      <c r="D484" s="121"/>
      <c r="E484" s="1"/>
      <c r="I484" s="1"/>
    </row>
    <row r="485" spans="2:9">
      <c r="B485" s="17"/>
      <c r="C485" s="121"/>
      <c r="D485" s="121"/>
      <c r="E485" s="1"/>
      <c r="I485" s="1"/>
    </row>
    <row r="486" spans="2:9">
      <c r="B486" s="17"/>
      <c r="C486" s="121"/>
      <c r="D486" s="121"/>
      <c r="E486" s="1"/>
      <c r="I486" s="1"/>
    </row>
    <row r="487" spans="2:9">
      <c r="B487" s="17"/>
      <c r="C487" s="121"/>
      <c r="D487" s="121"/>
      <c r="E487" s="1"/>
      <c r="I487" s="1"/>
    </row>
    <row r="488" spans="2:9">
      <c r="B488" s="17"/>
      <c r="C488" s="121"/>
      <c r="D488" s="121"/>
      <c r="E488" s="1"/>
      <c r="I488" s="1"/>
    </row>
    <row r="489" spans="2:9">
      <c r="B489" s="17"/>
      <c r="C489" s="121"/>
      <c r="D489" s="121"/>
      <c r="E489" s="1"/>
      <c r="I489" s="1"/>
    </row>
    <row r="490" spans="2:9">
      <c r="B490" s="17"/>
      <c r="C490" s="121"/>
      <c r="D490" s="121"/>
      <c r="E490" s="1"/>
      <c r="I490" s="1"/>
    </row>
    <row r="491" spans="2:9">
      <c r="B491" s="17"/>
      <c r="C491" s="121"/>
      <c r="D491" s="121"/>
      <c r="E491" s="1"/>
      <c r="I491" s="1"/>
    </row>
    <row r="492" spans="2:9">
      <c r="B492" s="17"/>
      <c r="C492" s="121"/>
      <c r="D492" s="121"/>
      <c r="E492" s="1"/>
      <c r="I492" s="1"/>
    </row>
    <row r="493" spans="2:9">
      <c r="B493" s="17"/>
      <c r="C493" s="121"/>
      <c r="D493" s="121"/>
      <c r="E493" s="1"/>
      <c r="I493" s="1"/>
    </row>
    <row r="494" spans="2:9">
      <c r="B494" s="17"/>
      <c r="C494" s="121"/>
      <c r="D494" s="121"/>
      <c r="E494" s="1"/>
      <c r="I494" s="1"/>
    </row>
    <row r="495" spans="2:9">
      <c r="B495" s="17"/>
      <c r="C495" s="121"/>
      <c r="D495" s="121"/>
      <c r="E495" s="1"/>
      <c r="I495" s="1"/>
    </row>
    <row r="496" spans="2:9">
      <c r="B496" s="17"/>
      <c r="C496" s="121"/>
      <c r="D496" s="121"/>
      <c r="E496" s="1"/>
      <c r="I496" s="1"/>
    </row>
    <row r="497" spans="2:9">
      <c r="B497" s="17"/>
      <c r="C497" s="121"/>
      <c r="D497" s="121"/>
      <c r="E497" s="1"/>
      <c r="I497" s="1"/>
    </row>
    <row r="498" spans="2:9">
      <c r="B498" s="17"/>
      <c r="C498" s="121"/>
      <c r="D498" s="121"/>
      <c r="E498" s="1"/>
      <c r="I498" s="1"/>
    </row>
    <row r="499" spans="2:9">
      <c r="B499" s="17"/>
      <c r="C499" s="121"/>
      <c r="D499" s="121"/>
      <c r="E499" s="1"/>
      <c r="I499" s="1"/>
    </row>
    <row r="500" spans="2:9">
      <c r="B500" s="17"/>
      <c r="C500" s="121"/>
      <c r="D500" s="121"/>
      <c r="E500" s="1"/>
      <c r="I500" s="1"/>
    </row>
    <row r="501" spans="2:9">
      <c r="B501" s="17"/>
      <c r="C501" s="121"/>
      <c r="D501" s="121"/>
      <c r="E501" s="1"/>
      <c r="I501" s="1"/>
    </row>
    <row r="502" spans="2:9">
      <c r="B502" s="17"/>
      <c r="C502" s="121"/>
      <c r="D502" s="121"/>
      <c r="E502" s="1"/>
      <c r="I502" s="1"/>
    </row>
    <row r="503" spans="2:9">
      <c r="B503" s="17"/>
      <c r="C503" s="121"/>
      <c r="D503" s="121"/>
      <c r="E503" s="1"/>
      <c r="I503" s="1"/>
    </row>
    <row r="504" spans="2:9">
      <c r="B504" s="17"/>
      <c r="C504" s="121"/>
      <c r="D504" s="121"/>
      <c r="E504" s="1"/>
      <c r="I504" s="1"/>
    </row>
    <row r="505" spans="2:9">
      <c r="B505" s="17"/>
      <c r="C505" s="121"/>
      <c r="D505" s="121"/>
      <c r="E505" s="1"/>
      <c r="I505" s="1"/>
    </row>
    <row r="506" spans="2:9">
      <c r="B506" s="17"/>
      <c r="C506" s="121"/>
      <c r="D506" s="121"/>
      <c r="E506" s="1"/>
      <c r="I506" s="1"/>
    </row>
    <row r="507" spans="2:9">
      <c r="B507" s="17"/>
      <c r="C507" s="121"/>
      <c r="D507" s="121"/>
      <c r="E507" s="1"/>
      <c r="I507" s="1"/>
    </row>
    <row r="508" spans="2:9">
      <c r="B508" s="17"/>
      <c r="C508" s="121"/>
      <c r="D508" s="121"/>
      <c r="E508" s="1"/>
      <c r="I508" s="1"/>
    </row>
    <row r="509" spans="2:9">
      <c r="B509" s="17"/>
      <c r="C509" s="121"/>
      <c r="D509" s="121"/>
      <c r="E509" s="1"/>
      <c r="I509" s="1"/>
    </row>
    <row r="510" spans="2:9">
      <c r="B510" s="17"/>
      <c r="C510" s="121"/>
      <c r="D510" s="121"/>
      <c r="E510" s="1"/>
      <c r="I510" s="1"/>
    </row>
    <row r="511" spans="2:9" ht="16.5" customHeight="1">
      <c r="B511" s="17"/>
      <c r="C511" s="121"/>
      <c r="D511" s="121"/>
      <c r="E511" s="1"/>
      <c r="I511" s="1"/>
    </row>
    <row r="512" spans="2:9">
      <c r="B512" s="17"/>
      <c r="C512" s="121"/>
      <c r="D512" s="121"/>
      <c r="E512" s="1"/>
      <c r="I512" s="1"/>
    </row>
    <row r="513" spans="2:9">
      <c r="B513" s="17"/>
      <c r="C513" s="121"/>
      <c r="D513" s="121"/>
      <c r="E513" s="1"/>
      <c r="I513" s="1"/>
    </row>
    <row r="514" spans="2:9">
      <c r="B514" s="17"/>
      <c r="C514" s="121"/>
      <c r="D514" s="121"/>
      <c r="E514" s="1"/>
      <c r="I514" s="1"/>
    </row>
    <row r="515" spans="2:9">
      <c r="B515" s="17"/>
      <c r="C515" s="121"/>
      <c r="D515" s="121"/>
      <c r="E515" s="1"/>
      <c r="I515" s="1"/>
    </row>
    <row r="516" spans="2:9">
      <c r="B516" s="17"/>
      <c r="C516" s="121"/>
      <c r="D516" s="121"/>
      <c r="E516" s="1"/>
      <c r="I516" s="1"/>
    </row>
    <row r="517" spans="2:9">
      <c r="B517" s="17"/>
      <c r="C517" s="121"/>
      <c r="D517" s="121"/>
      <c r="E517" s="1"/>
      <c r="I517" s="1"/>
    </row>
    <row r="518" spans="2:9">
      <c r="B518" s="17"/>
      <c r="C518" s="121"/>
      <c r="D518" s="121"/>
      <c r="E518" s="1"/>
      <c r="I518" s="1"/>
    </row>
    <row r="519" spans="2:9">
      <c r="B519" s="17"/>
      <c r="C519" s="121"/>
      <c r="D519" s="121"/>
      <c r="E519" s="1"/>
      <c r="I519" s="1"/>
    </row>
    <row r="520" spans="2:9">
      <c r="B520" s="17"/>
      <c r="C520" s="121"/>
      <c r="D520" s="121"/>
      <c r="E520" s="1"/>
      <c r="I520" s="1"/>
    </row>
    <row r="521" spans="2:9">
      <c r="B521" s="17"/>
      <c r="C521" s="121"/>
      <c r="D521" s="121"/>
      <c r="E521" s="1"/>
      <c r="I521" s="1"/>
    </row>
    <row r="522" spans="2:9">
      <c r="B522" s="17"/>
      <c r="C522" s="121"/>
      <c r="D522" s="121"/>
      <c r="E522" s="1"/>
      <c r="I522" s="1"/>
    </row>
    <row r="523" spans="2:9">
      <c r="B523" s="17"/>
      <c r="C523" s="121"/>
      <c r="D523" s="121"/>
      <c r="E523" s="1"/>
      <c r="I523" s="1"/>
    </row>
    <row r="524" spans="2:9">
      <c r="B524" s="17"/>
      <c r="C524" s="121"/>
      <c r="D524" s="19"/>
      <c r="E524" s="1"/>
      <c r="I524" s="1"/>
    </row>
    <row r="525" spans="2:9">
      <c r="B525" s="17"/>
      <c r="C525" s="121"/>
      <c r="D525" s="121"/>
      <c r="E525" s="1"/>
      <c r="I525" s="1"/>
    </row>
    <row r="526" spans="2:9">
      <c r="B526" s="17"/>
      <c r="C526" s="121"/>
      <c r="D526" s="121"/>
      <c r="E526" s="1"/>
      <c r="I526" s="1"/>
    </row>
    <row r="527" spans="2:9">
      <c r="B527" s="17"/>
      <c r="C527" s="121"/>
      <c r="D527" s="121"/>
      <c r="E527" s="1"/>
      <c r="I527" s="1"/>
    </row>
    <row r="528" spans="2:9">
      <c r="B528" s="17"/>
      <c r="C528" s="121"/>
      <c r="D528" s="121"/>
      <c r="E528" s="1"/>
      <c r="I528" s="1"/>
    </row>
    <row r="529" spans="2:9">
      <c r="B529" s="17"/>
      <c r="C529" s="121"/>
      <c r="D529" s="121"/>
      <c r="E529" s="1"/>
      <c r="I529" s="1"/>
    </row>
    <row r="530" spans="2:9">
      <c r="B530" s="17"/>
      <c r="C530" s="121"/>
      <c r="D530" s="121"/>
      <c r="E530" s="1"/>
      <c r="I530" s="1"/>
    </row>
    <row r="531" spans="2:9">
      <c r="B531" s="17"/>
      <c r="C531" s="121"/>
      <c r="D531" s="121"/>
      <c r="E531" s="1"/>
      <c r="I531" s="1"/>
    </row>
    <row r="532" spans="2:9">
      <c r="B532" s="17"/>
      <c r="C532" s="121"/>
      <c r="D532" s="121"/>
      <c r="E532" s="1"/>
      <c r="I532" s="1"/>
    </row>
    <row r="533" spans="2:9">
      <c r="B533" s="17"/>
      <c r="C533" s="121"/>
      <c r="D533" s="121"/>
      <c r="E533" s="1"/>
      <c r="I533" s="1"/>
    </row>
    <row r="534" spans="2:9">
      <c r="B534" s="17"/>
      <c r="C534" s="121"/>
      <c r="D534" s="121"/>
      <c r="E534" s="1"/>
      <c r="I534" s="1"/>
    </row>
    <row r="535" spans="2:9">
      <c r="B535" s="17"/>
      <c r="C535" s="121"/>
      <c r="D535" s="121"/>
      <c r="E535" s="1"/>
      <c r="I535" s="1"/>
    </row>
    <row r="536" spans="2:9">
      <c r="B536" s="17"/>
      <c r="C536" s="121"/>
      <c r="D536" s="121"/>
      <c r="E536" s="1"/>
      <c r="I536" s="1"/>
    </row>
    <row r="537" spans="2:9">
      <c r="B537" s="17"/>
      <c r="C537" s="121"/>
      <c r="D537" s="121"/>
      <c r="E537" s="1"/>
      <c r="I537" s="1"/>
    </row>
    <row r="538" spans="2:9" ht="53.25" customHeight="1">
      <c r="B538" s="17"/>
      <c r="C538" s="121"/>
      <c r="D538" s="121"/>
      <c r="E538" s="1"/>
      <c r="I538" s="1"/>
    </row>
    <row r="539" spans="2:9" ht="13.5" customHeight="1">
      <c r="B539" s="17"/>
      <c r="C539" s="121"/>
      <c r="D539" s="121"/>
      <c r="E539" s="1"/>
      <c r="I539" s="1"/>
    </row>
    <row r="540" spans="2:9">
      <c r="B540" s="17"/>
      <c r="C540" s="121"/>
      <c r="D540" s="121"/>
      <c r="E540" s="1"/>
      <c r="I540" s="1"/>
    </row>
    <row r="541" spans="2:9">
      <c r="B541" s="17"/>
      <c r="C541" s="121"/>
      <c r="D541" s="121"/>
      <c r="E541" s="1"/>
      <c r="I541" s="1"/>
    </row>
    <row r="542" spans="2:9" ht="66.75" customHeight="1">
      <c r="B542" s="17"/>
      <c r="C542" s="121"/>
      <c r="D542" s="121"/>
      <c r="E542" s="1"/>
      <c r="I542" s="1"/>
    </row>
    <row r="543" spans="2:9" ht="14.25" customHeight="1">
      <c r="B543" s="17"/>
      <c r="C543" s="121"/>
      <c r="D543" s="121"/>
      <c r="E543" s="1"/>
      <c r="I543" s="1"/>
    </row>
    <row r="544" spans="2:9">
      <c r="B544" s="17"/>
      <c r="C544" s="121"/>
      <c r="D544" s="121"/>
      <c r="E544" s="1"/>
      <c r="I544" s="1"/>
    </row>
    <row r="545" spans="2:9">
      <c r="B545" s="17"/>
      <c r="C545" s="121"/>
      <c r="D545" s="121"/>
      <c r="E545" s="1"/>
      <c r="I545" s="1"/>
    </row>
    <row r="546" spans="2:9">
      <c r="B546" s="17"/>
      <c r="C546" s="121"/>
      <c r="D546" s="121"/>
      <c r="E546" s="1"/>
      <c r="I546" s="1"/>
    </row>
    <row r="547" spans="2:9" ht="12.75" customHeight="1">
      <c r="B547" s="17"/>
      <c r="C547" s="121"/>
      <c r="D547" s="121"/>
      <c r="E547" s="1"/>
      <c r="I547" s="1"/>
    </row>
    <row r="548" spans="2:9">
      <c r="B548" s="17"/>
      <c r="C548" s="121"/>
      <c r="D548" s="121"/>
      <c r="E548" s="1"/>
      <c r="I548" s="1"/>
    </row>
    <row r="549" spans="2:9">
      <c r="B549" s="17"/>
      <c r="C549" s="121"/>
      <c r="D549" s="121"/>
      <c r="E549" s="1"/>
      <c r="I549" s="1"/>
    </row>
    <row r="550" spans="2:9">
      <c r="B550" s="17"/>
      <c r="C550" s="121"/>
      <c r="D550" s="121"/>
      <c r="E550" s="1"/>
      <c r="I550" s="1"/>
    </row>
    <row r="551" spans="2:9">
      <c r="B551" s="17"/>
      <c r="C551" s="121"/>
      <c r="D551" s="121"/>
      <c r="E551" s="1"/>
      <c r="I551" s="1"/>
    </row>
    <row r="552" spans="2:9">
      <c r="B552" s="17"/>
      <c r="C552" s="121"/>
      <c r="D552" s="121"/>
      <c r="E552" s="1"/>
      <c r="I552" s="1"/>
    </row>
    <row r="553" spans="2:9">
      <c r="B553" s="17"/>
      <c r="C553" s="121"/>
      <c r="D553" s="121"/>
      <c r="E553" s="1"/>
      <c r="I553" s="1"/>
    </row>
    <row r="554" spans="2:9">
      <c r="B554" s="17"/>
      <c r="C554" s="121"/>
      <c r="D554" s="121"/>
      <c r="E554" s="1"/>
      <c r="I554" s="1"/>
    </row>
    <row r="555" spans="2:9">
      <c r="B555" s="17"/>
      <c r="C555" s="121"/>
      <c r="D555" s="121"/>
      <c r="E555" s="1"/>
      <c r="I555" s="1"/>
    </row>
    <row r="556" spans="2:9">
      <c r="B556" s="17"/>
      <c r="C556" s="121"/>
      <c r="D556" s="121"/>
      <c r="E556" s="1"/>
      <c r="I556" s="1"/>
    </row>
    <row r="557" spans="2:9">
      <c r="B557" s="17"/>
      <c r="C557" s="121"/>
      <c r="D557" s="121"/>
      <c r="E557" s="1"/>
      <c r="I557" s="1"/>
    </row>
    <row r="558" spans="2:9">
      <c r="B558" s="17"/>
      <c r="C558" s="121"/>
      <c r="D558" s="121"/>
      <c r="E558" s="1"/>
      <c r="I558" s="1"/>
    </row>
    <row r="559" spans="2:9">
      <c r="B559" s="17"/>
      <c r="C559" s="121"/>
      <c r="D559" s="121"/>
      <c r="E559" s="1"/>
      <c r="I559" s="1"/>
    </row>
    <row r="560" spans="2:9">
      <c r="B560" s="17"/>
      <c r="C560" s="121"/>
      <c r="D560" s="121"/>
      <c r="E560" s="1"/>
      <c r="I560" s="1"/>
    </row>
    <row r="561" spans="2:9">
      <c r="B561" s="17"/>
      <c r="C561" s="121"/>
      <c r="D561" s="121"/>
      <c r="E561" s="1"/>
      <c r="I561" s="1"/>
    </row>
    <row r="562" spans="2:9">
      <c r="B562" s="17"/>
      <c r="C562" s="121"/>
      <c r="D562" s="121"/>
      <c r="E562" s="1"/>
      <c r="I562" s="1"/>
    </row>
    <row r="563" spans="2:9" ht="55.5" customHeight="1">
      <c r="B563" s="17"/>
      <c r="C563" s="121"/>
      <c r="D563" s="121"/>
      <c r="E563" s="1"/>
      <c r="I563" s="1"/>
    </row>
    <row r="564" spans="2:9">
      <c r="B564" s="17"/>
      <c r="C564" s="121"/>
      <c r="D564" s="121"/>
      <c r="E564" s="1"/>
      <c r="I564" s="1"/>
    </row>
    <row r="565" spans="2:9">
      <c r="B565" s="17"/>
      <c r="C565" s="121"/>
      <c r="D565" s="121"/>
      <c r="E565" s="1"/>
      <c r="I565" s="1"/>
    </row>
    <row r="566" spans="2:9">
      <c r="B566" s="17"/>
      <c r="C566" s="121"/>
      <c r="D566" s="121"/>
      <c r="E566" s="1"/>
      <c r="I566" s="1"/>
    </row>
    <row r="567" spans="2:9">
      <c r="B567" s="17"/>
      <c r="C567" s="121"/>
      <c r="D567" s="121"/>
      <c r="E567" s="1"/>
      <c r="I567" s="1"/>
    </row>
    <row r="568" spans="2:9">
      <c r="B568" s="17"/>
      <c r="C568" s="121"/>
      <c r="D568" s="121"/>
      <c r="E568" s="1"/>
      <c r="I568" s="1"/>
    </row>
    <row r="569" spans="2:9">
      <c r="B569" s="17"/>
      <c r="C569" s="121"/>
      <c r="D569" s="121"/>
      <c r="E569" s="1"/>
      <c r="I569" s="1"/>
    </row>
    <row r="570" spans="2:9" ht="12.75" customHeight="1">
      <c r="B570" s="17"/>
      <c r="C570" s="121"/>
      <c r="D570" s="121"/>
      <c r="E570" s="1"/>
      <c r="I570" s="1"/>
    </row>
    <row r="571" spans="2:9">
      <c r="B571" s="17"/>
      <c r="C571" s="121"/>
      <c r="D571" s="121"/>
      <c r="E571" s="1"/>
      <c r="I571" s="1"/>
    </row>
    <row r="572" spans="2:9">
      <c r="B572" s="17"/>
      <c r="C572" s="121"/>
      <c r="D572" s="121"/>
      <c r="E572" s="1"/>
      <c r="I572" s="1"/>
    </row>
    <row r="573" spans="2:9">
      <c r="B573" s="17"/>
      <c r="C573" s="121"/>
      <c r="D573" s="121"/>
      <c r="E573" s="1"/>
      <c r="I573" s="1"/>
    </row>
    <row r="574" spans="2:9">
      <c r="B574" s="17"/>
      <c r="C574" s="121"/>
      <c r="D574" s="121"/>
      <c r="E574" s="1"/>
      <c r="I574" s="1"/>
    </row>
    <row r="575" spans="2:9">
      <c r="B575" s="17"/>
      <c r="C575" s="121"/>
      <c r="D575" s="121"/>
      <c r="E575" s="1"/>
      <c r="I575" s="1"/>
    </row>
    <row r="576" spans="2:9">
      <c r="B576" s="17"/>
      <c r="C576" s="121"/>
      <c r="D576" s="121"/>
      <c r="E576" s="1"/>
      <c r="I576" s="1"/>
    </row>
    <row r="577" spans="2:9">
      <c r="B577" s="17"/>
      <c r="C577" s="121"/>
      <c r="D577" s="121"/>
      <c r="E577" s="1"/>
      <c r="I577" s="1"/>
    </row>
    <row r="578" spans="2:9">
      <c r="B578" s="17"/>
      <c r="C578" s="121"/>
      <c r="D578" s="121"/>
      <c r="E578" s="1"/>
      <c r="I578" s="1"/>
    </row>
    <row r="579" spans="2:9">
      <c r="B579" s="17"/>
      <c r="C579" s="121"/>
      <c r="D579" s="121"/>
      <c r="E579" s="1"/>
      <c r="I579" s="1"/>
    </row>
    <row r="580" spans="2:9">
      <c r="B580" s="17"/>
      <c r="C580" s="121"/>
      <c r="D580" s="121"/>
      <c r="E580" s="1"/>
      <c r="I580" s="1"/>
    </row>
    <row r="581" spans="2:9">
      <c r="B581" s="17"/>
      <c r="C581" s="121"/>
      <c r="D581" s="121"/>
      <c r="E581" s="1"/>
      <c r="I581" s="1"/>
    </row>
    <row r="582" spans="2:9">
      <c r="B582" s="17"/>
      <c r="C582" s="121"/>
      <c r="D582" s="121"/>
      <c r="E582" s="1"/>
      <c r="I582" s="1"/>
    </row>
    <row r="583" spans="2:9">
      <c r="B583" s="17"/>
      <c r="C583" s="121"/>
      <c r="D583" s="121"/>
      <c r="E583" s="1"/>
      <c r="I583" s="1"/>
    </row>
    <row r="584" spans="2:9">
      <c r="B584" s="17"/>
      <c r="C584" s="121"/>
      <c r="D584" s="121"/>
      <c r="E584" s="1"/>
      <c r="I584" s="1"/>
    </row>
    <row r="585" spans="2:9" ht="15.75" customHeight="1">
      <c r="B585" s="17"/>
      <c r="C585" s="121"/>
      <c r="D585" s="121"/>
      <c r="E585" s="1"/>
      <c r="I585" s="1"/>
    </row>
    <row r="586" spans="2:9">
      <c r="B586" s="17"/>
      <c r="C586" s="121"/>
      <c r="D586" s="121"/>
      <c r="E586" s="1"/>
      <c r="I586" s="1"/>
    </row>
    <row r="587" spans="2:9">
      <c r="B587" s="17"/>
      <c r="C587" s="121"/>
      <c r="D587" s="121"/>
      <c r="E587" s="1"/>
      <c r="I587" s="1"/>
    </row>
    <row r="588" spans="2:9" ht="13.5" customHeight="1">
      <c r="B588" s="17"/>
      <c r="C588" s="121"/>
      <c r="D588" s="121"/>
      <c r="E588" s="1"/>
      <c r="I588" s="1"/>
    </row>
    <row r="589" spans="2:9">
      <c r="B589" s="17"/>
      <c r="C589" s="121"/>
      <c r="D589" s="121"/>
      <c r="E589" s="1"/>
      <c r="I589" s="1"/>
    </row>
    <row r="590" spans="2:9">
      <c r="B590" s="17"/>
      <c r="C590" s="121"/>
      <c r="D590" s="121"/>
      <c r="E590" s="1"/>
      <c r="I590" s="1"/>
    </row>
    <row r="591" spans="2:9">
      <c r="B591" s="17"/>
      <c r="C591" s="121"/>
      <c r="D591" s="121"/>
      <c r="E591" s="1"/>
      <c r="I591" s="1"/>
    </row>
    <row r="592" spans="2:9">
      <c r="B592" s="17"/>
      <c r="C592" s="121"/>
      <c r="D592" s="121"/>
      <c r="E592" s="1"/>
      <c r="I592" s="1"/>
    </row>
    <row r="593" spans="2:9">
      <c r="B593" s="17"/>
      <c r="C593" s="121"/>
      <c r="D593" s="121"/>
      <c r="E593" s="1"/>
      <c r="I593" s="1"/>
    </row>
    <row r="594" spans="2:9">
      <c r="B594" s="17"/>
      <c r="C594" s="121"/>
      <c r="D594" s="121"/>
      <c r="E594" s="1"/>
      <c r="I594" s="1"/>
    </row>
    <row r="595" spans="2:9">
      <c r="B595" s="17"/>
      <c r="C595" s="121"/>
      <c r="D595" s="121"/>
      <c r="E595" s="1"/>
      <c r="I595" s="1"/>
    </row>
    <row r="596" spans="2:9">
      <c r="B596" s="17"/>
      <c r="C596" s="121"/>
      <c r="D596" s="121"/>
      <c r="E596" s="1"/>
      <c r="I596" s="1"/>
    </row>
    <row r="597" spans="2:9">
      <c r="B597" s="17"/>
      <c r="C597" s="121"/>
      <c r="D597" s="121"/>
      <c r="E597" s="1"/>
      <c r="I597" s="1"/>
    </row>
    <row r="598" spans="2:9">
      <c r="B598" s="17"/>
      <c r="C598" s="121"/>
      <c r="D598" s="121"/>
      <c r="E598" s="1"/>
      <c r="I598" s="1"/>
    </row>
    <row r="599" spans="2:9">
      <c r="B599" s="17"/>
      <c r="C599" s="121"/>
      <c r="D599" s="121"/>
      <c r="E599" s="1"/>
      <c r="I599" s="1"/>
    </row>
    <row r="600" spans="2:9">
      <c r="B600" s="17"/>
      <c r="C600" s="121"/>
      <c r="D600" s="121"/>
      <c r="E600" s="1"/>
      <c r="I600" s="1"/>
    </row>
    <row r="601" spans="2:9">
      <c r="B601" s="17"/>
      <c r="C601" s="121"/>
      <c r="D601" s="121"/>
      <c r="E601" s="1"/>
      <c r="I601" s="1"/>
    </row>
    <row r="602" spans="2:9">
      <c r="B602" s="17"/>
      <c r="C602" s="121"/>
      <c r="D602" s="121"/>
      <c r="E602" s="1"/>
      <c r="I602" s="1"/>
    </row>
    <row r="603" spans="2:9">
      <c r="B603" s="17"/>
      <c r="C603" s="121"/>
      <c r="D603" s="121"/>
      <c r="E603" s="1"/>
      <c r="I603" s="1"/>
    </row>
    <row r="604" spans="2:9">
      <c r="B604" s="17"/>
      <c r="C604" s="121"/>
      <c r="D604" s="121"/>
      <c r="E604" s="1"/>
      <c r="I604" s="1"/>
    </row>
    <row r="605" spans="2:9">
      <c r="B605" s="17"/>
      <c r="C605" s="121"/>
      <c r="D605" s="121"/>
      <c r="E605" s="1"/>
      <c r="I605" s="1"/>
    </row>
    <row r="606" spans="2:9">
      <c r="B606" s="17"/>
      <c r="C606" s="121"/>
      <c r="D606" s="121"/>
      <c r="E606" s="1"/>
      <c r="I606" s="1"/>
    </row>
    <row r="607" spans="2:9">
      <c r="B607" s="17"/>
      <c r="C607" s="121"/>
      <c r="D607" s="121"/>
      <c r="E607" s="1"/>
      <c r="I607" s="1"/>
    </row>
    <row r="608" spans="2:9">
      <c r="B608" s="17"/>
      <c r="C608" s="121"/>
      <c r="D608" s="121"/>
      <c r="E608" s="1"/>
      <c r="I608" s="1"/>
    </row>
    <row r="609" spans="2:9">
      <c r="B609" s="17"/>
      <c r="C609" s="121"/>
      <c r="D609" s="121"/>
      <c r="E609" s="1"/>
      <c r="I609" s="1"/>
    </row>
    <row r="610" spans="2:9">
      <c r="B610" s="17"/>
      <c r="C610" s="121"/>
      <c r="D610" s="121"/>
      <c r="E610" s="1"/>
      <c r="I610" s="1"/>
    </row>
    <row r="611" spans="2:9" ht="28.5" customHeight="1">
      <c r="B611" s="17"/>
      <c r="C611" s="121"/>
      <c r="D611" s="121"/>
      <c r="E611" s="1"/>
      <c r="I611" s="1"/>
    </row>
    <row r="612" spans="2:9" ht="15.75" customHeight="1">
      <c r="B612" s="17"/>
      <c r="C612" s="121"/>
      <c r="D612" s="121"/>
      <c r="E612" s="1"/>
      <c r="I612" s="1"/>
    </row>
    <row r="613" spans="2:9" ht="14.25" customHeight="1">
      <c r="B613" s="17"/>
      <c r="C613" s="121"/>
      <c r="D613" s="121"/>
      <c r="E613" s="1"/>
      <c r="I613" s="1"/>
    </row>
    <row r="614" spans="2:9">
      <c r="B614" s="17"/>
      <c r="C614" s="121"/>
      <c r="D614" s="121"/>
      <c r="E614" s="1"/>
      <c r="I614" s="1"/>
    </row>
    <row r="615" spans="2:9">
      <c r="B615" s="17"/>
      <c r="C615" s="121"/>
      <c r="D615" s="121"/>
      <c r="E615" s="1"/>
      <c r="I615" s="1"/>
    </row>
    <row r="616" spans="2:9">
      <c r="B616" s="17"/>
      <c r="C616" s="121"/>
      <c r="D616" s="121"/>
      <c r="E616" s="1"/>
      <c r="I616" s="1"/>
    </row>
    <row r="617" spans="2:9">
      <c r="B617" s="17"/>
      <c r="C617" s="121"/>
      <c r="D617" s="121"/>
      <c r="E617" s="1"/>
      <c r="I617" s="1"/>
    </row>
    <row r="618" spans="2:9">
      <c r="B618" s="17"/>
      <c r="C618" s="121"/>
      <c r="D618" s="121"/>
      <c r="E618" s="1"/>
      <c r="I618" s="1"/>
    </row>
    <row r="619" spans="2:9">
      <c r="B619" s="17"/>
      <c r="C619" s="121"/>
      <c r="D619" s="121"/>
      <c r="E619" s="1"/>
      <c r="I619" s="1"/>
    </row>
    <row r="620" spans="2:9">
      <c r="B620" s="17"/>
      <c r="C620" s="121"/>
      <c r="D620" s="121"/>
      <c r="E620" s="1"/>
      <c r="I620" s="1"/>
    </row>
    <row r="621" spans="2:9">
      <c r="B621" s="17"/>
      <c r="C621" s="121"/>
      <c r="D621" s="121"/>
      <c r="E621" s="1"/>
      <c r="I621" s="1"/>
    </row>
    <row r="622" spans="2:9">
      <c r="B622" s="17"/>
      <c r="C622" s="121"/>
      <c r="D622" s="121"/>
      <c r="E622" s="1"/>
      <c r="I622" s="1"/>
    </row>
    <row r="623" spans="2:9">
      <c r="B623" s="17"/>
      <c r="C623" s="121"/>
      <c r="D623" s="121"/>
      <c r="E623" s="1"/>
      <c r="I623" s="1"/>
    </row>
    <row r="624" spans="2:9">
      <c r="B624" s="17"/>
      <c r="C624" s="121"/>
      <c r="D624" s="121"/>
      <c r="E624" s="1"/>
      <c r="I624" s="1"/>
    </row>
    <row r="625" spans="2:9">
      <c r="B625" s="17"/>
      <c r="C625" s="121"/>
      <c r="D625" s="121"/>
      <c r="E625" s="1"/>
      <c r="I625" s="1"/>
    </row>
    <row r="626" spans="2:9">
      <c r="B626" s="17"/>
      <c r="C626" s="121"/>
      <c r="D626" s="121"/>
      <c r="E626" s="1"/>
      <c r="I626" s="1"/>
    </row>
    <row r="627" spans="2:9">
      <c r="B627" s="17"/>
      <c r="C627" s="121"/>
      <c r="D627" s="121"/>
      <c r="E627" s="1"/>
      <c r="I627" s="1"/>
    </row>
    <row r="628" spans="2:9">
      <c r="B628" s="17"/>
      <c r="C628" s="121"/>
      <c r="D628" s="121"/>
      <c r="E628" s="1"/>
      <c r="I628" s="1"/>
    </row>
    <row r="629" spans="2:9">
      <c r="B629" s="17"/>
      <c r="C629" s="121"/>
      <c r="D629" s="121"/>
      <c r="E629" s="1"/>
      <c r="I629" s="1"/>
    </row>
    <row r="630" spans="2:9">
      <c r="B630" s="17"/>
      <c r="C630" s="121"/>
      <c r="D630" s="121"/>
      <c r="E630" s="1"/>
      <c r="I630" s="1"/>
    </row>
    <row r="631" spans="2:9">
      <c r="B631" s="17"/>
      <c r="C631" s="121"/>
      <c r="D631" s="121"/>
      <c r="E631" s="1"/>
      <c r="I631" s="1"/>
    </row>
    <row r="632" spans="2:9">
      <c r="B632" s="17"/>
      <c r="C632" s="121"/>
      <c r="D632" s="121"/>
      <c r="E632" s="1"/>
      <c r="I632" s="1"/>
    </row>
    <row r="633" spans="2:9">
      <c r="B633" s="17"/>
      <c r="C633" s="121"/>
      <c r="D633" s="121"/>
      <c r="E633" s="1"/>
      <c r="I633" s="1"/>
    </row>
    <row r="634" spans="2:9" ht="15" customHeight="1">
      <c r="B634" s="17"/>
      <c r="C634" s="121"/>
      <c r="D634" s="121"/>
      <c r="E634" s="1"/>
      <c r="I634" s="1"/>
    </row>
    <row r="635" spans="2:9" ht="12.75" customHeight="1">
      <c r="B635" s="17"/>
      <c r="C635" s="121"/>
      <c r="D635" s="121"/>
      <c r="E635" s="1"/>
      <c r="I635" s="1"/>
    </row>
    <row r="636" spans="2:9" ht="14.25" customHeight="1">
      <c r="B636" s="17"/>
      <c r="C636" s="121"/>
      <c r="D636" s="121"/>
      <c r="E636" s="1"/>
      <c r="I636" s="1"/>
    </row>
    <row r="637" spans="2:9" ht="13.5" customHeight="1">
      <c r="B637" s="17"/>
      <c r="C637" s="121"/>
      <c r="D637" s="121"/>
      <c r="E637" s="1"/>
      <c r="I637" s="1"/>
    </row>
    <row r="638" spans="2:9" ht="12.75" customHeight="1">
      <c r="B638" s="17"/>
      <c r="C638" s="121"/>
      <c r="D638" s="121"/>
      <c r="E638" s="1"/>
      <c r="I638" s="1"/>
    </row>
    <row r="639" spans="2:9" ht="13.5" customHeight="1">
      <c r="B639" s="17"/>
      <c r="C639" s="121"/>
      <c r="D639" s="121"/>
      <c r="E639" s="1"/>
      <c r="I639" s="1"/>
    </row>
    <row r="640" spans="2:9">
      <c r="B640" s="17"/>
      <c r="C640" s="121"/>
      <c r="D640" s="121"/>
      <c r="E640" s="1"/>
      <c r="I640" s="1"/>
    </row>
    <row r="641" spans="2:9" ht="15.75" customHeight="1">
      <c r="B641" s="17"/>
      <c r="C641" s="121"/>
      <c r="D641" s="121"/>
      <c r="E641" s="1"/>
      <c r="I641" s="1"/>
    </row>
    <row r="642" spans="2:9">
      <c r="B642" s="17"/>
      <c r="C642" s="121"/>
      <c r="D642" s="121"/>
      <c r="E642" s="1"/>
      <c r="I642" s="1"/>
    </row>
    <row r="643" spans="2:9">
      <c r="B643" s="17"/>
      <c r="C643" s="121"/>
      <c r="D643" s="121"/>
      <c r="E643" s="1"/>
      <c r="I643" s="1"/>
    </row>
    <row r="644" spans="2:9">
      <c r="B644" s="17"/>
      <c r="C644" s="121"/>
      <c r="D644" s="121"/>
      <c r="E644" s="1"/>
      <c r="I644" s="1"/>
    </row>
    <row r="645" spans="2:9">
      <c r="B645" s="17"/>
      <c r="C645" s="121"/>
      <c r="D645" s="121"/>
      <c r="E645" s="1"/>
      <c r="I645" s="1"/>
    </row>
    <row r="646" spans="2:9">
      <c r="B646" s="17"/>
      <c r="C646" s="121"/>
      <c r="D646" s="121"/>
      <c r="E646" s="1"/>
      <c r="I646" s="1"/>
    </row>
    <row r="647" spans="2:9">
      <c r="B647" s="17"/>
      <c r="C647" s="121"/>
      <c r="D647" s="121"/>
      <c r="E647" s="1"/>
      <c r="I647" s="1"/>
    </row>
    <row r="648" spans="2:9">
      <c r="B648" s="17"/>
      <c r="C648" s="121"/>
      <c r="D648" s="121"/>
      <c r="E648" s="1"/>
      <c r="I648" s="1"/>
    </row>
    <row r="649" spans="2:9" ht="13.5" customHeight="1">
      <c r="B649" s="17"/>
      <c r="C649" s="121"/>
      <c r="D649" s="121"/>
      <c r="E649" s="1"/>
      <c r="I649" s="1"/>
    </row>
    <row r="650" spans="2:9">
      <c r="B650" s="17"/>
      <c r="C650" s="121"/>
      <c r="D650" s="121"/>
      <c r="E650" s="1"/>
      <c r="I650" s="1"/>
    </row>
    <row r="651" spans="2:9">
      <c r="B651" s="17"/>
      <c r="C651" s="121"/>
      <c r="D651" s="121"/>
      <c r="E651" s="1"/>
      <c r="I651" s="1"/>
    </row>
    <row r="652" spans="2:9">
      <c r="B652" s="17"/>
      <c r="C652" s="121"/>
      <c r="D652" s="121"/>
      <c r="E652" s="1"/>
      <c r="I652" s="1"/>
    </row>
    <row r="653" spans="2:9">
      <c r="B653" s="17"/>
      <c r="C653" s="121"/>
      <c r="D653" s="121"/>
      <c r="E653" s="1"/>
      <c r="I653" s="1"/>
    </row>
    <row r="654" spans="2:9">
      <c r="B654" s="17"/>
      <c r="C654" s="121"/>
      <c r="D654" s="121"/>
      <c r="E654" s="1"/>
      <c r="I654" s="1"/>
    </row>
    <row r="655" spans="2:9">
      <c r="B655" s="17"/>
      <c r="C655" s="121"/>
      <c r="D655" s="121"/>
      <c r="E655" s="1"/>
      <c r="I655" s="1"/>
    </row>
    <row r="656" spans="2:9">
      <c r="B656" s="17"/>
      <c r="C656" s="121"/>
      <c r="D656" s="121"/>
      <c r="E656" s="1"/>
      <c r="I656" s="1"/>
    </row>
    <row r="657" spans="2:9" ht="12.75" customHeight="1">
      <c r="B657" s="17"/>
      <c r="C657" s="121"/>
      <c r="D657" s="121"/>
      <c r="E657" s="1"/>
      <c r="I657" s="1"/>
    </row>
    <row r="658" spans="2:9" ht="14.25" customHeight="1">
      <c r="B658" s="17"/>
      <c r="C658" s="121"/>
      <c r="D658" s="121"/>
      <c r="E658" s="1"/>
      <c r="I658" s="1"/>
    </row>
    <row r="659" spans="2:9">
      <c r="B659" s="17"/>
      <c r="C659" s="121"/>
      <c r="D659" s="121"/>
      <c r="E659" s="1"/>
      <c r="I659" s="1"/>
    </row>
    <row r="660" spans="2:9">
      <c r="B660" s="17"/>
      <c r="C660" s="121"/>
      <c r="D660" s="121"/>
      <c r="E660" s="1"/>
      <c r="I660" s="1"/>
    </row>
    <row r="661" spans="2:9" ht="13.5" customHeight="1">
      <c r="B661" s="17"/>
      <c r="C661" s="121"/>
      <c r="D661" s="121"/>
      <c r="E661" s="1"/>
      <c r="I661" s="1"/>
    </row>
    <row r="662" spans="2:9" ht="14.25" customHeight="1">
      <c r="B662" s="17"/>
      <c r="C662" s="121"/>
      <c r="D662" s="121"/>
      <c r="E662" s="1"/>
      <c r="I662" s="1"/>
    </row>
    <row r="663" spans="2:9" ht="13.5" customHeight="1">
      <c r="B663" s="17"/>
      <c r="C663" s="121"/>
      <c r="D663" s="121"/>
      <c r="E663" s="1"/>
      <c r="I663" s="1"/>
    </row>
    <row r="664" spans="2:9" ht="13.5" customHeight="1">
      <c r="B664" s="17"/>
      <c r="C664" s="121"/>
      <c r="D664" s="121"/>
      <c r="E664" s="1"/>
      <c r="I664" s="1"/>
    </row>
    <row r="665" spans="2:9">
      <c r="B665" s="17"/>
      <c r="C665" s="121"/>
      <c r="D665" s="121"/>
      <c r="E665" s="1"/>
      <c r="I665" s="1"/>
    </row>
    <row r="666" spans="2:9" ht="11.25" customHeight="1">
      <c r="B666" s="17"/>
      <c r="C666" s="121"/>
      <c r="D666" s="121"/>
      <c r="E666" s="1"/>
      <c r="I666" s="1"/>
    </row>
    <row r="667" spans="2:9">
      <c r="B667" s="17"/>
      <c r="C667" s="121"/>
      <c r="D667" s="121"/>
      <c r="E667" s="1"/>
      <c r="I667" s="1"/>
    </row>
    <row r="668" spans="2:9">
      <c r="B668" s="17"/>
      <c r="C668" s="121"/>
      <c r="D668" s="121"/>
      <c r="E668" s="1"/>
      <c r="I668" s="1"/>
    </row>
    <row r="669" spans="2:9" ht="13.5" customHeight="1">
      <c r="B669" s="17"/>
      <c r="C669" s="121"/>
      <c r="D669" s="121"/>
      <c r="E669" s="1"/>
      <c r="I669" s="1"/>
    </row>
    <row r="670" spans="2:9">
      <c r="B670" s="17"/>
      <c r="C670" s="121"/>
      <c r="D670" s="121"/>
      <c r="E670" s="1"/>
      <c r="I670" s="1"/>
    </row>
    <row r="671" spans="2:9">
      <c r="B671" s="17"/>
      <c r="C671" s="121"/>
      <c r="D671" s="121"/>
      <c r="E671" s="1"/>
      <c r="I671" s="1"/>
    </row>
    <row r="672" spans="2:9">
      <c r="B672" s="17"/>
      <c r="C672" s="121"/>
      <c r="D672" s="121"/>
      <c r="E672" s="1"/>
      <c r="I672" s="1"/>
    </row>
    <row r="673" spans="2:9">
      <c r="B673" s="17"/>
      <c r="C673" s="121"/>
      <c r="D673" s="121"/>
      <c r="E673" s="1"/>
      <c r="I673" s="1"/>
    </row>
    <row r="674" spans="2:9">
      <c r="B674" s="17"/>
      <c r="C674" s="121"/>
      <c r="D674" s="121"/>
      <c r="E674" s="1"/>
      <c r="I674" s="1"/>
    </row>
    <row r="675" spans="2:9">
      <c r="B675" s="17"/>
      <c r="C675" s="121"/>
      <c r="D675" s="121"/>
      <c r="E675" s="1"/>
      <c r="I675" s="1"/>
    </row>
    <row r="676" spans="2:9">
      <c r="B676" s="17"/>
      <c r="C676" s="121"/>
      <c r="D676" s="121"/>
      <c r="E676" s="1"/>
      <c r="I676" s="1"/>
    </row>
    <row r="677" spans="2:9">
      <c r="B677" s="17"/>
      <c r="C677" s="121"/>
      <c r="D677" s="121"/>
      <c r="E677" s="1"/>
      <c r="I677" s="1"/>
    </row>
    <row r="678" spans="2:9">
      <c r="B678" s="17"/>
      <c r="C678" s="121"/>
      <c r="D678" s="121"/>
      <c r="E678" s="1"/>
      <c r="I678" s="1"/>
    </row>
    <row r="679" spans="2:9">
      <c r="B679" s="17"/>
      <c r="C679" s="121"/>
      <c r="D679" s="121"/>
      <c r="E679" s="1"/>
      <c r="I679" s="1"/>
    </row>
    <row r="680" spans="2:9" ht="12" customHeight="1">
      <c r="B680" s="17"/>
      <c r="C680" s="121"/>
      <c r="D680" s="121"/>
      <c r="E680" s="1"/>
      <c r="I680" s="1"/>
    </row>
    <row r="681" spans="2:9" ht="145.5" customHeight="1">
      <c r="B681" s="17"/>
      <c r="C681" s="121"/>
      <c r="D681" s="121"/>
      <c r="E681" s="1"/>
      <c r="I681" s="1"/>
    </row>
    <row r="682" spans="2:9">
      <c r="B682" s="17"/>
      <c r="C682" s="121"/>
      <c r="D682" s="121"/>
      <c r="E682" s="1"/>
      <c r="I682" s="1"/>
    </row>
    <row r="683" spans="2:9">
      <c r="B683" s="17"/>
      <c r="C683" s="121"/>
      <c r="D683" s="121"/>
      <c r="E683" s="1"/>
      <c r="I683" s="1"/>
    </row>
    <row r="684" spans="2:9" ht="12" customHeight="1">
      <c r="B684" s="17"/>
      <c r="C684" s="121"/>
      <c r="D684" s="121"/>
      <c r="E684" s="1"/>
      <c r="I684" s="1"/>
    </row>
    <row r="685" spans="2:9">
      <c r="B685" s="17"/>
      <c r="C685" s="121"/>
      <c r="D685" s="121"/>
      <c r="E685" s="1"/>
      <c r="I685" s="1"/>
    </row>
    <row r="686" spans="2:9">
      <c r="B686" s="17"/>
      <c r="C686" s="121"/>
      <c r="D686" s="121"/>
      <c r="E686" s="1"/>
      <c r="I686" s="1"/>
    </row>
    <row r="687" spans="2:9">
      <c r="B687" s="17"/>
      <c r="C687" s="121"/>
      <c r="D687" s="121"/>
      <c r="E687" s="1"/>
      <c r="I687" s="1"/>
    </row>
    <row r="688" spans="2:9">
      <c r="B688" s="17"/>
      <c r="C688" s="121"/>
      <c r="D688" s="121"/>
      <c r="E688" s="1"/>
      <c r="I688" s="1"/>
    </row>
    <row r="689" spans="2:9">
      <c r="B689" s="17"/>
      <c r="C689" s="121"/>
      <c r="D689" s="121"/>
      <c r="E689" s="1"/>
      <c r="I689" s="1"/>
    </row>
    <row r="690" spans="2:9" ht="11.25" customHeight="1">
      <c r="B690" s="17"/>
      <c r="C690" s="121"/>
      <c r="D690" s="121"/>
      <c r="E690" s="1"/>
      <c r="I690" s="1"/>
    </row>
    <row r="691" spans="2:9">
      <c r="B691" s="17"/>
      <c r="C691" s="121"/>
      <c r="D691" s="121"/>
      <c r="E691" s="1"/>
      <c r="I691" s="1"/>
    </row>
    <row r="692" spans="2:9">
      <c r="B692" s="17"/>
      <c r="C692" s="121"/>
      <c r="D692" s="121"/>
      <c r="E692" s="1"/>
      <c r="I692" s="1"/>
    </row>
    <row r="693" spans="2:9">
      <c r="B693" s="17"/>
      <c r="C693" s="121"/>
      <c r="D693" s="121"/>
      <c r="E693" s="1"/>
      <c r="I693" s="1"/>
    </row>
    <row r="694" spans="2:9">
      <c r="B694" s="17"/>
      <c r="C694" s="121"/>
      <c r="D694" s="121"/>
      <c r="E694" s="1"/>
      <c r="I694" s="1"/>
    </row>
    <row r="695" spans="2:9">
      <c r="B695" s="17"/>
      <c r="C695" s="121"/>
      <c r="D695" s="121"/>
      <c r="E695" s="1"/>
      <c r="I695" s="1"/>
    </row>
    <row r="696" spans="2:9">
      <c r="B696" s="17"/>
      <c r="C696" s="121"/>
      <c r="D696" s="121"/>
      <c r="E696" s="1"/>
      <c r="I696" s="1"/>
    </row>
    <row r="697" spans="2:9" ht="12.75" customHeight="1">
      <c r="B697" s="17"/>
      <c r="C697" s="121"/>
      <c r="D697" s="121"/>
      <c r="E697" s="1"/>
      <c r="I697" s="1"/>
    </row>
    <row r="698" spans="2:9" ht="13.5" customHeight="1">
      <c r="B698" s="17"/>
      <c r="C698" s="121"/>
      <c r="D698" s="121"/>
      <c r="E698" s="1"/>
      <c r="I698" s="1"/>
    </row>
    <row r="699" spans="2:9" ht="12.75" customHeight="1">
      <c r="B699" s="17"/>
      <c r="C699" s="121"/>
      <c r="D699" s="121"/>
      <c r="E699" s="1"/>
      <c r="I699" s="1"/>
    </row>
    <row r="700" spans="2:9">
      <c r="B700" s="17"/>
      <c r="C700" s="121"/>
      <c r="D700" s="121"/>
      <c r="E700" s="1"/>
      <c r="I700" s="1"/>
    </row>
    <row r="701" spans="2:9" ht="12.75" customHeight="1">
      <c r="B701" s="17"/>
      <c r="C701" s="121"/>
      <c r="D701" s="121"/>
      <c r="E701" s="1"/>
      <c r="I701" s="1"/>
    </row>
    <row r="702" spans="2:9" ht="15" customHeight="1">
      <c r="B702" s="17"/>
      <c r="C702" s="121"/>
      <c r="D702" s="121"/>
      <c r="E702" s="1"/>
      <c r="I702" s="1"/>
    </row>
    <row r="703" spans="2:9">
      <c r="B703" s="17"/>
      <c r="C703" s="121"/>
      <c r="D703" s="121"/>
      <c r="E703" s="1"/>
      <c r="I703" s="1"/>
    </row>
    <row r="704" spans="2:9" ht="28.5" customHeight="1">
      <c r="B704" s="17"/>
      <c r="C704" s="121"/>
      <c r="D704" s="121"/>
      <c r="E704" s="1"/>
      <c r="I704" s="1"/>
    </row>
    <row r="705" spans="2:9" ht="14.25" customHeight="1">
      <c r="B705" s="17"/>
      <c r="C705" s="121"/>
      <c r="D705" s="121"/>
      <c r="E705" s="1"/>
      <c r="I705" s="1"/>
    </row>
    <row r="706" spans="2:9" ht="27" customHeight="1">
      <c r="B706" s="17"/>
      <c r="C706" s="121"/>
      <c r="D706" s="121"/>
      <c r="E706" s="1"/>
      <c r="I706" s="1"/>
    </row>
    <row r="707" spans="2:9">
      <c r="B707" s="17"/>
      <c r="C707" s="121"/>
      <c r="D707" s="121"/>
      <c r="E707" s="1"/>
      <c r="I707" s="1"/>
    </row>
    <row r="708" spans="2:9">
      <c r="B708" s="17"/>
      <c r="C708" s="121"/>
      <c r="D708" s="121"/>
      <c r="E708" s="1"/>
      <c r="I708" s="1"/>
    </row>
    <row r="709" spans="2:9" ht="53.25" customHeight="1">
      <c r="B709" s="17"/>
      <c r="C709" s="121"/>
      <c r="D709" s="121"/>
      <c r="E709" s="1"/>
      <c r="I709" s="1"/>
    </row>
    <row r="710" spans="2:9">
      <c r="B710" s="17"/>
      <c r="C710" s="121"/>
      <c r="D710" s="121"/>
      <c r="E710" s="1"/>
      <c r="I710" s="1"/>
    </row>
    <row r="711" spans="2:9">
      <c r="B711" s="17"/>
      <c r="C711" s="121"/>
      <c r="D711" s="121"/>
      <c r="E711" s="1"/>
      <c r="I711" s="1"/>
    </row>
    <row r="712" spans="2:9">
      <c r="B712" s="17"/>
      <c r="C712" s="121"/>
      <c r="D712" s="121"/>
      <c r="E712" s="1"/>
      <c r="I712" s="1"/>
    </row>
    <row r="713" spans="2:9">
      <c r="B713" s="17"/>
      <c r="C713" s="121"/>
      <c r="D713" s="121"/>
      <c r="E713" s="1"/>
      <c r="I713" s="1"/>
    </row>
    <row r="714" spans="2:9">
      <c r="B714" s="17"/>
      <c r="C714" s="121"/>
      <c r="D714" s="121"/>
      <c r="E714" s="1"/>
      <c r="I714" s="1"/>
    </row>
    <row r="715" spans="2:9">
      <c r="B715" s="17"/>
      <c r="C715" s="121"/>
      <c r="D715" s="121"/>
      <c r="E715" s="1"/>
      <c r="I715" s="1"/>
    </row>
    <row r="716" spans="2:9">
      <c r="B716" s="17"/>
      <c r="C716" s="121"/>
      <c r="D716" s="121"/>
      <c r="E716" s="1"/>
      <c r="I716" s="1"/>
    </row>
    <row r="717" spans="2:9">
      <c r="B717" s="17"/>
      <c r="C717" s="121"/>
      <c r="D717" s="121"/>
      <c r="E717" s="1"/>
      <c r="I717" s="1"/>
    </row>
    <row r="718" spans="2:9">
      <c r="B718" s="17"/>
      <c r="C718" s="121"/>
      <c r="D718" s="121"/>
      <c r="E718" s="1"/>
      <c r="I718" s="1"/>
    </row>
    <row r="719" spans="2:9">
      <c r="B719" s="17"/>
      <c r="C719" s="121"/>
      <c r="D719" s="121"/>
      <c r="E719" s="1"/>
      <c r="I719" s="1"/>
    </row>
    <row r="720" spans="2:9">
      <c r="B720" s="17"/>
      <c r="C720" s="121"/>
      <c r="D720" s="121"/>
      <c r="E720" s="1"/>
      <c r="I720" s="1"/>
    </row>
    <row r="721" spans="2:9">
      <c r="B721" s="17"/>
      <c r="C721" s="121"/>
      <c r="D721" s="121"/>
      <c r="E721" s="1"/>
      <c r="I721" s="1"/>
    </row>
    <row r="722" spans="2:9">
      <c r="B722" s="17"/>
      <c r="C722" s="121"/>
      <c r="D722" s="121"/>
      <c r="E722" s="1"/>
      <c r="I722" s="1"/>
    </row>
    <row r="723" spans="2:9">
      <c r="B723" s="17"/>
      <c r="C723" s="121"/>
      <c r="D723" s="121"/>
      <c r="E723" s="1"/>
      <c r="I723" s="1"/>
    </row>
    <row r="724" spans="2:9">
      <c r="B724" s="17"/>
      <c r="C724" s="121"/>
      <c r="D724" s="121"/>
      <c r="E724" s="1"/>
      <c r="I724" s="1"/>
    </row>
    <row r="725" spans="2:9">
      <c r="B725" s="17"/>
      <c r="C725" s="121"/>
      <c r="D725" s="121"/>
      <c r="E725" s="1"/>
      <c r="I725" s="1"/>
    </row>
    <row r="726" spans="2:9">
      <c r="B726" s="17"/>
      <c r="C726" s="121"/>
      <c r="D726" s="121"/>
      <c r="E726" s="1"/>
      <c r="I726" s="1"/>
    </row>
    <row r="727" spans="2:9">
      <c r="B727" s="17"/>
      <c r="C727" s="121"/>
      <c r="D727" s="121"/>
      <c r="E727" s="1"/>
      <c r="I727" s="1"/>
    </row>
    <row r="728" spans="2:9">
      <c r="B728" s="17"/>
      <c r="C728" s="121"/>
      <c r="D728" s="121"/>
      <c r="E728" s="1"/>
      <c r="I728" s="1"/>
    </row>
    <row r="729" spans="2:9" ht="15" customHeight="1">
      <c r="B729" s="17"/>
      <c r="C729" s="121"/>
      <c r="D729" s="121"/>
      <c r="E729" s="1"/>
      <c r="I729" s="1"/>
    </row>
    <row r="730" spans="2:9">
      <c r="B730" s="17"/>
      <c r="C730" s="121"/>
      <c r="D730" s="121"/>
      <c r="E730" s="1"/>
      <c r="I730" s="1"/>
    </row>
    <row r="731" spans="2:9">
      <c r="B731" s="17"/>
      <c r="C731" s="121"/>
      <c r="D731" s="121"/>
      <c r="E731" s="1"/>
      <c r="I731" s="1"/>
    </row>
    <row r="732" spans="2:9">
      <c r="B732" s="17"/>
      <c r="C732" s="121"/>
      <c r="D732" s="121"/>
      <c r="E732" s="1"/>
      <c r="I732" s="1"/>
    </row>
    <row r="733" spans="2:9">
      <c r="B733" s="17"/>
      <c r="C733" s="121"/>
      <c r="D733" s="121"/>
      <c r="E733" s="1"/>
      <c r="I733" s="1"/>
    </row>
    <row r="734" spans="2:9">
      <c r="B734" s="17"/>
      <c r="C734" s="121"/>
      <c r="D734" s="121"/>
      <c r="E734" s="1"/>
      <c r="I734" s="1"/>
    </row>
    <row r="735" spans="2:9">
      <c r="B735" s="17"/>
      <c r="C735" s="121"/>
      <c r="D735" s="121"/>
      <c r="E735" s="1"/>
      <c r="I735" s="1"/>
    </row>
    <row r="736" spans="2:9">
      <c r="B736" s="17"/>
      <c r="C736" s="121"/>
      <c r="D736" s="121"/>
      <c r="E736" s="1"/>
      <c r="I736" s="1"/>
    </row>
    <row r="737" spans="2:9">
      <c r="B737" s="17"/>
      <c r="C737" s="121"/>
      <c r="D737" s="121"/>
      <c r="E737" s="1"/>
      <c r="I737" s="1"/>
    </row>
    <row r="738" spans="2:9" ht="12" customHeight="1">
      <c r="B738" s="17"/>
      <c r="C738" s="121"/>
      <c r="D738" s="121"/>
      <c r="E738" s="1"/>
      <c r="I738" s="1"/>
    </row>
    <row r="739" spans="2:9" ht="12" customHeight="1">
      <c r="B739" s="17"/>
      <c r="C739" s="121"/>
      <c r="D739" s="121"/>
      <c r="E739" s="1"/>
      <c r="I739" s="1"/>
    </row>
    <row r="740" spans="2:9" ht="12" customHeight="1">
      <c r="B740" s="17"/>
      <c r="C740" s="121"/>
      <c r="D740" s="121"/>
      <c r="E740" s="1"/>
      <c r="I740" s="1"/>
    </row>
    <row r="741" spans="2:9" ht="14.25" customHeight="1">
      <c r="B741" s="17"/>
      <c r="C741" s="121"/>
      <c r="D741" s="121"/>
      <c r="E741" s="1"/>
      <c r="I741" s="1"/>
    </row>
    <row r="742" spans="2:9" ht="14.25" customHeight="1">
      <c r="B742" s="17"/>
      <c r="C742" s="121"/>
      <c r="D742" s="121"/>
      <c r="E742" s="1"/>
      <c r="I742" s="1"/>
    </row>
    <row r="743" spans="2:9" ht="52.5" customHeight="1">
      <c r="B743" s="17"/>
      <c r="C743" s="121"/>
      <c r="D743" s="121"/>
      <c r="E743" s="1"/>
      <c r="I743" s="1"/>
    </row>
    <row r="744" spans="2:9">
      <c r="B744" s="17"/>
      <c r="C744" s="121"/>
      <c r="D744" s="121"/>
      <c r="E744" s="1"/>
      <c r="I744" s="1"/>
    </row>
    <row r="745" spans="2:9">
      <c r="B745" s="17"/>
      <c r="C745" s="121"/>
      <c r="D745" s="121"/>
      <c r="E745" s="1"/>
      <c r="I745" s="1"/>
    </row>
    <row r="746" spans="2:9" ht="12.75" customHeight="1">
      <c r="B746" s="17"/>
      <c r="C746" s="121"/>
      <c r="D746" s="121"/>
      <c r="E746" s="1"/>
      <c r="I746" s="1"/>
    </row>
    <row r="747" spans="2:9" ht="12.75" customHeight="1">
      <c r="B747" s="17"/>
      <c r="C747" s="121"/>
      <c r="D747" s="121"/>
      <c r="E747" s="1"/>
      <c r="I747" s="1"/>
    </row>
    <row r="748" spans="2:9">
      <c r="B748" s="17"/>
      <c r="C748" s="121"/>
      <c r="D748" s="121"/>
      <c r="E748" s="1"/>
      <c r="I748" s="1"/>
    </row>
    <row r="749" spans="2:9" ht="25.5" customHeight="1">
      <c r="B749" s="17"/>
      <c r="C749" s="121"/>
      <c r="D749" s="121"/>
      <c r="E749" s="1"/>
      <c r="I749" s="1"/>
    </row>
    <row r="750" spans="2:9" ht="63" customHeight="1">
      <c r="B750" s="17"/>
      <c r="C750" s="121"/>
      <c r="D750" s="121"/>
      <c r="E750" s="1"/>
      <c r="I750" s="1"/>
    </row>
    <row r="751" spans="2:9" ht="13.5" customHeight="1">
      <c r="B751" s="17"/>
      <c r="C751" s="121"/>
      <c r="D751" s="121"/>
      <c r="E751" s="1"/>
      <c r="I751" s="1"/>
    </row>
    <row r="752" spans="2:9" ht="13.5" customHeight="1">
      <c r="B752" s="17"/>
      <c r="C752" s="121"/>
      <c r="D752" s="121"/>
      <c r="E752" s="1"/>
      <c r="I752" s="1"/>
    </row>
    <row r="753" spans="2:9">
      <c r="B753" s="17"/>
      <c r="C753" s="121"/>
      <c r="D753" s="121"/>
      <c r="E753" s="1"/>
      <c r="I753" s="1"/>
    </row>
    <row r="754" spans="2:9">
      <c r="B754" s="17"/>
      <c r="C754" s="121"/>
      <c r="D754" s="121"/>
      <c r="E754" s="1"/>
      <c r="I754" s="1"/>
    </row>
    <row r="755" spans="2:9">
      <c r="B755" s="17"/>
      <c r="C755" s="121"/>
      <c r="D755" s="121"/>
      <c r="E755" s="1"/>
      <c r="I755" s="1"/>
    </row>
    <row r="756" spans="2:9">
      <c r="B756" s="17"/>
      <c r="C756" s="121"/>
      <c r="D756" s="121"/>
      <c r="E756" s="1"/>
      <c r="I756" s="1"/>
    </row>
    <row r="757" spans="2:9" ht="13.5" customHeight="1">
      <c r="B757" s="17"/>
      <c r="C757" s="121"/>
      <c r="D757" s="121"/>
      <c r="E757" s="1"/>
      <c r="I757" s="1"/>
    </row>
    <row r="758" spans="2:9" ht="27" customHeight="1">
      <c r="B758" s="17"/>
      <c r="C758" s="121"/>
      <c r="D758" s="121"/>
      <c r="E758" s="1"/>
      <c r="I758" s="1"/>
    </row>
    <row r="759" spans="2:9">
      <c r="B759" s="17"/>
      <c r="C759" s="121"/>
      <c r="D759" s="121"/>
      <c r="E759" s="1"/>
      <c r="I759" s="1"/>
    </row>
    <row r="760" spans="2:9">
      <c r="B760" s="17"/>
      <c r="C760" s="121"/>
      <c r="D760" s="121"/>
      <c r="E760" s="1"/>
      <c r="I760" s="1"/>
    </row>
    <row r="761" spans="2:9">
      <c r="B761" s="17"/>
      <c r="C761" s="121"/>
      <c r="D761" s="121"/>
      <c r="E761" s="1"/>
      <c r="I761" s="1"/>
    </row>
    <row r="762" spans="2:9">
      <c r="B762" s="17"/>
      <c r="C762" s="121"/>
      <c r="D762" s="121"/>
      <c r="E762" s="1"/>
      <c r="I762" s="1"/>
    </row>
    <row r="763" spans="2:9">
      <c r="B763" s="17"/>
      <c r="C763" s="121"/>
      <c r="D763" s="121"/>
      <c r="E763" s="1"/>
      <c r="I763" s="1"/>
    </row>
    <row r="764" spans="2:9">
      <c r="B764" s="1"/>
      <c r="C764" s="121"/>
      <c r="D764" s="121"/>
      <c r="E764" s="1"/>
      <c r="I764" s="1"/>
    </row>
    <row r="765" spans="2:9">
      <c r="B765" s="1"/>
      <c r="C765" s="121"/>
      <c r="D765" s="121"/>
      <c r="E765" s="1"/>
      <c r="I765" s="1"/>
    </row>
    <row r="766" spans="2:9">
      <c r="B766" s="1"/>
      <c r="C766" s="121"/>
      <c r="D766" s="121"/>
      <c r="E766" s="1"/>
      <c r="I766" s="1"/>
    </row>
    <row r="767" spans="2:9">
      <c r="B767" s="1"/>
      <c r="C767" s="121"/>
      <c r="D767" s="121"/>
      <c r="E767" s="1"/>
      <c r="I767" s="1"/>
    </row>
    <row r="768" spans="2:9" ht="14.25" customHeight="1">
      <c r="B768" s="1"/>
      <c r="C768" s="121"/>
      <c r="D768" s="121"/>
      <c r="E768" s="1"/>
      <c r="I768" s="1"/>
    </row>
    <row r="769" spans="2:9">
      <c r="B769" s="1"/>
      <c r="C769" s="121"/>
      <c r="D769" s="121"/>
      <c r="E769" s="1"/>
      <c r="I769" s="1"/>
    </row>
    <row r="770" spans="2:9" ht="90.75" customHeight="1">
      <c r="B770" s="1"/>
      <c r="C770" s="121"/>
      <c r="D770" s="121"/>
      <c r="E770" s="1"/>
      <c r="I770" s="1"/>
    </row>
    <row r="771" spans="2:9">
      <c r="B771" s="1"/>
      <c r="C771" s="121"/>
      <c r="D771" s="121"/>
      <c r="E771" s="1"/>
      <c r="I771" s="1"/>
    </row>
    <row r="772" spans="2:9" ht="13.5" customHeight="1">
      <c r="B772" s="1"/>
      <c r="C772" s="121"/>
      <c r="D772" s="121"/>
      <c r="E772" s="1"/>
      <c r="I772" s="1"/>
    </row>
    <row r="773" spans="2:9">
      <c r="B773" s="1"/>
      <c r="C773" s="121"/>
      <c r="D773" s="121"/>
      <c r="E773" s="1"/>
      <c r="I773" s="1"/>
    </row>
    <row r="774" spans="2:9" ht="26.25" customHeight="1">
      <c r="B774" s="1"/>
      <c r="C774" s="121"/>
      <c r="D774" s="121"/>
      <c r="E774" s="1"/>
      <c r="I774" s="1"/>
    </row>
    <row r="775" spans="2:9" ht="12" customHeight="1">
      <c r="B775" s="17"/>
      <c r="C775" s="121"/>
      <c r="D775" s="121"/>
      <c r="E775" s="1"/>
      <c r="I775" s="1"/>
    </row>
    <row r="776" spans="2:9" ht="13.5" customHeight="1">
      <c r="B776" s="17"/>
      <c r="C776" s="121"/>
      <c r="D776" s="121"/>
      <c r="E776" s="1"/>
      <c r="I776" s="1"/>
    </row>
    <row r="777" spans="2:9">
      <c r="B777" s="17"/>
      <c r="C777" s="121"/>
      <c r="D777" s="121"/>
      <c r="E777" s="1"/>
      <c r="I777" s="1"/>
    </row>
    <row r="778" spans="2:9">
      <c r="B778" s="17"/>
      <c r="C778" s="121"/>
      <c r="D778" s="121"/>
      <c r="E778" s="1"/>
      <c r="I778" s="1"/>
    </row>
    <row r="779" spans="2:9" ht="25.5" customHeight="1">
      <c r="B779" s="17"/>
      <c r="C779" s="121"/>
      <c r="D779" s="121"/>
      <c r="E779" s="1"/>
      <c r="I779" s="1"/>
    </row>
    <row r="780" spans="2:9">
      <c r="B780" s="17"/>
      <c r="C780" s="121"/>
      <c r="D780" s="121"/>
      <c r="E780" s="1"/>
      <c r="I780" s="1"/>
    </row>
    <row r="781" spans="2:9">
      <c r="B781" s="17"/>
      <c r="C781" s="121"/>
      <c r="D781" s="121"/>
      <c r="E781" s="1"/>
      <c r="I781" s="1"/>
    </row>
    <row r="782" spans="2:9">
      <c r="B782" s="17"/>
      <c r="C782" s="121"/>
      <c r="D782" s="121"/>
      <c r="E782" s="1"/>
      <c r="I782" s="1"/>
    </row>
    <row r="783" spans="2:9">
      <c r="B783" s="17"/>
      <c r="C783" s="121"/>
      <c r="D783" s="121"/>
      <c r="E783" s="1"/>
      <c r="I783" s="1"/>
    </row>
    <row r="784" spans="2:9">
      <c r="B784" s="17"/>
      <c r="C784" s="121"/>
      <c r="D784" s="121"/>
      <c r="E784" s="1"/>
      <c r="I784" s="1"/>
    </row>
    <row r="785" spans="2:9">
      <c r="B785" s="17"/>
      <c r="C785" s="121"/>
      <c r="D785" s="121"/>
      <c r="E785" s="1"/>
      <c r="I785" s="1"/>
    </row>
    <row r="786" spans="2:9">
      <c r="B786" s="17"/>
      <c r="C786" s="121"/>
      <c r="D786" s="121"/>
      <c r="E786" s="1"/>
      <c r="I786" s="1"/>
    </row>
    <row r="787" spans="2:9">
      <c r="B787" s="17"/>
      <c r="C787" s="121"/>
      <c r="D787" s="121"/>
      <c r="E787" s="1"/>
      <c r="I787" s="1"/>
    </row>
    <row r="788" spans="2:9">
      <c r="B788" s="17"/>
      <c r="C788" s="121"/>
      <c r="D788" s="121"/>
      <c r="E788" s="1"/>
      <c r="I788" s="1"/>
    </row>
    <row r="789" spans="2:9">
      <c r="B789" s="17"/>
      <c r="C789" s="121"/>
      <c r="D789" s="121"/>
      <c r="E789" s="1"/>
      <c r="I789" s="1"/>
    </row>
    <row r="790" spans="2:9">
      <c r="B790" s="17"/>
      <c r="C790" s="121"/>
      <c r="D790" s="121"/>
      <c r="E790" s="1"/>
      <c r="I790" s="1"/>
    </row>
    <row r="791" spans="2:9">
      <c r="B791" s="17"/>
      <c r="C791" s="121"/>
      <c r="D791" s="121"/>
      <c r="E791" s="1"/>
      <c r="I791" s="1"/>
    </row>
    <row r="792" spans="2:9">
      <c r="B792" s="17"/>
      <c r="C792" s="121"/>
      <c r="D792" s="121"/>
      <c r="E792" s="1"/>
      <c r="I792" s="1"/>
    </row>
    <row r="793" spans="2:9">
      <c r="B793" s="17"/>
      <c r="C793" s="121"/>
      <c r="D793" s="121"/>
      <c r="E793" s="1"/>
      <c r="I793" s="1"/>
    </row>
    <row r="794" spans="2:9">
      <c r="B794" s="17"/>
      <c r="C794" s="121"/>
      <c r="D794" s="121"/>
      <c r="E794" s="1"/>
      <c r="I794" s="1"/>
    </row>
    <row r="795" spans="2:9">
      <c r="B795" s="17"/>
      <c r="C795" s="121"/>
      <c r="D795" s="121"/>
      <c r="E795" s="1"/>
      <c r="I795" s="1"/>
    </row>
    <row r="796" spans="2:9">
      <c r="B796" s="17"/>
      <c r="C796" s="121"/>
      <c r="D796" s="121"/>
      <c r="E796" s="1"/>
      <c r="I796" s="1"/>
    </row>
    <row r="797" spans="2:9">
      <c r="B797" s="17"/>
      <c r="C797" s="121"/>
      <c r="D797" s="121"/>
      <c r="E797" s="1"/>
      <c r="I797" s="1"/>
    </row>
    <row r="798" spans="2:9" ht="42" customHeight="1">
      <c r="B798" s="17"/>
      <c r="C798" s="121"/>
      <c r="D798" s="121"/>
      <c r="E798" s="1"/>
      <c r="I798" s="1"/>
    </row>
    <row r="799" spans="2:9">
      <c r="B799" s="17"/>
      <c r="C799" s="121"/>
      <c r="D799" s="121"/>
      <c r="E799" s="1"/>
      <c r="I799" s="1"/>
    </row>
    <row r="800" spans="2:9">
      <c r="B800" s="17"/>
      <c r="C800" s="121"/>
      <c r="D800" s="121"/>
      <c r="E800" s="1"/>
      <c r="I800" s="1"/>
    </row>
    <row r="801" spans="2:9">
      <c r="B801" s="17"/>
      <c r="C801" s="121"/>
      <c r="D801" s="121"/>
      <c r="E801" s="1"/>
      <c r="I801" s="1"/>
    </row>
    <row r="802" spans="2:9">
      <c r="B802" s="17"/>
      <c r="C802" s="121"/>
      <c r="D802" s="121"/>
      <c r="E802" s="1"/>
      <c r="I802" s="1"/>
    </row>
    <row r="803" spans="2:9">
      <c r="B803" s="17"/>
      <c r="C803" s="121"/>
      <c r="D803" s="121"/>
      <c r="E803" s="1"/>
      <c r="I803" s="1"/>
    </row>
    <row r="804" spans="2:9">
      <c r="B804" s="17"/>
      <c r="C804" s="121"/>
      <c r="D804" s="121"/>
      <c r="E804" s="1"/>
      <c r="I804" s="1"/>
    </row>
    <row r="805" spans="2:9">
      <c r="B805" s="17"/>
      <c r="C805" s="121"/>
      <c r="D805" s="121"/>
      <c r="E805" s="1"/>
      <c r="I805" s="1"/>
    </row>
    <row r="806" spans="2:9" ht="14.25" customHeight="1">
      <c r="B806" s="17"/>
      <c r="C806" s="121"/>
      <c r="D806" s="121"/>
      <c r="E806" s="1"/>
      <c r="I806" s="1"/>
    </row>
    <row r="807" spans="2:9" ht="12.75" customHeight="1">
      <c r="B807" s="17"/>
      <c r="C807" s="121"/>
      <c r="D807" s="121"/>
      <c r="E807" s="1"/>
      <c r="I807" s="1"/>
    </row>
    <row r="808" spans="2:9" ht="15" customHeight="1">
      <c r="B808" s="17"/>
      <c r="C808" s="121"/>
      <c r="D808" s="121"/>
      <c r="E808" s="1"/>
      <c r="I808" s="1"/>
    </row>
    <row r="809" spans="2:9">
      <c r="B809" s="17"/>
      <c r="C809" s="121"/>
      <c r="D809" s="121"/>
      <c r="E809" s="1"/>
      <c r="I809" s="1"/>
    </row>
    <row r="810" spans="2:9">
      <c r="B810" s="17"/>
      <c r="C810" s="121"/>
      <c r="D810" s="121"/>
      <c r="E810" s="1"/>
      <c r="I810" s="1"/>
    </row>
    <row r="811" spans="2:9">
      <c r="B811" s="17"/>
      <c r="C811" s="121"/>
      <c r="D811" s="121"/>
      <c r="E811" s="1"/>
      <c r="I811" s="1"/>
    </row>
    <row r="812" spans="2:9">
      <c r="B812" s="17"/>
      <c r="C812" s="121"/>
      <c r="D812" s="121"/>
      <c r="E812" s="1"/>
      <c r="I812" s="1"/>
    </row>
    <row r="813" spans="2:9" ht="15" customHeight="1">
      <c r="B813" s="17"/>
      <c r="C813" s="121"/>
      <c r="D813" s="121"/>
      <c r="E813" s="1"/>
      <c r="I813" s="1"/>
    </row>
    <row r="814" spans="2:9" ht="213.75" customHeight="1">
      <c r="B814" s="17"/>
      <c r="C814" s="121"/>
      <c r="D814" s="121"/>
      <c r="E814" s="1"/>
      <c r="I814" s="1"/>
    </row>
    <row r="815" spans="2:9">
      <c r="B815" s="17"/>
      <c r="C815" s="121"/>
      <c r="D815" s="121"/>
      <c r="E815" s="1"/>
      <c r="I815" s="1"/>
    </row>
    <row r="816" spans="2:9">
      <c r="B816" s="17"/>
      <c r="C816" s="121"/>
      <c r="D816" s="121"/>
      <c r="E816" s="1"/>
      <c r="I816" s="1"/>
    </row>
    <row r="817" spans="2:9">
      <c r="B817" s="17"/>
      <c r="C817" s="121"/>
      <c r="D817" s="121"/>
      <c r="E817" s="1"/>
      <c r="I817" s="1"/>
    </row>
    <row r="818" spans="2:9">
      <c r="B818" s="17"/>
      <c r="C818" s="121"/>
      <c r="D818" s="121"/>
      <c r="E818" s="1"/>
      <c r="I818" s="1"/>
    </row>
    <row r="819" spans="2:9">
      <c r="B819" s="17"/>
      <c r="C819" s="121"/>
      <c r="D819" s="121"/>
      <c r="E819" s="1"/>
      <c r="I819" s="1"/>
    </row>
    <row r="820" spans="2:9">
      <c r="B820" s="17"/>
      <c r="C820" s="121"/>
      <c r="D820" s="121"/>
      <c r="E820" s="1"/>
      <c r="I820" s="1"/>
    </row>
    <row r="821" spans="2:9">
      <c r="B821" s="17"/>
      <c r="C821" s="121"/>
      <c r="D821" s="121"/>
      <c r="E821" s="1"/>
      <c r="I821" s="1"/>
    </row>
    <row r="822" spans="2:9">
      <c r="B822" s="17"/>
      <c r="C822" s="121"/>
      <c r="D822" s="121"/>
      <c r="E822" s="1"/>
      <c r="I822" s="1"/>
    </row>
    <row r="823" spans="2:9">
      <c r="B823" s="17"/>
      <c r="C823" s="121"/>
      <c r="D823" s="121"/>
      <c r="E823" s="1"/>
      <c r="I823" s="1"/>
    </row>
    <row r="824" spans="2:9">
      <c r="B824" s="17"/>
      <c r="C824" s="121"/>
      <c r="D824" s="121"/>
      <c r="E824" s="1"/>
      <c r="I824" s="1"/>
    </row>
    <row r="825" spans="2:9" ht="27" customHeight="1">
      <c r="B825" s="17"/>
      <c r="C825" s="121"/>
      <c r="D825" s="121"/>
      <c r="E825" s="1"/>
      <c r="I825" s="1"/>
    </row>
    <row r="826" spans="2:9">
      <c r="B826" s="17"/>
      <c r="C826" s="121"/>
      <c r="D826" s="121"/>
      <c r="E826" s="1"/>
      <c r="I826" s="1"/>
    </row>
    <row r="827" spans="2:9">
      <c r="B827" s="17"/>
      <c r="C827" s="121"/>
      <c r="D827" s="121"/>
      <c r="E827" s="1"/>
      <c r="I827" s="1"/>
    </row>
    <row r="828" spans="2:9">
      <c r="B828" s="17"/>
      <c r="C828" s="121"/>
      <c r="D828" s="121"/>
      <c r="E828" s="1"/>
      <c r="I828" s="1"/>
    </row>
    <row r="829" spans="2:9">
      <c r="B829" s="17"/>
      <c r="C829" s="121"/>
      <c r="D829" s="121"/>
      <c r="E829" s="1"/>
      <c r="I829" s="1"/>
    </row>
    <row r="830" spans="2:9">
      <c r="B830" s="17"/>
      <c r="C830" s="121"/>
      <c r="D830" s="121"/>
      <c r="E830" s="1"/>
      <c r="I830" s="1"/>
    </row>
    <row r="831" spans="2:9">
      <c r="B831" s="17"/>
      <c r="C831" s="121"/>
      <c r="D831" s="121"/>
      <c r="E831" s="1"/>
      <c r="I831" s="1"/>
    </row>
    <row r="832" spans="2:9">
      <c r="B832" s="17"/>
      <c r="C832" s="121"/>
      <c r="D832" s="121"/>
      <c r="E832" s="1"/>
      <c r="I832" s="1"/>
    </row>
    <row r="833" spans="2:9">
      <c r="B833" s="17"/>
      <c r="C833" s="121"/>
      <c r="D833" s="121"/>
      <c r="E833" s="1"/>
      <c r="I833" s="1"/>
    </row>
    <row r="834" spans="2:9">
      <c r="B834" s="17"/>
      <c r="C834" s="121"/>
      <c r="D834" s="121"/>
      <c r="E834" s="1"/>
      <c r="I834" s="1"/>
    </row>
    <row r="835" spans="2:9">
      <c r="B835" s="17"/>
      <c r="C835" s="121"/>
      <c r="D835" s="121"/>
      <c r="E835" s="1"/>
      <c r="I835" s="1"/>
    </row>
    <row r="836" spans="2:9">
      <c r="B836" s="17"/>
      <c r="C836" s="121"/>
      <c r="D836" s="121"/>
      <c r="E836" s="1"/>
      <c r="I836" s="1"/>
    </row>
    <row r="837" spans="2:9">
      <c r="B837" s="17"/>
      <c r="C837" s="121"/>
      <c r="D837" s="121"/>
      <c r="E837" s="1"/>
      <c r="I837" s="1"/>
    </row>
    <row r="838" spans="2:9">
      <c r="B838" s="17"/>
      <c r="C838" s="121"/>
      <c r="D838" s="121"/>
      <c r="E838" s="1"/>
      <c r="I838" s="1"/>
    </row>
    <row r="839" spans="2:9">
      <c r="B839" s="17"/>
      <c r="C839" s="121"/>
      <c r="D839" s="121"/>
      <c r="E839" s="1"/>
      <c r="I839" s="1"/>
    </row>
    <row r="840" spans="2:9">
      <c r="B840" s="17"/>
      <c r="C840" s="121"/>
      <c r="D840" s="121"/>
      <c r="E840" s="1"/>
      <c r="I840" s="1"/>
    </row>
    <row r="841" spans="2:9">
      <c r="B841" s="17"/>
      <c r="C841" s="121"/>
      <c r="D841" s="121"/>
      <c r="E841" s="1"/>
      <c r="I841" s="1"/>
    </row>
    <row r="842" spans="2:9">
      <c r="B842" s="17"/>
      <c r="C842" s="121"/>
      <c r="D842" s="121"/>
      <c r="E842" s="1"/>
      <c r="I842" s="1"/>
    </row>
    <row r="843" spans="2:9">
      <c r="B843" s="17"/>
      <c r="C843" s="121"/>
      <c r="D843" s="121"/>
      <c r="E843" s="1"/>
      <c r="I843" s="1"/>
    </row>
    <row r="844" spans="2:9">
      <c r="B844" s="17"/>
      <c r="C844" s="121"/>
      <c r="D844" s="121"/>
      <c r="E844" s="1"/>
      <c r="I844" s="1"/>
    </row>
    <row r="845" spans="2:9">
      <c r="B845" s="17"/>
      <c r="C845" s="121"/>
      <c r="D845" s="121"/>
      <c r="E845" s="1"/>
      <c r="I845" s="1"/>
    </row>
    <row r="846" spans="2:9">
      <c r="B846" s="17"/>
      <c r="C846" s="121"/>
      <c r="D846" s="121"/>
      <c r="E846" s="1"/>
      <c r="I846" s="1"/>
    </row>
    <row r="847" spans="2:9">
      <c r="B847" s="17"/>
      <c r="C847" s="121"/>
      <c r="D847" s="121"/>
      <c r="E847" s="1"/>
      <c r="I847" s="1"/>
    </row>
    <row r="848" spans="2:9">
      <c r="B848" s="17"/>
      <c r="C848" s="121"/>
      <c r="D848" s="121"/>
      <c r="E848" s="1"/>
      <c r="I848" s="1"/>
    </row>
    <row r="849" spans="2:9">
      <c r="B849" s="17"/>
      <c r="C849" s="121"/>
      <c r="D849" s="121"/>
      <c r="E849" s="1"/>
      <c r="I849" s="1"/>
    </row>
    <row r="850" spans="2:9">
      <c r="B850" s="17"/>
      <c r="C850" s="121"/>
      <c r="D850" s="121"/>
      <c r="E850" s="1"/>
      <c r="I850" s="1"/>
    </row>
    <row r="851" spans="2:9">
      <c r="B851" s="17"/>
      <c r="C851" s="121"/>
      <c r="D851" s="121"/>
      <c r="E851" s="1"/>
      <c r="I851" s="1"/>
    </row>
    <row r="852" spans="2:9">
      <c r="B852" s="17"/>
      <c r="C852" s="121"/>
      <c r="D852" s="121"/>
      <c r="E852" s="1"/>
      <c r="I852" s="1"/>
    </row>
    <row r="853" spans="2:9">
      <c r="B853" s="17"/>
      <c r="C853" s="121"/>
      <c r="D853" s="121"/>
      <c r="E853" s="1"/>
      <c r="I853" s="1"/>
    </row>
    <row r="854" spans="2:9">
      <c r="B854" s="17"/>
      <c r="C854" s="121"/>
      <c r="D854" s="121"/>
      <c r="E854" s="1"/>
      <c r="I854" s="1"/>
    </row>
    <row r="855" spans="2:9">
      <c r="B855" s="17"/>
      <c r="C855" s="121"/>
      <c r="D855" s="121"/>
      <c r="E855" s="1"/>
      <c r="I855" s="1"/>
    </row>
    <row r="856" spans="2:9">
      <c r="B856" s="17"/>
      <c r="C856" s="121"/>
      <c r="D856" s="121"/>
      <c r="E856" s="1"/>
      <c r="I856" s="1"/>
    </row>
    <row r="857" spans="2:9">
      <c r="B857" s="17"/>
      <c r="C857" s="121"/>
      <c r="D857" s="121"/>
      <c r="E857" s="1"/>
      <c r="I857" s="1"/>
    </row>
    <row r="858" spans="2:9">
      <c r="B858" s="17"/>
      <c r="C858" s="121"/>
      <c r="D858" s="121"/>
      <c r="E858" s="1"/>
      <c r="I858" s="1"/>
    </row>
    <row r="859" spans="2:9">
      <c r="B859" s="17"/>
      <c r="C859" s="121"/>
      <c r="D859" s="121"/>
      <c r="E859" s="1"/>
      <c r="I859" s="1"/>
    </row>
    <row r="860" spans="2:9">
      <c r="B860" s="17"/>
      <c r="C860" s="121"/>
      <c r="D860" s="121"/>
      <c r="E860" s="1"/>
      <c r="I860" s="1"/>
    </row>
    <row r="861" spans="2:9">
      <c r="B861" s="17"/>
      <c r="C861" s="121"/>
      <c r="D861" s="121"/>
      <c r="E861" s="1"/>
      <c r="I861" s="1"/>
    </row>
    <row r="862" spans="2:9">
      <c r="B862" s="17"/>
      <c r="C862" s="121"/>
      <c r="D862" s="121"/>
      <c r="E862" s="1"/>
      <c r="I862" s="1"/>
    </row>
    <row r="863" spans="2:9">
      <c r="B863" s="17"/>
      <c r="C863" s="121"/>
      <c r="D863" s="121"/>
      <c r="E863" s="1"/>
      <c r="I863" s="1"/>
    </row>
    <row r="864" spans="2:9">
      <c r="B864" s="17"/>
      <c r="C864" s="121"/>
      <c r="D864" s="121"/>
      <c r="E864" s="1"/>
      <c r="I864" s="1"/>
    </row>
    <row r="865" spans="2:9" ht="78" customHeight="1">
      <c r="B865" s="17"/>
      <c r="C865" s="121"/>
      <c r="D865" s="121"/>
      <c r="E865" s="1"/>
      <c r="I865" s="1"/>
    </row>
    <row r="866" spans="2:9">
      <c r="B866" s="17"/>
      <c r="C866" s="121"/>
      <c r="D866" s="121"/>
      <c r="E866" s="1"/>
      <c r="I866" s="1"/>
    </row>
    <row r="867" spans="2:9">
      <c r="B867" s="17"/>
      <c r="C867" s="121"/>
      <c r="D867" s="121"/>
      <c r="E867" s="1"/>
      <c r="I867" s="1"/>
    </row>
    <row r="868" spans="2:9">
      <c r="B868" s="17"/>
      <c r="C868" s="121"/>
      <c r="D868" s="121"/>
      <c r="E868" s="1"/>
      <c r="I868" s="1"/>
    </row>
    <row r="869" spans="2:9">
      <c r="B869" s="17"/>
      <c r="C869" s="121"/>
      <c r="D869" s="121"/>
      <c r="E869" s="1"/>
      <c r="I869" s="1"/>
    </row>
    <row r="870" spans="2:9">
      <c r="B870" s="17"/>
      <c r="C870" s="121"/>
      <c r="D870" s="121"/>
      <c r="E870" s="1"/>
      <c r="I870" s="1"/>
    </row>
    <row r="871" spans="2:9">
      <c r="B871" s="17"/>
      <c r="C871" s="121"/>
      <c r="D871" s="121"/>
      <c r="E871" s="1"/>
      <c r="I871" s="1"/>
    </row>
    <row r="872" spans="2:9">
      <c r="B872" s="17"/>
      <c r="C872" s="121"/>
      <c r="D872" s="121"/>
      <c r="E872" s="1"/>
      <c r="I872" s="1"/>
    </row>
    <row r="873" spans="2:9">
      <c r="B873" s="17"/>
      <c r="C873" s="121"/>
      <c r="D873" s="121"/>
      <c r="E873" s="1"/>
      <c r="I873" s="1"/>
    </row>
    <row r="874" spans="2:9">
      <c r="B874" s="17"/>
      <c r="C874" s="121"/>
      <c r="D874" s="121"/>
      <c r="E874" s="1"/>
      <c r="I874" s="1"/>
    </row>
    <row r="875" spans="2:9">
      <c r="B875" s="17"/>
      <c r="C875" s="121"/>
      <c r="D875" s="121"/>
      <c r="E875" s="1"/>
      <c r="I875" s="1"/>
    </row>
    <row r="876" spans="2:9">
      <c r="B876" s="17"/>
      <c r="C876" s="121"/>
      <c r="D876" s="121"/>
      <c r="E876" s="1"/>
      <c r="I876" s="1"/>
    </row>
    <row r="877" spans="2:9">
      <c r="B877" s="17"/>
      <c r="C877" s="121"/>
      <c r="D877" s="121"/>
      <c r="E877" s="1"/>
      <c r="I877" s="1"/>
    </row>
    <row r="878" spans="2:9">
      <c r="B878" s="17"/>
      <c r="C878" s="121"/>
      <c r="D878" s="121"/>
      <c r="E878" s="1"/>
      <c r="I878" s="1"/>
    </row>
    <row r="879" spans="2:9">
      <c r="B879" s="92"/>
      <c r="C879" s="121"/>
      <c r="D879" s="38"/>
      <c r="E879" s="13"/>
      <c r="F879" s="13"/>
      <c r="I879" s="1"/>
    </row>
    <row r="880" spans="2:9">
      <c r="I880" s="1"/>
    </row>
    <row r="881" spans="9:9">
      <c r="I881" s="1"/>
    </row>
    <row r="882" spans="9:9">
      <c r="I882" s="1"/>
    </row>
    <row r="883" spans="9:9">
      <c r="I883" s="1"/>
    </row>
    <row r="884" spans="9:9">
      <c r="I884" s="1"/>
    </row>
    <row r="885" spans="9:9">
      <c r="I885" s="1"/>
    </row>
    <row r="886" spans="9:9">
      <c r="I886" s="1"/>
    </row>
    <row r="887" spans="9:9">
      <c r="I887" s="1"/>
    </row>
    <row r="888" spans="9:9">
      <c r="I888" s="1"/>
    </row>
    <row r="889" spans="9:9">
      <c r="I889" s="1"/>
    </row>
  </sheetData>
  <sheetProtection algorithmName="SHA-512" hashValue="YzuK1/DveBUxVT5VSSKOEBiCkMF+fIRGP6gfh5ExtX3fSkSwofNsserTrCHACQxsG5WHEtOD3VOedgi+jDaEJw==" saltValue="PjznsvR90eGpNkIW6HJRWA==" spinCount="100000" sheet="1" formatCells="0" formatColumns="0" formatRows="0"/>
  <mergeCells count="4">
    <mergeCell ref="A2:A3"/>
    <mergeCell ref="B2:B3"/>
    <mergeCell ref="C2:E2"/>
    <mergeCell ref="F2:F3"/>
  </mergeCells>
  <pageMargins left="0.94488188976377963" right="0.23622047244094491" top="0.39370078740157483" bottom="0.39370078740157483" header="0.51181102362204722" footer="0.51181102362204722"/>
  <pageSetup paperSize="9" firstPageNumber="12" fitToHeight="0" orientation="portrait" useFirstPageNumber="1"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39CCC-D791-4532-B1E2-BBD455A38571}">
  <sheetPr>
    <tabColor rgb="FF92D050"/>
    <pageSetUpPr fitToPage="1"/>
  </sheetPr>
  <dimension ref="A1:J849"/>
  <sheetViews>
    <sheetView view="pageBreakPreview" topLeftCell="A14" zoomScaleNormal="100" zoomScaleSheetLayoutView="100" workbookViewId="0">
      <selection activeCell="C18" sqref="C18"/>
    </sheetView>
  </sheetViews>
  <sheetFormatPr defaultColWidth="9.28515625" defaultRowHeight="12.75"/>
  <cols>
    <col min="1" max="1" width="7" style="1" customWidth="1"/>
    <col min="2" max="2" width="3.28515625" style="1" customWidth="1"/>
    <col min="3" max="3" width="41.28515625" style="16" customWidth="1"/>
    <col min="4" max="4" width="7.28515625" style="123" customWidth="1"/>
    <col min="5" max="5" width="8.7109375" style="126" customWidth="1"/>
    <col min="6" max="6" width="11.140625" style="17" customWidth="1"/>
    <col min="7" max="7" width="12.7109375" style="1" customWidth="1"/>
    <col min="8" max="9" width="9.28515625" style="1" customWidth="1"/>
    <col min="10" max="10" width="9.5703125" style="17" customWidth="1"/>
    <col min="11" max="16384" width="9.28515625" style="1"/>
  </cols>
  <sheetData>
    <row r="1" spans="1:10" ht="14.25" customHeight="1" thickBot="1">
      <c r="A1" s="32"/>
      <c r="D1" s="19"/>
      <c r="E1" s="19"/>
      <c r="F1" s="1"/>
      <c r="H1" s="19"/>
      <c r="I1" s="19"/>
      <c r="J1" s="13"/>
    </row>
    <row r="2" spans="1:10" ht="16.5" customHeight="1">
      <c r="A2" s="1131" t="s">
        <v>255</v>
      </c>
      <c r="B2" s="1141"/>
      <c r="C2" s="1133" t="s">
        <v>274</v>
      </c>
      <c r="D2" s="1135" t="s">
        <v>249</v>
      </c>
      <c r="E2" s="1135"/>
      <c r="F2" s="1136"/>
      <c r="G2" s="1129" t="s">
        <v>259</v>
      </c>
      <c r="H2" s="19"/>
      <c r="I2" s="19"/>
      <c r="J2" s="13"/>
    </row>
    <row r="3" spans="1:10" ht="22.5" customHeight="1" thickBot="1">
      <c r="A3" s="1132"/>
      <c r="B3" s="1142"/>
      <c r="C3" s="1134"/>
      <c r="D3" s="64" t="s">
        <v>256</v>
      </c>
      <c r="E3" s="64" t="s">
        <v>257</v>
      </c>
      <c r="F3" s="66" t="s">
        <v>258</v>
      </c>
      <c r="G3" s="1130"/>
      <c r="H3" s="19"/>
      <c r="I3" s="19"/>
      <c r="J3" s="13"/>
    </row>
    <row r="4" spans="1:10" ht="12.75" customHeight="1">
      <c r="A4" s="34"/>
      <c r="B4" s="33"/>
      <c r="C4" s="33"/>
      <c r="D4" s="19"/>
      <c r="E4" s="43"/>
      <c r="F4" s="15"/>
      <c r="G4" s="13"/>
      <c r="H4" s="19"/>
      <c r="I4" s="19"/>
      <c r="J4" s="13"/>
    </row>
    <row r="5" spans="1:10" ht="12" customHeight="1">
      <c r="A5" s="27"/>
      <c r="B5" s="25"/>
      <c r="D5" s="121"/>
      <c r="E5" s="43"/>
      <c r="F5" s="13"/>
      <c r="G5" s="13"/>
      <c r="H5" s="19"/>
      <c r="I5" s="19"/>
      <c r="J5" s="13"/>
    </row>
    <row r="6" spans="1:10" ht="32.25" customHeight="1">
      <c r="A6" s="223" t="s">
        <v>38</v>
      </c>
      <c r="B6" s="251"/>
      <c r="C6" s="234" t="s">
        <v>265</v>
      </c>
      <c r="D6" s="238"/>
      <c r="E6" s="238"/>
      <c r="F6" s="245"/>
      <c r="G6" s="245"/>
      <c r="H6" s="19"/>
      <c r="I6" s="19"/>
      <c r="J6" s="13"/>
    </row>
    <row r="7" spans="1:10" ht="12.75" customHeight="1">
      <c r="A7" s="65"/>
      <c r="B7" s="77"/>
      <c r="C7" s="93"/>
      <c r="D7" s="19"/>
      <c r="E7" s="19"/>
      <c r="F7" s="15"/>
      <c r="G7" s="15"/>
      <c r="H7" s="19"/>
      <c r="I7" s="19"/>
      <c r="J7" s="13"/>
    </row>
    <row r="8" spans="1:10" ht="12" customHeight="1">
      <c r="A8" s="65"/>
      <c r="B8" s="35"/>
      <c r="C8" s="92" t="s">
        <v>58</v>
      </c>
      <c r="D8" s="19"/>
      <c r="E8" s="19"/>
      <c r="F8" s="15"/>
      <c r="G8" s="15"/>
      <c r="H8" s="19"/>
      <c r="I8" s="19"/>
      <c r="J8" s="13"/>
    </row>
    <row r="9" spans="1:10" ht="166.5" customHeight="1">
      <c r="A9" s="65"/>
      <c r="B9" s="35"/>
      <c r="C9" s="96" t="s">
        <v>1371</v>
      </c>
      <c r="D9" s="19"/>
      <c r="E9" s="19"/>
      <c r="F9" s="15"/>
      <c r="G9" s="15"/>
      <c r="J9" s="13"/>
    </row>
    <row r="10" spans="1:10" ht="238.5" customHeight="1">
      <c r="A10" s="27"/>
      <c r="B10" s="25"/>
      <c r="C10" s="96" t="s">
        <v>1369</v>
      </c>
      <c r="D10" s="121"/>
      <c r="E10" s="43"/>
      <c r="F10" s="13"/>
      <c r="G10" s="13"/>
      <c r="J10" s="13"/>
    </row>
    <row r="11" spans="1:10" ht="244.5" customHeight="1">
      <c r="A11" s="27"/>
      <c r="B11" s="25"/>
      <c r="C11" s="96" t="s">
        <v>1370</v>
      </c>
      <c r="D11" s="121"/>
      <c r="E11" s="43"/>
      <c r="F11" s="13"/>
      <c r="G11" s="13"/>
      <c r="J11" s="13"/>
    </row>
    <row r="12" spans="1:10" ht="14.25" customHeight="1">
      <c r="A12" s="27"/>
      <c r="B12" s="25"/>
      <c r="C12" s="96"/>
      <c r="D12" s="121"/>
      <c r="E12" s="43"/>
      <c r="F12" s="13"/>
      <c r="G12" s="13"/>
      <c r="J12" s="13"/>
    </row>
    <row r="13" spans="1:10" ht="14.25" customHeight="1">
      <c r="A13" s="27"/>
      <c r="B13" s="25"/>
      <c r="C13" s="96"/>
      <c r="D13" s="121"/>
      <c r="E13" s="43"/>
      <c r="F13" s="13"/>
      <c r="G13" s="13"/>
      <c r="J13" s="13"/>
    </row>
    <row r="14" spans="1:10" ht="43.5" customHeight="1">
      <c r="A14" s="34" t="s">
        <v>50</v>
      </c>
      <c r="B14" s="36"/>
      <c r="C14" s="23" t="s">
        <v>395</v>
      </c>
      <c r="D14" s="121"/>
      <c r="E14" s="43"/>
      <c r="F14" s="13"/>
      <c r="G14" s="642"/>
      <c r="J14" s="13"/>
    </row>
    <row r="15" spans="1:10" ht="81" customHeight="1">
      <c r="A15" s="27"/>
      <c r="B15" s="25"/>
      <c r="C15" s="177" t="s">
        <v>396</v>
      </c>
      <c r="D15" s="121"/>
      <c r="E15" s="43"/>
      <c r="F15" s="259"/>
      <c r="G15" s="642"/>
      <c r="J15" s="13"/>
    </row>
    <row r="16" spans="1:10" ht="14.25" customHeight="1">
      <c r="A16" s="27"/>
      <c r="B16" s="25"/>
      <c r="C16" s="96" t="s">
        <v>156</v>
      </c>
      <c r="D16" s="121" t="s">
        <v>127</v>
      </c>
      <c r="E16" s="43">
        <v>348</v>
      </c>
      <c r="F16" s="259"/>
      <c r="G16" s="653">
        <f>ROUND(E16*F16,2)</f>
        <v>0</v>
      </c>
      <c r="J16" s="13"/>
    </row>
    <row r="17" spans="1:10" ht="14.25" customHeight="1">
      <c r="A17" s="27"/>
      <c r="B17" s="25"/>
      <c r="C17" s="96"/>
      <c r="D17" s="121"/>
      <c r="E17" s="43"/>
      <c r="F17" s="259"/>
      <c r="G17" s="642"/>
      <c r="J17" s="13"/>
    </row>
    <row r="18" spans="1:10" ht="38.25" customHeight="1">
      <c r="A18" s="34" t="s">
        <v>269</v>
      </c>
      <c r="B18" s="36"/>
      <c r="C18" s="23" t="s">
        <v>295</v>
      </c>
      <c r="D18" s="121"/>
      <c r="E18" s="43"/>
      <c r="F18" s="259"/>
      <c r="G18" s="642"/>
      <c r="J18" s="13"/>
    </row>
    <row r="19" spans="1:10" ht="95.25" customHeight="1">
      <c r="A19" s="27"/>
      <c r="B19" s="25"/>
      <c r="C19" s="177" t="s">
        <v>296</v>
      </c>
      <c r="D19" s="121"/>
      <c r="E19" s="43"/>
      <c r="F19" s="259"/>
      <c r="G19" s="642"/>
      <c r="J19" s="13"/>
    </row>
    <row r="20" spans="1:10" ht="14.25" customHeight="1">
      <c r="A20" s="27"/>
      <c r="B20" s="25"/>
      <c r="C20" s="96" t="s">
        <v>156</v>
      </c>
      <c r="D20" s="121" t="s">
        <v>127</v>
      </c>
      <c r="E20" s="43">
        <v>140</v>
      </c>
      <c r="F20" s="259"/>
      <c r="G20" s="653">
        <f>ROUND(E20*F20,2)</f>
        <v>0</v>
      </c>
      <c r="J20" s="13"/>
    </row>
    <row r="21" spans="1:10" ht="14.25" customHeight="1">
      <c r="A21" s="27"/>
      <c r="B21" s="25"/>
      <c r="C21" s="96"/>
      <c r="D21" s="121"/>
      <c r="E21" s="43"/>
      <c r="F21" s="259"/>
      <c r="G21" s="642"/>
      <c r="J21" s="13"/>
    </row>
    <row r="22" spans="1:10" ht="14.25" customHeight="1">
      <c r="A22" s="34" t="s">
        <v>251</v>
      </c>
      <c r="B22" s="36"/>
      <c r="C22" s="23" t="s">
        <v>293</v>
      </c>
      <c r="D22" s="121"/>
      <c r="E22" s="43"/>
      <c r="F22" s="259"/>
      <c r="G22" s="642"/>
      <c r="J22" s="13"/>
    </row>
    <row r="23" spans="1:10" ht="81.75" customHeight="1">
      <c r="A23" s="27"/>
      <c r="B23" s="25"/>
      <c r="C23" s="177" t="s">
        <v>292</v>
      </c>
      <c r="D23" s="121"/>
      <c r="E23" s="43"/>
      <c r="F23" s="259"/>
      <c r="G23" s="642"/>
      <c r="J23" s="13"/>
    </row>
    <row r="24" spans="1:10" ht="14.25" customHeight="1">
      <c r="A24" s="27"/>
      <c r="B24" s="25"/>
      <c r="C24" s="96" t="s">
        <v>93</v>
      </c>
      <c r="D24" s="121" t="s">
        <v>243</v>
      </c>
      <c r="E24" s="43">
        <v>280</v>
      </c>
      <c r="F24" s="259"/>
      <c r="G24" s="653">
        <f>ROUND(E24*F24,2)</f>
        <v>0</v>
      </c>
      <c r="J24" s="13"/>
    </row>
    <row r="25" spans="1:10" ht="14.25" customHeight="1">
      <c r="A25" s="27"/>
      <c r="B25" s="25"/>
      <c r="C25" s="96"/>
      <c r="D25" s="121"/>
      <c r="E25" s="43"/>
      <c r="F25" s="259"/>
      <c r="G25" s="642"/>
      <c r="J25" s="13"/>
    </row>
    <row r="26" spans="1:10" ht="14.25" customHeight="1">
      <c r="A26" s="27"/>
      <c r="B26" s="25"/>
      <c r="C26" s="96"/>
      <c r="D26" s="121"/>
      <c r="E26" s="43"/>
      <c r="F26" s="13"/>
      <c r="G26" s="642"/>
      <c r="J26" s="13"/>
    </row>
    <row r="27" spans="1:10" ht="14.25" customHeight="1">
      <c r="A27" s="102" t="s">
        <v>38</v>
      </c>
      <c r="B27" s="90"/>
      <c r="C27" s="90" t="s">
        <v>131</v>
      </c>
      <c r="D27" s="122"/>
      <c r="E27" s="125"/>
      <c r="F27" s="257"/>
      <c r="G27" s="643">
        <f>ROUND(SUM(G13:G25),2)</f>
        <v>0</v>
      </c>
      <c r="H27" s="29"/>
      <c r="I27" s="12"/>
      <c r="J27" s="13"/>
    </row>
    <row r="28" spans="1:10" ht="13.5" customHeight="1">
      <c r="A28" s="27"/>
      <c r="B28" s="25"/>
      <c r="C28" s="105"/>
      <c r="D28" s="121"/>
      <c r="E28" s="43"/>
      <c r="F28" s="13"/>
      <c r="G28" s="13"/>
      <c r="H28" s="29"/>
      <c r="I28" s="12"/>
      <c r="J28" s="13"/>
    </row>
    <row r="29" spans="1:10" ht="13.5" customHeight="1">
      <c r="A29" s="34"/>
      <c r="C29" s="23"/>
      <c r="D29" s="37"/>
      <c r="E29" s="38"/>
      <c r="F29" s="15"/>
      <c r="H29" s="29"/>
      <c r="I29" s="12"/>
      <c r="J29" s="13"/>
    </row>
    <row r="30" spans="1:10" ht="14.25" customHeight="1">
      <c r="A30" s="27"/>
      <c r="B30" s="25"/>
      <c r="C30" s="101"/>
      <c r="D30" s="19"/>
      <c r="E30" s="43"/>
      <c r="F30" s="13"/>
      <c r="G30" s="13"/>
      <c r="H30" s="29"/>
      <c r="I30" s="12"/>
      <c r="J30" s="13"/>
    </row>
    <row r="31" spans="1:10" ht="13.5" customHeight="1">
      <c r="A31" s="27"/>
      <c r="B31" s="25"/>
      <c r="C31" s="87"/>
      <c r="D31" s="19"/>
      <c r="E31" s="43"/>
      <c r="F31" s="13"/>
      <c r="G31" s="13"/>
      <c r="H31" s="29"/>
      <c r="I31" s="12"/>
      <c r="J31" s="13"/>
    </row>
    <row r="32" spans="1:10" ht="13.5" customHeight="1">
      <c r="A32" s="27"/>
      <c r="B32" s="25"/>
      <c r="C32" s="87"/>
      <c r="D32" s="19"/>
      <c r="E32" s="43"/>
      <c r="F32" s="13"/>
      <c r="G32" s="13"/>
      <c r="H32" s="29"/>
      <c r="I32" s="12"/>
      <c r="J32" s="13"/>
    </row>
    <row r="33" spans="1:10" ht="14.25" customHeight="1">
      <c r="A33" s="27"/>
      <c r="B33" s="25"/>
      <c r="C33" s="100"/>
      <c r="D33" s="124"/>
      <c r="E33" s="43"/>
      <c r="F33" s="13"/>
      <c r="G33" s="13"/>
      <c r="H33" s="29"/>
      <c r="I33" s="12"/>
      <c r="J33" s="13"/>
    </row>
    <row r="34" spans="1:10" ht="122.25" customHeight="1">
      <c r="D34" s="121"/>
      <c r="E34" s="38"/>
      <c r="F34" s="13"/>
      <c r="G34" s="13"/>
      <c r="H34" s="29"/>
      <c r="I34" s="12"/>
      <c r="J34" s="13"/>
    </row>
    <row r="35" spans="1:10" ht="9" customHeight="1">
      <c r="A35" s="27"/>
      <c r="B35" s="25"/>
      <c r="C35" s="30"/>
      <c r="D35" s="19"/>
      <c r="E35" s="42"/>
      <c r="F35" s="13"/>
      <c r="G35" s="13"/>
      <c r="H35" s="29"/>
      <c r="I35" s="12"/>
      <c r="J35" s="13"/>
    </row>
    <row r="36" spans="1:10" ht="14.25" customHeight="1">
      <c r="H36" s="29"/>
      <c r="I36" s="12"/>
      <c r="J36" s="13"/>
    </row>
    <row r="37" spans="1:10" ht="13.5" customHeight="1">
      <c r="A37" s="73"/>
      <c r="B37" s="7"/>
      <c r="C37" s="86"/>
      <c r="D37" s="130"/>
      <c r="E37" s="132"/>
      <c r="F37" s="75"/>
      <c r="G37" s="75"/>
      <c r="H37" s="29"/>
      <c r="I37" s="12"/>
      <c r="J37" s="13"/>
    </row>
    <row r="38" spans="1:10" ht="13.5" customHeight="1">
      <c r="C38" s="1"/>
      <c r="D38" s="121"/>
      <c r="E38" s="121"/>
      <c r="F38" s="1"/>
      <c r="J38" s="1"/>
    </row>
    <row r="39" spans="1:10" ht="51" customHeight="1">
      <c r="C39" s="1"/>
      <c r="D39" s="121"/>
      <c r="E39" s="121"/>
      <c r="F39" s="1"/>
      <c r="J39" s="1"/>
    </row>
    <row r="40" spans="1:10" ht="12.75" customHeight="1">
      <c r="C40" s="1"/>
      <c r="D40" s="121"/>
      <c r="E40" s="121"/>
      <c r="F40" s="1"/>
      <c r="J40" s="1"/>
    </row>
    <row r="41" spans="1:10" ht="14.25" customHeight="1">
      <c r="C41" s="1"/>
      <c r="D41" s="121"/>
      <c r="E41" s="121"/>
      <c r="F41" s="1"/>
      <c r="J41" s="1"/>
    </row>
    <row r="42" spans="1:10" ht="14.25" customHeight="1">
      <c r="C42" s="1"/>
      <c r="D42" s="121"/>
      <c r="E42" s="121"/>
      <c r="F42" s="1"/>
      <c r="J42" s="1"/>
    </row>
    <row r="43" spans="1:10">
      <c r="C43" s="1"/>
      <c r="D43" s="121"/>
      <c r="E43" s="121"/>
      <c r="F43" s="1"/>
      <c r="J43" s="1"/>
    </row>
    <row r="44" spans="1:10">
      <c r="C44" s="13"/>
      <c r="D44" s="121"/>
      <c r="E44" s="121"/>
      <c r="F44" s="1"/>
      <c r="J44" s="1"/>
    </row>
    <row r="45" spans="1:10" ht="66.75" customHeight="1">
      <c r="C45" s="17"/>
      <c r="D45" s="121"/>
      <c r="E45" s="121"/>
      <c r="F45" s="1"/>
      <c r="J45" s="1"/>
    </row>
    <row r="46" spans="1:10">
      <c r="C46" s="17"/>
      <c r="D46" s="121"/>
      <c r="E46" s="121"/>
      <c r="F46" s="1"/>
      <c r="J46" s="1"/>
    </row>
    <row r="47" spans="1:10">
      <c r="C47" s="17"/>
      <c r="D47" s="121"/>
      <c r="E47" s="121"/>
      <c r="F47" s="1"/>
      <c r="J47" s="1"/>
    </row>
    <row r="48" spans="1:10">
      <c r="C48" s="17"/>
      <c r="D48" s="121"/>
      <c r="E48" s="121"/>
      <c r="F48" s="1"/>
      <c r="J48" s="1"/>
    </row>
    <row r="49" spans="3:10">
      <c r="C49" s="17"/>
      <c r="D49" s="121"/>
      <c r="E49" s="121"/>
      <c r="F49" s="1"/>
      <c r="J49" s="1"/>
    </row>
    <row r="50" spans="3:10">
      <c r="C50" s="17"/>
      <c r="D50" s="121"/>
      <c r="E50" s="121"/>
      <c r="F50" s="1"/>
      <c r="J50" s="1"/>
    </row>
    <row r="51" spans="3:10" ht="14.25" customHeight="1">
      <c r="C51" s="17"/>
      <c r="D51" s="121"/>
      <c r="E51" s="121"/>
      <c r="F51" s="1"/>
      <c r="J51" s="1"/>
    </row>
    <row r="52" spans="3:10">
      <c r="C52" s="17"/>
      <c r="D52" s="121"/>
      <c r="E52" s="121"/>
      <c r="F52" s="1"/>
      <c r="J52" s="1"/>
    </row>
    <row r="53" spans="3:10" ht="14.25" customHeight="1">
      <c r="C53" s="17"/>
      <c r="D53" s="121"/>
      <c r="E53" s="121"/>
      <c r="F53" s="1"/>
      <c r="J53" s="1"/>
    </row>
    <row r="54" spans="3:10">
      <c r="C54" s="17"/>
      <c r="D54" s="121"/>
      <c r="E54" s="121"/>
      <c r="F54" s="1"/>
      <c r="J54" s="1"/>
    </row>
    <row r="55" spans="3:10" ht="14.25" customHeight="1">
      <c r="C55" s="17"/>
      <c r="D55" s="121"/>
      <c r="E55" s="121"/>
      <c r="F55" s="1"/>
      <c r="J55" s="1"/>
    </row>
    <row r="56" spans="3:10">
      <c r="C56" s="17"/>
      <c r="D56" s="121"/>
      <c r="E56" s="121"/>
      <c r="F56" s="1"/>
      <c r="J56" s="1"/>
    </row>
    <row r="57" spans="3:10" ht="17.25" customHeight="1">
      <c r="C57" s="17"/>
      <c r="D57" s="121"/>
      <c r="E57" s="121"/>
      <c r="F57" s="1"/>
      <c r="J57" s="1"/>
    </row>
    <row r="58" spans="3:10">
      <c r="C58" s="17"/>
      <c r="D58" s="121"/>
      <c r="E58" s="121"/>
      <c r="F58" s="1"/>
      <c r="J58" s="1"/>
    </row>
    <row r="59" spans="3:10" ht="12.75" customHeight="1">
      <c r="C59" s="17"/>
      <c r="D59" s="121"/>
      <c r="E59" s="121"/>
      <c r="F59" s="1"/>
      <c r="J59" s="1"/>
    </row>
    <row r="60" spans="3:10">
      <c r="C60" s="17"/>
      <c r="D60" s="121"/>
      <c r="E60" s="121"/>
      <c r="F60" s="1"/>
      <c r="J60" s="1"/>
    </row>
    <row r="61" spans="3:10" ht="13.5" customHeight="1">
      <c r="C61" s="17"/>
      <c r="D61" s="121"/>
      <c r="E61" s="121"/>
      <c r="F61" s="1"/>
      <c r="J61" s="1"/>
    </row>
    <row r="62" spans="3:10">
      <c r="C62" s="17"/>
      <c r="D62" s="121"/>
      <c r="E62" s="121"/>
      <c r="F62" s="1"/>
      <c r="J62" s="1"/>
    </row>
    <row r="63" spans="3:10" ht="26.25" customHeight="1">
      <c r="C63" s="17"/>
      <c r="D63" s="121"/>
      <c r="E63" s="121"/>
      <c r="F63" s="1"/>
      <c r="J63" s="1"/>
    </row>
    <row r="64" spans="3:10">
      <c r="C64" s="17"/>
      <c r="D64" s="121"/>
      <c r="E64" s="121"/>
      <c r="F64" s="1"/>
      <c r="J64" s="1"/>
    </row>
    <row r="65" spans="3:10" ht="12.75" customHeight="1">
      <c r="C65" s="17"/>
      <c r="D65" s="121"/>
      <c r="E65" s="121"/>
      <c r="F65" s="1"/>
      <c r="J65" s="1"/>
    </row>
    <row r="66" spans="3:10" ht="51" customHeight="1">
      <c r="C66" s="17"/>
      <c r="D66" s="121"/>
      <c r="E66" s="121"/>
      <c r="F66" s="1"/>
      <c r="J66" s="1"/>
    </row>
    <row r="67" spans="3:10">
      <c r="C67" s="17"/>
      <c r="D67" s="121"/>
      <c r="E67" s="121"/>
      <c r="F67" s="1"/>
      <c r="J67" s="1"/>
    </row>
    <row r="68" spans="3:10">
      <c r="C68" s="17"/>
      <c r="D68" s="121"/>
      <c r="E68" s="121"/>
      <c r="F68" s="1"/>
      <c r="J68" s="1"/>
    </row>
    <row r="69" spans="3:10" ht="12.75" customHeight="1">
      <c r="C69" s="17"/>
      <c r="D69" s="121"/>
      <c r="E69" s="121"/>
      <c r="F69" s="1"/>
      <c r="J69" s="1"/>
    </row>
    <row r="70" spans="3:10" ht="43.5" customHeight="1">
      <c r="C70" s="17"/>
      <c r="D70" s="121"/>
      <c r="E70" s="121"/>
      <c r="F70" s="1"/>
      <c r="J70" s="1"/>
    </row>
    <row r="71" spans="3:10">
      <c r="C71" s="17"/>
      <c r="D71" s="121"/>
      <c r="E71" s="121"/>
      <c r="F71" s="1"/>
      <c r="J71" s="1"/>
    </row>
    <row r="72" spans="3:10">
      <c r="C72" s="17"/>
      <c r="D72" s="121"/>
      <c r="E72" s="121"/>
      <c r="F72" s="1"/>
      <c r="J72" s="1"/>
    </row>
    <row r="73" spans="3:10">
      <c r="C73" s="17"/>
      <c r="D73" s="121"/>
      <c r="E73" s="121"/>
      <c r="F73" s="1"/>
      <c r="J73" s="1"/>
    </row>
    <row r="74" spans="3:10" ht="53.25" customHeight="1">
      <c r="C74" s="17"/>
      <c r="D74" s="121"/>
      <c r="E74" s="121"/>
      <c r="F74" s="1"/>
      <c r="J74" s="1"/>
    </row>
    <row r="75" spans="3:10" ht="13.5" customHeight="1">
      <c r="C75" s="17"/>
      <c r="D75" s="121"/>
      <c r="E75" s="121"/>
      <c r="F75" s="1"/>
      <c r="J75" s="1"/>
    </row>
    <row r="76" spans="3:10" ht="15" customHeight="1">
      <c r="C76" s="17"/>
      <c r="D76" s="121"/>
      <c r="E76" s="121"/>
      <c r="F76" s="1"/>
      <c r="J76" s="1"/>
    </row>
    <row r="77" spans="3:10">
      <c r="C77" s="17"/>
      <c r="D77" s="121"/>
      <c r="E77" s="121"/>
      <c r="F77" s="1"/>
      <c r="J77" s="1"/>
    </row>
    <row r="78" spans="3:10" ht="88.5" customHeight="1">
      <c r="C78" s="17"/>
      <c r="D78" s="121"/>
      <c r="E78" s="121"/>
      <c r="F78" s="1"/>
      <c r="J78" s="1"/>
    </row>
    <row r="79" spans="3:10">
      <c r="C79" s="17"/>
      <c r="D79" s="121"/>
      <c r="E79" s="121"/>
      <c r="F79" s="1"/>
      <c r="J79" s="1"/>
    </row>
    <row r="80" spans="3:10">
      <c r="C80" s="17"/>
      <c r="D80" s="121"/>
      <c r="E80" s="121"/>
      <c r="F80" s="1"/>
      <c r="J80" s="1"/>
    </row>
    <row r="81" spans="3:10">
      <c r="C81" s="17"/>
      <c r="D81" s="121"/>
      <c r="E81" s="121"/>
      <c r="F81" s="1"/>
      <c r="J81" s="1"/>
    </row>
    <row r="82" spans="3:10" ht="50.25" customHeight="1">
      <c r="C82" s="17"/>
      <c r="D82" s="121"/>
      <c r="E82" s="121"/>
      <c r="F82" s="1"/>
      <c r="J82" s="1"/>
    </row>
    <row r="83" spans="3:10" ht="15.75" customHeight="1">
      <c r="C83" s="17"/>
      <c r="D83" s="121"/>
      <c r="E83" s="121"/>
      <c r="F83" s="1"/>
      <c r="J83" s="1"/>
    </row>
    <row r="84" spans="3:10" ht="14.25" customHeight="1">
      <c r="C84" s="17"/>
      <c r="D84" s="121"/>
      <c r="E84" s="121"/>
      <c r="F84" s="1"/>
      <c r="J84" s="1"/>
    </row>
    <row r="85" spans="3:10" ht="14.25" customHeight="1">
      <c r="C85" s="17"/>
      <c r="D85" s="121"/>
      <c r="E85" s="121"/>
      <c r="F85" s="1"/>
      <c r="J85" s="1"/>
    </row>
    <row r="86" spans="3:10" ht="15" customHeight="1">
      <c r="C86" s="17"/>
      <c r="D86" s="121"/>
      <c r="E86" s="121"/>
      <c r="F86" s="1"/>
      <c r="J86" s="1"/>
    </row>
    <row r="87" spans="3:10" ht="15" customHeight="1">
      <c r="C87" s="17"/>
      <c r="D87" s="121"/>
      <c r="E87" s="121"/>
      <c r="F87" s="1"/>
      <c r="J87" s="1"/>
    </row>
    <row r="88" spans="3:10" ht="15" customHeight="1">
      <c r="C88" s="17"/>
      <c r="D88" s="121"/>
      <c r="E88" s="121"/>
      <c r="F88" s="1"/>
      <c r="J88" s="1"/>
    </row>
    <row r="89" spans="3:10" ht="13.5" customHeight="1">
      <c r="C89" s="17"/>
      <c r="D89" s="121"/>
      <c r="E89" s="121"/>
      <c r="F89" s="1"/>
      <c r="J89" s="1"/>
    </row>
    <row r="90" spans="3:10" ht="78.75" customHeight="1">
      <c r="C90" s="17"/>
      <c r="D90" s="121"/>
      <c r="E90" s="121"/>
      <c r="F90" s="1"/>
      <c r="J90" s="1"/>
    </row>
    <row r="91" spans="3:10" ht="24" customHeight="1">
      <c r="C91" s="17"/>
      <c r="D91" s="121"/>
      <c r="E91" s="121"/>
      <c r="F91" s="1"/>
      <c r="J91" s="1"/>
    </row>
    <row r="92" spans="3:10" ht="15" customHeight="1">
      <c r="C92" s="17"/>
      <c r="D92" s="121"/>
      <c r="E92" s="121"/>
      <c r="F92" s="1"/>
      <c r="J92" s="1"/>
    </row>
    <row r="93" spans="3:10" ht="213" customHeight="1">
      <c r="C93" s="17"/>
      <c r="D93" s="121"/>
      <c r="E93" s="121"/>
      <c r="F93" s="1"/>
      <c r="J93" s="1"/>
    </row>
    <row r="94" spans="3:10">
      <c r="C94" s="17"/>
      <c r="D94" s="121"/>
      <c r="E94" s="121"/>
      <c r="F94" s="1"/>
      <c r="J94" s="1"/>
    </row>
    <row r="95" spans="3:10">
      <c r="C95" s="17"/>
      <c r="D95" s="121"/>
      <c r="E95" s="121"/>
      <c r="F95" s="1"/>
      <c r="J95" s="1"/>
    </row>
    <row r="96" spans="3:10" ht="140.25" customHeight="1">
      <c r="C96" s="17"/>
      <c r="D96" s="121"/>
      <c r="E96" s="121"/>
      <c r="F96" s="1"/>
      <c r="J96" s="1"/>
    </row>
    <row r="97" spans="3:10" ht="82.5" customHeight="1">
      <c r="C97" s="17"/>
      <c r="D97" s="121"/>
      <c r="E97" s="121"/>
      <c r="F97" s="1"/>
      <c r="J97" s="1"/>
    </row>
    <row r="98" spans="3:10">
      <c r="C98" s="17"/>
      <c r="D98" s="121"/>
      <c r="E98" s="121"/>
      <c r="F98" s="1"/>
      <c r="J98" s="1"/>
    </row>
    <row r="99" spans="3:10">
      <c r="C99" s="17"/>
      <c r="D99" s="121"/>
      <c r="E99" s="121"/>
      <c r="F99" s="1"/>
      <c r="J99" s="1"/>
    </row>
    <row r="100" spans="3:10" ht="53.25" customHeight="1">
      <c r="C100" s="17"/>
      <c r="D100" s="121"/>
      <c r="E100" s="121"/>
      <c r="F100" s="1"/>
      <c r="J100" s="1"/>
    </row>
    <row r="101" spans="3:10">
      <c r="C101" s="17"/>
      <c r="D101" s="121"/>
      <c r="E101" s="121"/>
      <c r="F101" s="1"/>
      <c r="J101" s="1"/>
    </row>
    <row r="102" spans="3:10">
      <c r="C102" s="17"/>
      <c r="D102" s="121"/>
      <c r="E102" s="121"/>
      <c r="F102" s="1"/>
      <c r="J102" s="1"/>
    </row>
    <row r="103" spans="3:10">
      <c r="C103" s="17"/>
      <c r="D103" s="121"/>
      <c r="E103" s="121"/>
      <c r="F103" s="1"/>
      <c r="J103" s="1"/>
    </row>
    <row r="104" spans="3:10">
      <c r="C104" s="17"/>
      <c r="D104" s="121"/>
      <c r="E104" s="121"/>
      <c r="F104" s="1"/>
      <c r="J104" s="1"/>
    </row>
    <row r="105" spans="3:10" ht="13.5" customHeight="1">
      <c r="C105" s="17"/>
      <c r="D105" s="121"/>
      <c r="E105" s="121"/>
      <c r="F105" s="1"/>
      <c r="J105" s="1"/>
    </row>
    <row r="106" spans="3:10" ht="12.75" customHeight="1">
      <c r="C106" s="17"/>
      <c r="D106" s="121"/>
      <c r="E106" s="121"/>
      <c r="F106" s="1"/>
      <c r="J106" s="1"/>
    </row>
    <row r="107" spans="3:10" ht="15" customHeight="1">
      <c r="C107" s="17"/>
      <c r="D107" s="121"/>
      <c r="E107" s="121"/>
      <c r="F107" s="1"/>
      <c r="J107" s="1"/>
    </row>
    <row r="108" spans="3:10">
      <c r="C108" s="17"/>
      <c r="D108" s="121"/>
      <c r="E108" s="121"/>
      <c r="F108" s="1"/>
      <c r="J108" s="1"/>
    </row>
    <row r="109" spans="3:10" ht="12" customHeight="1">
      <c r="C109" s="17"/>
      <c r="D109" s="121"/>
      <c r="E109" s="121"/>
      <c r="F109" s="1"/>
      <c r="J109" s="1"/>
    </row>
    <row r="110" spans="3:10">
      <c r="C110" s="17"/>
      <c r="D110" s="121"/>
      <c r="E110" s="121"/>
      <c r="F110" s="1"/>
      <c r="J110" s="1"/>
    </row>
    <row r="111" spans="3:10">
      <c r="C111" s="17"/>
      <c r="D111" s="121"/>
      <c r="E111" s="121"/>
      <c r="F111" s="1"/>
      <c r="J111" s="1"/>
    </row>
    <row r="112" spans="3:10" ht="37.5" customHeight="1">
      <c r="C112" s="17"/>
      <c r="D112" s="121"/>
      <c r="E112" s="121"/>
      <c r="F112" s="1"/>
      <c r="J112" s="1"/>
    </row>
    <row r="113" spans="3:10" ht="12.75" customHeight="1">
      <c r="C113" s="17"/>
      <c r="D113" s="121"/>
      <c r="E113" s="121"/>
      <c r="F113" s="1"/>
      <c r="J113" s="1"/>
    </row>
    <row r="114" spans="3:10">
      <c r="C114" s="17"/>
      <c r="D114" s="121"/>
      <c r="E114" s="121"/>
      <c r="F114" s="1"/>
      <c r="J114" s="1"/>
    </row>
    <row r="115" spans="3:10" ht="13.5" customHeight="1">
      <c r="C115" s="17"/>
      <c r="D115" s="121"/>
      <c r="E115" s="121"/>
      <c r="F115" s="1"/>
      <c r="J115" s="1"/>
    </row>
    <row r="116" spans="3:10" ht="90" customHeight="1">
      <c r="C116" s="17"/>
      <c r="D116" s="121"/>
      <c r="E116" s="121"/>
      <c r="F116" s="1"/>
      <c r="J116" s="1"/>
    </row>
    <row r="117" spans="3:10">
      <c r="C117" s="17"/>
      <c r="D117" s="121"/>
      <c r="E117" s="121"/>
      <c r="F117" s="1"/>
      <c r="J117" s="1"/>
    </row>
    <row r="118" spans="3:10">
      <c r="C118" s="17"/>
      <c r="D118" s="121"/>
      <c r="E118" s="121"/>
      <c r="F118" s="1"/>
      <c r="J118" s="1"/>
    </row>
    <row r="119" spans="3:10" ht="15.75" customHeight="1">
      <c r="C119" s="17"/>
      <c r="D119" s="121"/>
      <c r="E119" s="121"/>
      <c r="F119" s="1"/>
      <c r="J119" s="1"/>
    </row>
    <row r="120" spans="3:10">
      <c r="C120" s="17"/>
      <c r="D120" s="121"/>
      <c r="E120" s="121"/>
      <c r="F120" s="1"/>
      <c r="J120" s="1"/>
    </row>
    <row r="121" spans="3:10">
      <c r="C121" s="17"/>
      <c r="D121" s="121"/>
      <c r="E121" s="121"/>
      <c r="F121" s="1"/>
      <c r="J121" s="1"/>
    </row>
    <row r="122" spans="3:10">
      <c r="C122" s="17"/>
      <c r="D122" s="121"/>
      <c r="E122" s="121"/>
      <c r="F122" s="1"/>
      <c r="J122" s="1"/>
    </row>
    <row r="123" spans="3:10" ht="14.25" customHeight="1">
      <c r="C123" s="17"/>
      <c r="D123" s="121"/>
      <c r="E123" s="121"/>
      <c r="F123" s="1"/>
      <c r="J123" s="1"/>
    </row>
    <row r="124" spans="3:10" ht="66.75" customHeight="1">
      <c r="C124" s="17"/>
      <c r="D124" s="121"/>
      <c r="E124" s="121"/>
      <c r="F124" s="1"/>
      <c r="J124" s="1"/>
    </row>
    <row r="125" spans="3:10">
      <c r="C125" s="17"/>
      <c r="D125" s="121"/>
      <c r="E125" s="121"/>
      <c r="F125" s="1"/>
      <c r="J125" s="1"/>
    </row>
    <row r="126" spans="3:10">
      <c r="C126" s="17"/>
      <c r="D126" s="121"/>
      <c r="E126" s="121"/>
      <c r="F126" s="1"/>
      <c r="J126" s="1"/>
    </row>
    <row r="127" spans="3:10">
      <c r="C127" s="17"/>
      <c r="D127" s="121"/>
      <c r="E127" s="121"/>
      <c r="F127" s="1"/>
      <c r="J127" s="1"/>
    </row>
    <row r="128" spans="3:10" ht="66" customHeight="1">
      <c r="C128" s="17"/>
      <c r="D128" s="121"/>
      <c r="E128" s="121"/>
      <c r="F128" s="1"/>
      <c r="J128" s="1"/>
    </row>
    <row r="129" spans="3:10">
      <c r="C129" s="17"/>
      <c r="D129" s="121"/>
      <c r="E129" s="121"/>
      <c r="F129" s="1"/>
      <c r="J129" s="1"/>
    </row>
    <row r="130" spans="3:10">
      <c r="C130" s="17"/>
      <c r="D130" s="121"/>
      <c r="E130" s="121"/>
      <c r="F130" s="1"/>
      <c r="J130" s="1"/>
    </row>
    <row r="131" spans="3:10">
      <c r="C131" s="17"/>
      <c r="D131" s="121"/>
      <c r="E131" s="121"/>
      <c r="F131" s="1"/>
      <c r="J131" s="1"/>
    </row>
    <row r="132" spans="3:10">
      <c r="C132" s="17"/>
      <c r="D132" s="121"/>
      <c r="E132" s="121"/>
      <c r="F132" s="1"/>
      <c r="J132" s="1"/>
    </row>
    <row r="133" spans="3:10">
      <c r="C133" s="17"/>
      <c r="D133" s="121"/>
      <c r="E133" s="121"/>
      <c r="F133" s="1"/>
      <c r="J133" s="1"/>
    </row>
    <row r="134" spans="3:10">
      <c r="C134" s="17"/>
      <c r="D134" s="121"/>
      <c r="E134" s="121"/>
      <c r="F134" s="1"/>
      <c r="J134" s="1"/>
    </row>
    <row r="135" spans="3:10">
      <c r="C135" s="17"/>
      <c r="D135" s="121"/>
      <c r="E135" s="121"/>
      <c r="F135" s="1"/>
      <c r="J135" s="1"/>
    </row>
    <row r="136" spans="3:10">
      <c r="C136" s="17"/>
      <c r="D136" s="121"/>
      <c r="E136" s="121"/>
      <c r="F136" s="1"/>
      <c r="J136" s="1"/>
    </row>
    <row r="137" spans="3:10">
      <c r="C137" s="17"/>
      <c r="D137" s="121"/>
      <c r="E137" s="121"/>
      <c r="F137" s="1"/>
      <c r="J137" s="1"/>
    </row>
    <row r="138" spans="3:10">
      <c r="C138" s="17"/>
      <c r="D138" s="121"/>
      <c r="E138" s="121"/>
      <c r="F138" s="1"/>
      <c r="J138" s="1"/>
    </row>
    <row r="139" spans="3:10">
      <c r="C139" s="17"/>
      <c r="D139" s="121"/>
      <c r="E139" s="121"/>
      <c r="F139" s="1"/>
      <c r="J139" s="1"/>
    </row>
    <row r="140" spans="3:10">
      <c r="C140" s="17"/>
      <c r="D140" s="121"/>
      <c r="E140" s="121"/>
      <c r="F140" s="1"/>
      <c r="J140" s="1"/>
    </row>
    <row r="141" spans="3:10">
      <c r="C141" s="17"/>
      <c r="D141" s="121"/>
      <c r="E141" s="121"/>
      <c r="F141" s="1"/>
      <c r="J141" s="1"/>
    </row>
    <row r="142" spans="3:10">
      <c r="C142" s="17"/>
      <c r="D142" s="121"/>
      <c r="E142" s="121"/>
      <c r="F142" s="1"/>
      <c r="J142" s="1"/>
    </row>
    <row r="143" spans="3:10">
      <c r="C143" s="17"/>
      <c r="D143" s="121"/>
      <c r="E143" s="121"/>
      <c r="F143" s="1"/>
      <c r="J143" s="1"/>
    </row>
    <row r="144" spans="3:10">
      <c r="C144" s="17"/>
      <c r="D144" s="121"/>
      <c r="E144" s="121"/>
      <c r="F144" s="1"/>
      <c r="J144" s="1"/>
    </row>
    <row r="145" spans="3:10">
      <c r="C145" s="17"/>
      <c r="D145" s="121"/>
      <c r="E145" s="121"/>
      <c r="F145" s="1"/>
      <c r="J145" s="1"/>
    </row>
    <row r="146" spans="3:10">
      <c r="C146" s="17"/>
      <c r="D146" s="121"/>
      <c r="E146" s="121"/>
      <c r="F146" s="1"/>
      <c r="J146" s="1"/>
    </row>
    <row r="147" spans="3:10">
      <c r="C147" s="17"/>
      <c r="D147" s="121"/>
      <c r="E147" s="121"/>
      <c r="F147" s="1"/>
      <c r="J147" s="1"/>
    </row>
    <row r="148" spans="3:10">
      <c r="C148" s="17"/>
      <c r="D148" s="121"/>
      <c r="E148" s="121"/>
      <c r="F148" s="1"/>
      <c r="J148" s="1"/>
    </row>
    <row r="149" spans="3:10">
      <c r="C149" s="17"/>
      <c r="D149" s="121"/>
      <c r="E149" s="121"/>
      <c r="F149" s="1"/>
      <c r="J149" s="1"/>
    </row>
    <row r="150" spans="3:10">
      <c r="C150" s="17"/>
      <c r="D150" s="121"/>
      <c r="E150" s="121"/>
      <c r="F150" s="1"/>
      <c r="J150" s="1"/>
    </row>
    <row r="151" spans="3:10">
      <c r="C151" s="17"/>
      <c r="D151" s="121"/>
      <c r="E151" s="121"/>
      <c r="F151" s="1"/>
      <c r="J151" s="1"/>
    </row>
    <row r="152" spans="3:10" ht="37.5" customHeight="1">
      <c r="C152" s="17"/>
      <c r="D152" s="121"/>
      <c r="E152" s="121"/>
      <c r="F152" s="1"/>
      <c r="J152" s="1"/>
    </row>
    <row r="153" spans="3:10">
      <c r="C153" s="17"/>
      <c r="D153" s="121"/>
      <c r="E153" s="121"/>
      <c r="F153" s="1"/>
      <c r="J153" s="1"/>
    </row>
    <row r="154" spans="3:10">
      <c r="C154" s="17"/>
      <c r="D154" s="121"/>
      <c r="E154" s="121"/>
      <c r="F154" s="1"/>
      <c r="J154" s="1"/>
    </row>
    <row r="155" spans="3:10">
      <c r="C155" s="17"/>
      <c r="D155" s="121"/>
      <c r="E155" s="121"/>
      <c r="F155" s="1"/>
      <c r="J155" s="1"/>
    </row>
    <row r="156" spans="3:10">
      <c r="C156" s="17"/>
      <c r="D156" s="121"/>
      <c r="E156" s="121"/>
      <c r="F156" s="1"/>
      <c r="J156" s="1"/>
    </row>
    <row r="157" spans="3:10">
      <c r="C157" s="17"/>
      <c r="D157" s="121"/>
      <c r="E157" s="121"/>
      <c r="F157" s="1"/>
      <c r="J157" s="1"/>
    </row>
    <row r="158" spans="3:10">
      <c r="C158" s="17"/>
      <c r="D158" s="121"/>
      <c r="E158" s="121"/>
      <c r="F158" s="1"/>
      <c r="J158" s="1"/>
    </row>
    <row r="159" spans="3:10">
      <c r="C159" s="17"/>
      <c r="D159" s="121"/>
      <c r="E159" s="121"/>
      <c r="F159" s="1"/>
      <c r="J159" s="1"/>
    </row>
    <row r="160" spans="3:10" ht="40.5" customHeight="1">
      <c r="C160" s="17"/>
      <c r="D160" s="121"/>
      <c r="E160" s="121"/>
      <c r="F160" s="1"/>
      <c r="J160" s="1"/>
    </row>
    <row r="161" spans="3:10">
      <c r="C161" s="17"/>
      <c r="D161" s="121"/>
      <c r="E161" s="121"/>
      <c r="F161" s="1"/>
      <c r="J161" s="1"/>
    </row>
    <row r="162" spans="3:10">
      <c r="C162" s="17"/>
      <c r="D162" s="121"/>
      <c r="E162" s="121"/>
      <c r="F162" s="1"/>
      <c r="J162" s="1"/>
    </row>
    <row r="163" spans="3:10">
      <c r="C163" s="17"/>
      <c r="D163" s="121"/>
      <c r="E163" s="121"/>
      <c r="F163" s="1"/>
      <c r="J163" s="1"/>
    </row>
    <row r="164" spans="3:10" ht="53.25" customHeight="1">
      <c r="C164" s="17"/>
      <c r="D164" s="121"/>
      <c r="E164" s="121"/>
      <c r="F164" s="1"/>
      <c r="J164" s="1"/>
    </row>
    <row r="165" spans="3:10">
      <c r="C165" s="17"/>
      <c r="D165" s="121"/>
      <c r="E165" s="121"/>
      <c r="F165" s="1"/>
      <c r="J165" s="1"/>
    </row>
    <row r="166" spans="3:10">
      <c r="C166" s="17"/>
      <c r="D166" s="121"/>
      <c r="E166" s="121"/>
      <c r="F166" s="1"/>
      <c r="J166" s="1"/>
    </row>
    <row r="167" spans="3:10" ht="15" customHeight="1">
      <c r="C167" s="17"/>
      <c r="D167" s="121"/>
      <c r="E167" s="121"/>
      <c r="F167" s="1"/>
      <c r="J167" s="1"/>
    </row>
    <row r="168" spans="3:10">
      <c r="C168" s="17"/>
      <c r="D168" s="121"/>
      <c r="E168" s="121"/>
      <c r="F168" s="1"/>
      <c r="J168" s="1"/>
    </row>
    <row r="169" spans="3:10">
      <c r="C169" s="17"/>
      <c r="D169" s="121"/>
      <c r="E169" s="121"/>
      <c r="F169" s="1"/>
      <c r="J169" s="1"/>
    </row>
    <row r="170" spans="3:10" ht="14.25" customHeight="1">
      <c r="C170" s="17"/>
      <c r="D170" s="121"/>
      <c r="E170" s="121"/>
      <c r="F170" s="1"/>
      <c r="J170" s="1"/>
    </row>
    <row r="171" spans="3:10">
      <c r="C171" s="17"/>
      <c r="D171" s="121"/>
      <c r="E171" s="121"/>
      <c r="F171" s="1"/>
      <c r="J171" s="1"/>
    </row>
    <row r="172" spans="3:10">
      <c r="C172" s="17"/>
      <c r="D172" s="121"/>
      <c r="E172" s="121"/>
      <c r="F172" s="1"/>
      <c r="J172" s="1"/>
    </row>
    <row r="173" spans="3:10">
      <c r="C173" s="17"/>
      <c r="D173" s="121"/>
      <c r="E173" s="121"/>
      <c r="F173" s="1"/>
      <c r="J173" s="1"/>
    </row>
    <row r="174" spans="3:10">
      <c r="C174" s="17"/>
      <c r="D174" s="121"/>
      <c r="E174" s="121"/>
      <c r="F174" s="1"/>
      <c r="J174" s="1"/>
    </row>
    <row r="175" spans="3:10">
      <c r="C175" s="17"/>
      <c r="D175" s="121"/>
      <c r="E175" s="121"/>
      <c r="F175" s="1"/>
      <c r="J175" s="1"/>
    </row>
    <row r="176" spans="3:10">
      <c r="C176" s="17"/>
      <c r="D176" s="121"/>
      <c r="E176" s="121"/>
      <c r="F176" s="1"/>
      <c r="J176" s="1"/>
    </row>
    <row r="177" spans="3:10">
      <c r="C177" s="17"/>
      <c r="D177" s="121"/>
      <c r="E177" s="121"/>
      <c r="F177" s="1"/>
      <c r="J177" s="1"/>
    </row>
    <row r="178" spans="3:10">
      <c r="C178" s="17"/>
      <c r="D178" s="121"/>
      <c r="E178" s="121"/>
      <c r="F178" s="1"/>
      <c r="J178" s="1"/>
    </row>
    <row r="179" spans="3:10">
      <c r="C179" s="17"/>
      <c r="D179" s="121"/>
      <c r="E179" s="121"/>
      <c r="F179" s="1"/>
      <c r="J179" s="1"/>
    </row>
    <row r="180" spans="3:10" ht="12.75" customHeight="1">
      <c r="C180" s="17"/>
      <c r="D180" s="121"/>
      <c r="E180" s="121"/>
      <c r="F180" s="1"/>
      <c r="J180" s="1"/>
    </row>
    <row r="181" spans="3:10">
      <c r="C181" s="17"/>
      <c r="D181" s="121"/>
      <c r="E181" s="121"/>
      <c r="F181" s="1"/>
      <c r="J181" s="1"/>
    </row>
    <row r="182" spans="3:10" ht="14.25" customHeight="1">
      <c r="C182" s="17"/>
      <c r="D182" s="121"/>
      <c r="E182" s="121"/>
      <c r="F182" s="1"/>
      <c r="J182" s="1"/>
    </row>
    <row r="183" spans="3:10">
      <c r="C183" s="17"/>
      <c r="D183" s="121"/>
      <c r="E183" s="121"/>
      <c r="F183" s="1"/>
      <c r="J183" s="1"/>
    </row>
    <row r="184" spans="3:10" ht="51" customHeight="1">
      <c r="C184" s="17"/>
      <c r="D184" s="121"/>
      <c r="E184" s="121"/>
      <c r="F184" s="1"/>
      <c r="J184" s="1"/>
    </row>
    <row r="185" spans="3:10" ht="12.75" customHeight="1">
      <c r="C185" s="17"/>
      <c r="D185" s="121"/>
      <c r="E185" s="121"/>
      <c r="F185" s="1"/>
      <c r="J185" s="1"/>
    </row>
    <row r="186" spans="3:10">
      <c r="C186" s="17"/>
      <c r="D186" s="121"/>
      <c r="E186" s="121"/>
      <c r="F186" s="1"/>
      <c r="J186" s="1"/>
    </row>
    <row r="187" spans="3:10">
      <c r="C187" s="17"/>
      <c r="D187" s="121"/>
      <c r="E187" s="121"/>
      <c r="F187" s="1"/>
      <c r="J187" s="1"/>
    </row>
    <row r="188" spans="3:10">
      <c r="C188" s="17"/>
      <c r="D188" s="121"/>
      <c r="E188" s="121"/>
      <c r="F188" s="1"/>
      <c r="J188" s="1"/>
    </row>
    <row r="189" spans="3:10">
      <c r="C189" s="17"/>
      <c r="D189" s="121"/>
      <c r="E189" s="121"/>
      <c r="F189" s="1"/>
      <c r="J189" s="1"/>
    </row>
    <row r="190" spans="3:10">
      <c r="C190" s="17"/>
      <c r="D190" s="121"/>
      <c r="E190" s="121"/>
      <c r="F190" s="1"/>
      <c r="J190" s="1"/>
    </row>
    <row r="191" spans="3:10">
      <c r="C191" s="17"/>
      <c r="D191" s="121"/>
      <c r="E191" s="121"/>
      <c r="F191" s="1"/>
      <c r="J191" s="1"/>
    </row>
    <row r="192" spans="3:10">
      <c r="C192" s="17"/>
      <c r="D192" s="121"/>
      <c r="E192" s="121"/>
      <c r="F192" s="1"/>
      <c r="J192" s="1"/>
    </row>
    <row r="193" spans="3:10">
      <c r="C193" s="17"/>
      <c r="D193" s="121"/>
      <c r="E193" s="121"/>
      <c r="F193" s="1"/>
      <c r="J193" s="1"/>
    </row>
    <row r="194" spans="3:10" ht="15" customHeight="1">
      <c r="C194" s="17"/>
      <c r="D194" s="121"/>
      <c r="E194" s="121"/>
      <c r="F194" s="1"/>
      <c r="J194" s="1"/>
    </row>
    <row r="195" spans="3:10">
      <c r="C195" s="17"/>
      <c r="D195" s="121"/>
      <c r="E195" s="121"/>
      <c r="F195" s="1"/>
      <c r="J195" s="1"/>
    </row>
    <row r="196" spans="3:10" ht="147.75" customHeight="1">
      <c r="C196" s="17"/>
      <c r="D196" s="121"/>
      <c r="E196" s="121"/>
      <c r="F196" s="1"/>
      <c r="J196" s="1"/>
    </row>
    <row r="197" spans="3:10" ht="82.5" customHeight="1">
      <c r="C197" s="17"/>
      <c r="D197" s="121"/>
      <c r="E197" s="121"/>
      <c r="F197" s="1"/>
      <c r="J197" s="1"/>
    </row>
    <row r="198" spans="3:10" ht="12.75" customHeight="1">
      <c r="C198" s="17"/>
      <c r="D198" s="121"/>
      <c r="E198" s="121"/>
      <c r="F198" s="1"/>
      <c r="J198" s="1"/>
    </row>
    <row r="199" spans="3:10" ht="106.5" customHeight="1">
      <c r="C199" s="17"/>
      <c r="D199" s="121"/>
      <c r="E199" s="121"/>
      <c r="F199" s="1"/>
      <c r="J199" s="1"/>
    </row>
    <row r="200" spans="3:10" ht="227.25" customHeight="1">
      <c r="C200" s="17"/>
      <c r="D200" s="121"/>
      <c r="E200" s="121"/>
      <c r="F200" s="1"/>
      <c r="J200" s="1"/>
    </row>
    <row r="201" spans="3:10" ht="135" customHeight="1">
      <c r="C201" s="17"/>
      <c r="D201" s="121"/>
      <c r="E201" s="121"/>
      <c r="F201" s="1"/>
      <c r="J201" s="1"/>
    </row>
    <row r="202" spans="3:10" ht="81" customHeight="1">
      <c r="C202" s="17"/>
      <c r="D202" s="121"/>
      <c r="E202" s="121"/>
      <c r="F202" s="1"/>
      <c r="J202" s="1"/>
    </row>
    <row r="203" spans="3:10" ht="14.25" customHeight="1">
      <c r="C203" s="17"/>
      <c r="D203" s="121"/>
      <c r="E203" s="121"/>
      <c r="F203" s="1"/>
      <c r="J203" s="1"/>
    </row>
    <row r="204" spans="3:10" ht="13.5" customHeight="1">
      <c r="C204" s="17"/>
      <c r="D204" s="121"/>
      <c r="E204" s="121"/>
      <c r="F204" s="1"/>
      <c r="J204" s="1"/>
    </row>
    <row r="205" spans="3:10" ht="39" customHeight="1">
      <c r="C205" s="17"/>
      <c r="D205" s="121"/>
      <c r="E205" s="121"/>
      <c r="F205" s="1"/>
      <c r="J205" s="1"/>
    </row>
    <row r="206" spans="3:10" ht="27" customHeight="1">
      <c r="C206" s="17"/>
      <c r="D206" s="121"/>
      <c r="E206" s="121"/>
      <c r="F206" s="1"/>
      <c r="J206" s="1"/>
    </row>
    <row r="207" spans="3:10">
      <c r="C207" s="17"/>
      <c r="D207" s="121"/>
      <c r="E207" s="121"/>
      <c r="F207" s="1"/>
      <c r="J207" s="1"/>
    </row>
    <row r="208" spans="3:10">
      <c r="C208" s="17"/>
      <c r="D208" s="121"/>
      <c r="E208" s="121"/>
      <c r="F208" s="1"/>
      <c r="J208" s="1"/>
    </row>
    <row r="209" spans="3:10">
      <c r="C209" s="17"/>
      <c r="D209" s="121"/>
      <c r="E209" s="121"/>
      <c r="F209" s="1"/>
      <c r="J209" s="1"/>
    </row>
    <row r="210" spans="3:10">
      <c r="C210" s="17"/>
      <c r="D210" s="121"/>
      <c r="E210" s="121"/>
      <c r="F210" s="1"/>
      <c r="J210" s="1"/>
    </row>
    <row r="211" spans="3:10">
      <c r="C211" s="17"/>
      <c r="D211" s="121"/>
      <c r="E211" s="121"/>
      <c r="F211" s="1"/>
      <c r="J211" s="1"/>
    </row>
    <row r="212" spans="3:10">
      <c r="C212" s="17"/>
      <c r="D212" s="121"/>
      <c r="E212" s="121"/>
      <c r="F212" s="1"/>
      <c r="J212" s="1"/>
    </row>
    <row r="213" spans="3:10">
      <c r="C213" s="17"/>
      <c r="D213" s="121"/>
      <c r="E213" s="121"/>
      <c r="F213" s="1"/>
      <c r="J213" s="1"/>
    </row>
    <row r="214" spans="3:10">
      <c r="C214" s="17"/>
      <c r="D214" s="121"/>
      <c r="E214" s="121"/>
      <c r="F214" s="1"/>
      <c r="J214" s="1"/>
    </row>
    <row r="215" spans="3:10" ht="12.75" customHeight="1">
      <c r="C215" s="17"/>
      <c r="D215" s="121"/>
      <c r="E215" s="121"/>
      <c r="F215" s="1"/>
      <c r="J215" s="1"/>
    </row>
    <row r="216" spans="3:10">
      <c r="C216" s="17"/>
      <c r="D216" s="121"/>
      <c r="E216" s="121"/>
      <c r="F216" s="1"/>
      <c r="J216" s="1"/>
    </row>
    <row r="217" spans="3:10">
      <c r="C217" s="17"/>
      <c r="D217" s="121"/>
      <c r="E217" s="121"/>
      <c r="F217" s="1"/>
      <c r="J217" s="1"/>
    </row>
    <row r="218" spans="3:10" ht="156.75" customHeight="1">
      <c r="C218" s="17"/>
      <c r="D218" s="121"/>
      <c r="E218" s="121"/>
      <c r="F218" s="1"/>
      <c r="J218" s="1"/>
    </row>
    <row r="219" spans="3:10" ht="169.5" customHeight="1">
      <c r="C219" s="17"/>
      <c r="D219" s="121"/>
      <c r="E219" s="121"/>
      <c r="F219" s="1"/>
      <c r="J219" s="1"/>
    </row>
    <row r="220" spans="3:10" ht="12.75" customHeight="1">
      <c r="C220" s="17"/>
      <c r="D220" s="121"/>
      <c r="E220" s="121"/>
      <c r="F220" s="1"/>
      <c r="J220" s="1"/>
    </row>
    <row r="221" spans="3:10" ht="168.75" customHeight="1">
      <c r="C221" s="17"/>
      <c r="D221" s="121"/>
      <c r="E221" s="121"/>
      <c r="F221" s="1"/>
      <c r="J221" s="1"/>
    </row>
    <row r="222" spans="3:10" ht="113.25" customHeight="1">
      <c r="C222" s="17"/>
      <c r="D222" s="121"/>
      <c r="E222" s="121"/>
      <c r="F222" s="1"/>
      <c r="J222" s="1"/>
    </row>
    <row r="223" spans="3:10" ht="123.75" customHeight="1">
      <c r="C223" s="17"/>
      <c r="D223" s="121"/>
      <c r="E223" s="121"/>
      <c r="F223" s="1"/>
      <c r="J223" s="1"/>
    </row>
    <row r="224" spans="3:10" ht="191.25" customHeight="1">
      <c r="C224" s="17"/>
      <c r="D224" s="121"/>
      <c r="E224" s="121"/>
      <c r="F224" s="1"/>
      <c r="J224" s="1"/>
    </row>
    <row r="225" spans="3:10" ht="13.5" customHeight="1">
      <c r="C225" s="17"/>
      <c r="D225" s="121"/>
      <c r="E225" s="121"/>
      <c r="F225" s="1"/>
      <c r="J225" s="1"/>
    </row>
    <row r="226" spans="3:10" ht="28.5" customHeight="1">
      <c r="C226" s="17"/>
      <c r="D226" s="121"/>
      <c r="E226" s="121"/>
      <c r="F226" s="1"/>
      <c r="J226" s="1"/>
    </row>
    <row r="227" spans="3:10" ht="39" customHeight="1">
      <c r="C227" s="17"/>
      <c r="D227" s="121"/>
      <c r="E227" s="121"/>
      <c r="F227" s="1"/>
      <c r="J227" s="1"/>
    </row>
    <row r="228" spans="3:10">
      <c r="C228" s="17"/>
      <c r="D228" s="121"/>
      <c r="E228" s="121"/>
      <c r="F228" s="1"/>
      <c r="J228" s="1"/>
    </row>
    <row r="229" spans="3:10">
      <c r="C229" s="17"/>
      <c r="D229" s="121"/>
      <c r="E229" s="121"/>
      <c r="F229" s="1"/>
      <c r="J229" s="1"/>
    </row>
    <row r="230" spans="3:10">
      <c r="C230" s="17"/>
      <c r="D230" s="121"/>
      <c r="E230" s="121"/>
      <c r="F230" s="1"/>
      <c r="J230" s="1"/>
    </row>
    <row r="231" spans="3:10">
      <c r="C231" s="17"/>
      <c r="D231" s="121"/>
      <c r="E231" s="121"/>
      <c r="F231" s="1"/>
      <c r="J231" s="1"/>
    </row>
    <row r="232" spans="3:10">
      <c r="C232" s="17"/>
      <c r="D232" s="121"/>
      <c r="E232" s="121"/>
      <c r="F232" s="1"/>
      <c r="J232" s="1"/>
    </row>
    <row r="233" spans="3:10">
      <c r="C233" s="17"/>
      <c r="D233" s="121"/>
      <c r="E233" s="121"/>
      <c r="F233" s="1"/>
      <c r="J233" s="1"/>
    </row>
    <row r="234" spans="3:10">
      <c r="C234" s="17"/>
      <c r="D234" s="121"/>
      <c r="E234" s="121"/>
      <c r="F234" s="1"/>
      <c r="J234" s="1"/>
    </row>
    <row r="235" spans="3:10">
      <c r="C235" s="17"/>
      <c r="D235" s="121"/>
      <c r="E235" s="121"/>
      <c r="F235" s="1"/>
      <c r="J235" s="1"/>
    </row>
    <row r="236" spans="3:10">
      <c r="C236" s="17"/>
      <c r="D236" s="121"/>
      <c r="E236" s="121"/>
      <c r="F236" s="1"/>
      <c r="J236" s="1"/>
    </row>
    <row r="237" spans="3:10">
      <c r="C237" s="17"/>
      <c r="D237" s="121"/>
      <c r="E237" s="121"/>
      <c r="F237" s="1"/>
      <c r="J237" s="1"/>
    </row>
    <row r="238" spans="3:10">
      <c r="C238" s="17"/>
      <c r="D238" s="121"/>
      <c r="E238" s="121"/>
      <c r="F238" s="1"/>
      <c r="J238" s="1"/>
    </row>
    <row r="239" spans="3:10">
      <c r="C239" s="17"/>
      <c r="D239" s="121"/>
      <c r="E239" s="121"/>
      <c r="F239" s="1"/>
      <c r="J239" s="1"/>
    </row>
    <row r="240" spans="3:10">
      <c r="C240" s="17"/>
      <c r="D240" s="121"/>
      <c r="E240" s="121"/>
      <c r="F240" s="1"/>
      <c r="J240" s="1"/>
    </row>
    <row r="241" spans="3:10">
      <c r="C241" s="17"/>
      <c r="D241" s="121"/>
      <c r="E241" s="121"/>
      <c r="F241" s="1"/>
      <c r="J241" s="1"/>
    </row>
    <row r="242" spans="3:10">
      <c r="C242" s="17"/>
      <c r="D242" s="121"/>
      <c r="E242" s="121"/>
      <c r="F242" s="1"/>
      <c r="J242" s="1"/>
    </row>
    <row r="243" spans="3:10">
      <c r="C243" s="17"/>
      <c r="D243" s="121"/>
      <c r="E243" s="121"/>
      <c r="F243" s="1"/>
      <c r="J243" s="1"/>
    </row>
    <row r="244" spans="3:10">
      <c r="C244" s="17"/>
      <c r="D244" s="121"/>
      <c r="E244" s="121"/>
      <c r="F244" s="1"/>
      <c r="J244" s="1"/>
    </row>
    <row r="245" spans="3:10">
      <c r="C245" s="17"/>
      <c r="D245" s="121"/>
      <c r="E245" s="121"/>
      <c r="F245" s="1"/>
      <c r="J245" s="1"/>
    </row>
    <row r="246" spans="3:10">
      <c r="C246" s="17"/>
      <c r="D246" s="121"/>
      <c r="E246" s="121"/>
      <c r="F246" s="1"/>
      <c r="J246" s="1"/>
    </row>
    <row r="247" spans="3:10">
      <c r="C247" s="17"/>
      <c r="D247" s="121"/>
      <c r="E247" s="121"/>
      <c r="F247" s="1"/>
      <c r="J247" s="1"/>
    </row>
    <row r="248" spans="3:10">
      <c r="C248" s="17"/>
      <c r="D248" s="121"/>
      <c r="E248" s="121"/>
      <c r="F248" s="1"/>
      <c r="J248" s="1"/>
    </row>
    <row r="249" spans="3:10">
      <c r="C249" s="17"/>
      <c r="D249" s="121"/>
      <c r="E249" s="121"/>
      <c r="F249" s="1"/>
      <c r="J249" s="1"/>
    </row>
    <row r="250" spans="3:10" ht="13.5" customHeight="1">
      <c r="C250" s="17"/>
      <c r="D250" s="121"/>
      <c r="E250" s="121"/>
      <c r="F250" s="1"/>
      <c r="J250" s="1"/>
    </row>
    <row r="251" spans="3:10">
      <c r="C251" s="17"/>
      <c r="D251" s="121"/>
      <c r="E251" s="121"/>
      <c r="F251" s="1"/>
      <c r="J251" s="1"/>
    </row>
    <row r="252" spans="3:10">
      <c r="C252" s="17"/>
      <c r="D252" s="121"/>
      <c r="E252" s="121"/>
      <c r="F252" s="1"/>
      <c r="J252" s="1"/>
    </row>
    <row r="253" spans="3:10">
      <c r="C253" s="17"/>
      <c r="D253" s="121"/>
      <c r="E253" s="121"/>
      <c r="F253" s="1"/>
      <c r="J253" s="1"/>
    </row>
    <row r="254" spans="3:10">
      <c r="C254" s="17"/>
      <c r="D254" s="121"/>
      <c r="E254" s="121"/>
      <c r="F254" s="1"/>
      <c r="J254" s="1"/>
    </row>
    <row r="255" spans="3:10">
      <c r="C255" s="17"/>
      <c r="D255" s="121"/>
      <c r="E255" s="121"/>
      <c r="F255" s="1"/>
      <c r="J255" s="1"/>
    </row>
    <row r="256" spans="3:10">
      <c r="C256" s="17"/>
      <c r="D256" s="121"/>
      <c r="E256" s="121"/>
      <c r="F256" s="1"/>
      <c r="J256" s="1"/>
    </row>
    <row r="257" spans="3:10">
      <c r="C257" s="17"/>
      <c r="D257" s="121"/>
      <c r="E257" s="121"/>
      <c r="F257" s="1"/>
      <c r="J257" s="1"/>
    </row>
    <row r="258" spans="3:10">
      <c r="C258" s="17"/>
      <c r="D258" s="121"/>
      <c r="E258" s="121"/>
      <c r="F258" s="1"/>
      <c r="J258" s="1"/>
    </row>
    <row r="259" spans="3:10">
      <c r="C259" s="17"/>
      <c r="D259" s="121"/>
      <c r="E259" s="121"/>
      <c r="F259" s="1"/>
      <c r="J259" s="1"/>
    </row>
    <row r="260" spans="3:10">
      <c r="C260" s="17"/>
      <c r="D260" s="121"/>
      <c r="E260" s="121"/>
      <c r="F260" s="1"/>
      <c r="J260" s="1"/>
    </row>
    <row r="261" spans="3:10">
      <c r="C261" s="17"/>
      <c r="D261" s="121"/>
      <c r="E261" s="121"/>
      <c r="F261" s="1"/>
      <c r="J261" s="1"/>
    </row>
    <row r="262" spans="3:10">
      <c r="C262" s="17"/>
      <c r="D262" s="121"/>
      <c r="E262" s="121"/>
      <c r="F262" s="1"/>
      <c r="J262" s="1"/>
    </row>
    <row r="263" spans="3:10">
      <c r="C263" s="17"/>
      <c r="D263" s="121"/>
      <c r="E263" s="121"/>
      <c r="F263" s="1"/>
      <c r="J263" s="1"/>
    </row>
    <row r="264" spans="3:10">
      <c r="C264" s="17"/>
      <c r="D264" s="121"/>
      <c r="E264" s="121"/>
      <c r="F264" s="1"/>
      <c r="J264" s="1"/>
    </row>
    <row r="265" spans="3:10">
      <c r="C265" s="17"/>
      <c r="D265" s="121"/>
      <c r="E265" s="121"/>
      <c r="F265" s="1"/>
      <c r="J265" s="1"/>
    </row>
    <row r="266" spans="3:10">
      <c r="C266" s="17"/>
      <c r="D266" s="121"/>
      <c r="E266" s="121"/>
      <c r="F266" s="1"/>
      <c r="J266" s="1"/>
    </row>
    <row r="267" spans="3:10">
      <c r="C267" s="17"/>
      <c r="D267" s="121"/>
      <c r="E267" s="121"/>
      <c r="F267" s="1"/>
      <c r="J267" s="1"/>
    </row>
    <row r="268" spans="3:10">
      <c r="C268" s="17"/>
      <c r="D268" s="121"/>
      <c r="E268" s="121"/>
      <c r="F268" s="1"/>
      <c r="J268" s="1"/>
    </row>
    <row r="269" spans="3:10">
      <c r="C269" s="17"/>
      <c r="D269" s="121"/>
      <c r="E269" s="121"/>
      <c r="F269" s="1"/>
      <c r="J269" s="1"/>
    </row>
    <row r="270" spans="3:10">
      <c r="C270" s="17"/>
      <c r="D270" s="121"/>
      <c r="E270" s="121"/>
      <c r="F270" s="1"/>
      <c r="J270" s="1"/>
    </row>
    <row r="271" spans="3:10">
      <c r="C271" s="17"/>
      <c r="D271" s="121"/>
      <c r="E271" s="121"/>
      <c r="F271" s="1"/>
      <c r="J271" s="1"/>
    </row>
    <row r="272" spans="3:10">
      <c r="C272" s="17"/>
      <c r="D272" s="121"/>
      <c r="E272" s="121"/>
      <c r="F272" s="1"/>
      <c r="J272" s="1"/>
    </row>
    <row r="273" spans="3:10">
      <c r="C273" s="17"/>
      <c r="D273" s="121"/>
      <c r="E273" s="121"/>
      <c r="F273" s="1"/>
      <c r="J273" s="1"/>
    </row>
    <row r="274" spans="3:10">
      <c r="C274" s="17"/>
      <c r="D274" s="121"/>
      <c r="E274" s="121"/>
      <c r="F274" s="1"/>
      <c r="J274" s="1"/>
    </row>
    <row r="275" spans="3:10">
      <c r="C275" s="17"/>
      <c r="D275" s="121"/>
      <c r="E275" s="121"/>
      <c r="F275" s="1"/>
      <c r="J275" s="1"/>
    </row>
    <row r="276" spans="3:10">
      <c r="C276" s="17"/>
      <c r="D276" s="121"/>
      <c r="E276" s="121"/>
      <c r="F276" s="1"/>
      <c r="J276" s="1"/>
    </row>
    <row r="277" spans="3:10">
      <c r="C277" s="17"/>
      <c r="D277" s="121"/>
      <c r="E277" s="121"/>
      <c r="F277" s="1"/>
      <c r="J277" s="1"/>
    </row>
    <row r="278" spans="3:10">
      <c r="C278" s="17"/>
      <c r="D278" s="121"/>
      <c r="E278" s="121"/>
      <c r="F278" s="1"/>
      <c r="J278" s="1"/>
    </row>
    <row r="279" spans="3:10">
      <c r="C279" s="17"/>
      <c r="D279" s="121"/>
      <c r="E279" s="121"/>
      <c r="F279" s="1"/>
      <c r="J279" s="1"/>
    </row>
    <row r="280" spans="3:10">
      <c r="C280" s="17"/>
      <c r="D280" s="121"/>
      <c r="E280" s="121"/>
      <c r="F280" s="1"/>
      <c r="J280" s="1"/>
    </row>
    <row r="281" spans="3:10">
      <c r="C281" s="17"/>
      <c r="D281" s="121"/>
      <c r="E281" s="121"/>
      <c r="F281" s="1"/>
      <c r="J281" s="1"/>
    </row>
    <row r="282" spans="3:10">
      <c r="C282" s="17"/>
      <c r="D282" s="121"/>
      <c r="E282" s="121"/>
      <c r="F282" s="1"/>
      <c r="J282" s="1"/>
    </row>
    <row r="283" spans="3:10" ht="15" customHeight="1">
      <c r="C283" s="17"/>
      <c r="D283" s="121"/>
      <c r="E283" s="121"/>
      <c r="F283" s="1"/>
      <c r="J283" s="1"/>
    </row>
    <row r="284" spans="3:10">
      <c r="C284" s="17"/>
      <c r="D284" s="121"/>
      <c r="E284" s="121"/>
      <c r="F284" s="1"/>
      <c r="J284" s="1"/>
    </row>
    <row r="285" spans="3:10">
      <c r="C285" s="17"/>
      <c r="D285" s="121"/>
      <c r="E285" s="121"/>
      <c r="F285" s="1"/>
      <c r="J285" s="1"/>
    </row>
    <row r="286" spans="3:10">
      <c r="C286" s="17"/>
      <c r="D286" s="121"/>
      <c r="E286" s="121"/>
      <c r="F286" s="1"/>
      <c r="J286" s="1"/>
    </row>
    <row r="287" spans="3:10" ht="12.75" customHeight="1">
      <c r="C287" s="17"/>
      <c r="D287" s="121"/>
      <c r="E287" s="121"/>
      <c r="F287" s="1"/>
      <c r="J287" s="1"/>
    </row>
    <row r="288" spans="3:10" ht="12.75" customHeight="1">
      <c r="C288" s="17"/>
      <c r="D288" s="121"/>
      <c r="E288" s="121"/>
      <c r="F288" s="1"/>
      <c r="J288" s="1"/>
    </row>
    <row r="289" spans="3:10" ht="129" customHeight="1">
      <c r="C289" s="17"/>
      <c r="D289" s="121"/>
      <c r="E289" s="121"/>
      <c r="F289" s="1"/>
      <c r="J289" s="1"/>
    </row>
    <row r="290" spans="3:10" ht="180" customHeight="1">
      <c r="C290" s="17"/>
      <c r="D290" s="121"/>
      <c r="E290" s="121"/>
      <c r="F290" s="1"/>
      <c r="J290" s="1"/>
    </row>
    <row r="291" spans="3:10" ht="80.25" customHeight="1">
      <c r="C291" s="17"/>
      <c r="D291" s="121"/>
      <c r="E291" s="121"/>
      <c r="F291" s="1"/>
      <c r="J291" s="1"/>
    </row>
    <row r="292" spans="3:10" ht="103.5" customHeight="1">
      <c r="C292" s="17"/>
      <c r="D292" s="121"/>
      <c r="E292" s="121"/>
      <c r="F292" s="1"/>
      <c r="J292" s="1"/>
    </row>
    <row r="293" spans="3:10" ht="15" customHeight="1">
      <c r="C293" s="17"/>
      <c r="D293" s="121"/>
      <c r="E293" s="121"/>
      <c r="F293" s="1"/>
      <c r="J293" s="1"/>
    </row>
    <row r="294" spans="3:10">
      <c r="C294" s="17"/>
      <c r="D294" s="121"/>
      <c r="E294" s="121"/>
      <c r="F294" s="1"/>
      <c r="J294" s="1"/>
    </row>
    <row r="295" spans="3:10" ht="27" customHeight="1">
      <c r="C295" s="17"/>
      <c r="D295" s="121"/>
      <c r="E295" s="121"/>
      <c r="F295" s="1"/>
      <c r="J295" s="1"/>
    </row>
    <row r="296" spans="3:10" ht="13.5" customHeight="1">
      <c r="C296" s="17"/>
      <c r="D296" s="121"/>
      <c r="E296" s="121"/>
      <c r="F296" s="1"/>
      <c r="J296" s="1"/>
    </row>
    <row r="297" spans="3:10" ht="53.25" customHeight="1">
      <c r="C297" s="17"/>
      <c r="D297" s="121"/>
      <c r="E297" s="121"/>
      <c r="F297" s="1"/>
      <c r="J297" s="1"/>
    </row>
    <row r="298" spans="3:10" ht="12.75" customHeight="1">
      <c r="C298" s="17"/>
      <c r="D298" s="121"/>
      <c r="E298" s="121"/>
      <c r="F298" s="1"/>
      <c r="J298" s="1"/>
    </row>
    <row r="299" spans="3:10" ht="13.5" customHeight="1">
      <c r="C299" s="17"/>
      <c r="D299" s="121"/>
      <c r="E299" s="121"/>
      <c r="F299" s="1"/>
      <c r="J299" s="1"/>
    </row>
    <row r="300" spans="3:10">
      <c r="C300" s="17"/>
      <c r="D300" s="121"/>
      <c r="E300" s="121"/>
      <c r="F300" s="1"/>
      <c r="J300" s="1"/>
    </row>
    <row r="301" spans="3:10">
      <c r="C301" s="17"/>
      <c r="D301" s="121"/>
      <c r="E301" s="121"/>
      <c r="F301" s="1"/>
      <c r="J301" s="1"/>
    </row>
    <row r="302" spans="3:10" ht="27" customHeight="1">
      <c r="C302" s="17"/>
      <c r="D302" s="121"/>
      <c r="E302" s="121"/>
      <c r="F302" s="1"/>
      <c r="J302" s="1"/>
    </row>
    <row r="303" spans="3:10" ht="12.75" customHeight="1">
      <c r="C303" s="17"/>
      <c r="D303" s="121"/>
      <c r="E303" s="121"/>
      <c r="F303" s="1"/>
      <c r="J303" s="1"/>
    </row>
    <row r="304" spans="3:10" ht="12" customHeight="1">
      <c r="C304" s="17"/>
      <c r="D304" s="121"/>
      <c r="E304" s="121"/>
      <c r="F304" s="1"/>
      <c r="J304" s="1"/>
    </row>
    <row r="305" spans="3:10">
      <c r="C305" s="17"/>
      <c r="D305" s="121"/>
      <c r="E305" s="121"/>
      <c r="F305" s="1"/>
      <c r="J305" s="1"/>
    </row>
    <row r="306" spans="3:10" ht="13.5" customHeight="1">
      <c r="C306" s="17"/>
      <c r="D306" s="121"/>
      <c r="E306" s="121"/>
      <c r="F306" s="1"/>
      <c r="J306" s="1"/>
    </row>
    <row r="307" spans="3:10">
      <c r="C307" s="17"/>
      <c r="D307" s="121"/>
      <c r="E307" s="121"/>
      <c r="F307" s="1"/>
      <c r="J307" s="1"/>
    </row>
    <row r="308" spans="3:10" ht="15.75" customHeight="1">
      <c r="C308" s="17"/>
      <c r="D308" s="121"/>
      <c r="E308" s="121"/>
      <c r="F308" s="1"/>
      <c r="J308" s="1"/>
    </row>
    <row r="309" spans="3:10">
      <c r="C309" s="17"/>
      <c r="D309" s="121"/>
      <c r="E309" s="121"/>
      <c r="F309" s="1"/>
      <c r="J309" s="1"/>
    </row>
    <row r="310" spans="3:10">
      <c r="C310" s="17"/>
      <c r="D310" s="121"/>
      <c r="E310" s="121"/>
      <c r="F310" s="1"/>
      <c r="J310" s="1"/>
    </row>
    <row r="311" spans="3:10">
      <c r="C311" s="17"/>
      <c r="D311" s="121"/>
      <c r="E311" s="121"/>
      <c r="F311" s="1"/>
      <c r="J311" s="1"/>
    </row>
    <row r="312" spans="3:10" ht="14.25" customHeight="1">
      <c r="C312" s="17"/>
      <c r="D312" s="121"/>
      <c r="E312" s="121"/>
      <c r="F312" s="1"/>
      <c r="J312" s="1"/>
    </row>
    <row r="313" spans="3:10" ht="54" customHeight="1">
      <c r="C313" s="17"/>
      <c r="D313" s="121"/>
      <c r="E313" s="121"/>
      <c r="F313" s="1"/>
      <c r="J313" s="1"/>
    </row>
    <row r="314" spans="3:10">
      <c r="C314" s="17"/>
      <c r="D314" s="121"/>
      <c r="E314" s="121"/>
      <c r="F314" s="1"/>
      <c r="J314" s="1"/>
    </row>
    <row r="315" spans="3:10">
      <c r="C315" s="17"/>
      <c r="D315" s="121"/>
      <c r="E315" s="121"/>
      <c r="F315" s="1"/>
      <c r="J315" s="1"/>
    </row>
    <row r="316" spans="3:10" ht="15" customHeight="1">
      <c r="C316" s="17"/>
      <c r="D316" s="121"/>
      <c r="E316" s="121"/>
      <c r="F316" s="1"/>
      <c r="J316" s="1"/>
    </row>
    <row r="317" spans="3:10">
      <c r="C317" s="17"/>
      <c r="D317" s="121"/>
      <c r="E317" s="121"/>
      <c r="F317" s="1"/>
      <c r="J317" s="1"/>
    </row>
    <row r="318" spans="3:10">
      <c r="C318" s="17"/>
      <c r="D318" s="121"/>
      <c r="E318" s="121"/>
      <c r="F318" s="1"/>
      <c r="J318" s="1"/>
    </row>
    <row r="319" spans="3:10">
      <c r="C319" s="17"/>
      <c r="D319" s="121"/>
      <c r="E319" s="121"/>
      <c r="F319" s="1"/>
      <c r="J319" s="1"/>
    </row>
    <row r="320" spans="3:10" ht="27.75" customHeight="1">
      <c r="C320" s="17"/>
      <c r="D320" s="121"/>
      <c r="E320" s="121"/>
      <c r="F320" s="1"/>
      <c r="J320" s="1"/>
    </row>
    <row r="321" spans="3:10">
      <c r="C321" s="17"/>
      <c r="D321" s="121"/>
      <c r="E321" s="121"/>
      <c r="F321" s="1"/>
      <c r="J321" s="1"/>
    </row>
    <row r="322" spans="3:10">
      <c r="C322" s="17"/>
      <c r="D322" s="121"/>
      <c r="E322" s="121"/>
      <c r="F322" s="1"/>
      <c r="J322" s="1"/>
    </row>
    <row r="323" spans="3:10" ht="13.5" customHeight="1">
      <c r="C323" s="17"/>
      <c r="D323" s="121"/>
      <c r="E323" s="121"/>
      <c r="F323" s="1"/>
      <c r="J323" s="1"/>
    </row>
    <row r="324" spans="3:10">
      <c r="C324" s="17"/>
      <c r="D324" s="121"/>
      <c r="E324" s="121"/>
      <c r="F324" s="1"/>
      <c r="J324" s="1"/>
    </row>
    <row r="325" spans="3:10">
      <c r="C325" s="17"/>
      <c r="D325" s="121"/>
      <c r="E325" s="121"/>
      <c r="F325" s="1"/>
      <c r="J325" s="1"/>
    </row>
    <row r="326" spans="3:10">
      <c r="C326" s="17"/>
      <c r="D326" s="121"/>
      <c r="E326" s="121"/>
      <c r="F326" s="1"/>
      <c r="J326" s="1"/>
    </row>
    <row r="327" spans="3:10">
      <c r="C327" s="17"/>
      <c r="D327" s="121"/>
      <c r="E327" s="121"/>
      <c r="F327" s="1"/>
      <c r="J327" s="1"/>
    </row>
    <row r="328" spans="3:10" ht="12.75" customHeight="1">
      <c r="C328" s="17"/>
      <c r="D328" s="121"/>
      <c r="E328" s="121"/>
      <c r="F328" s="1"/>
      <c r="J328" s="1"/>
    </row>
    <row r="329" spans="3:10">
      <c r="C329" s="17"/>
      <c r="D329" s="121"/>
      <c r="E329" s="121"/>
      <c r="F329" s="1"/>
      <c r="J329" s="1"/>
    </row>
    <row r="330" spans="3:10">
      <c r="C330" s="17"/>
      <c r="D330" s="121"/>
      <c r="E330" s="121"/>
      <c r="F330" s="1"/>
      <c r="J330" s="1"/>
    </row>
    <row r="331" spans="3:10">
      <c r="C331" s="17"/>
      <c r="D331" s="121"/>
      <c r="E331" s="121"/>
      <c r="F331" s="1"/>
      <c r="J331" s="1"/>
    </row>
    <row r="332" spans="3:10">
      <c r="C332" s="17"/>
      <c r="D332" s="121"/>
      <c r="E332" s="121"/>
      <c r="F332" s="1"/>
      <c r="J332" s="1"/>
    </row>
    <row r="333" spans="3:10">
      <c r="C333" s="17"/>
      <c r="D333" s="121"/>
      <c r="E333" s="121"/>
      <c r="F333" s="1"/>
      <c r="J333" s="1"/>
    </row>
    <row r="334" spans="3:10">
      <c r="C334" s="17"/>
      <c r="D334" s="121"/>
      <c r="E334" s="121"/>
      <c r="F334" s="1"/>
      <c r="J334" s="1"/>
    </row>
    <row r="335" spans="3:10">
      <c r="C335" s="17"/>
      <c r="D335" s="121"/>
      <c r="E335" s="121"/>
      <c r="F335" s="1"/>
      <c r="J335" s="1"/>
    </row>
    <row r="336" spans="3:10" ht="15" customHeight="1">
      <c r="C336" s="17"/>
      <c r="D336" s="121"/>
      <c r="E336" s="121"/>
      <c r="F336" s="1"/>
      <c r="J336" s="1"/>
    </row>
    <row r="337" spans="3:10">
      <c r="C337" s="17"/>
      <c r="D337" s="121"/>
      <c r="E337" s="121"/>
      <c r="F337" s="1"/>
      <c r="J337" s="1"/>
    </row>
    <row r="338" spans="3:10">
      <c r="C338" s="17"/>
      <c r="D338" s="121"/>
      <c r="E338" s="121"/>
      <c r="F338" s="1"/>
      <c r="J338" s="1"/>
    </row>
    <row r="339" spans="3:10">
      <c r="C339" s="17"/>
      <c r="D339" s="121"/>
      <c r="E339" s="121"/>
      <c r="F339" s="1"/>
      <c r="J339" s="1"/>
    </row>
    <row r="340" spans="3:10">
      <c r="C340" s="17"/>
      <c r="D340" s="121"/>
      <c r="E340" s="121"/>
      <c r="F340" s="1"/>
      <c r="J340" s="1"/>
    </row>
    <row r="341" spans="3:10">
      <c r="C341" s="17"/>
      <c r="D341" s="121"/>
      <c r="E341" s="121"/>
      <c r="F341" s="1"/>
      <c r="J341" s="1"/>
    </row>
    <row r="342" spans="3:10">
      <c r="C342" s="17"/>
      <c r="D342" s="121"/>
      <c r="E342" s="121"/>
      <c r="F342" s="1"/>
      <c r="J342" s="1"/>
    </row>
    <row r="343" spans="3:10">
      <c r="C343" s="17"/>
      <c r="D343" s="121"/>
      <c r="E343" s="121"/>
      <c r="F343" s="1"/>
      <c r="J343" s="1"/>
    </row>
    <row r="344" spans="3:10">
      <c r="C344" s="17"/>
      <c r="D344" s="121"/>
      <c r="E344" s="121"/>
      <c r="F344" s="1"/>
      <c r="J344" s="1"/>
    </row>
    <row r="345" spans="3:10">
      <c r="C345" s="17"/>
      <c r="D345" s="121"/>
      <c r="E345" s="121"/>
      <c r="F345" s="1"/>
      <c r="J345" s="1"/>
    </row>
    <row r="346" spans="3:10">
      <c r="C346" s="17"/>
      <c r="D346" s="121"/>
      <c r="E346" s="121"/>
      <c r="F346" s="1"/>
      <c r="J346" s="1"/>
    </row>
    <row r="347" spans="3:10">
      <c r="C347" s="17"/>
      <c r="D347" s="121"/>
      <c r="E347" s="121"/>
      <c r="F347" s="1"/>
      <c r="J347" s="1"/>
    </row>
    <row r="348" spans="3:10">
      <c r="C348" s="17"/>
      <c r="D348" s="121"/>
      <c r="E348" s="121"/>
      <c r="F348" s="1"/>
      <c r="J348" s="1"/>
    </row>
    <row r="349" spans="3:10">
      <c r="C349" s="17"/>
      <c r="D349" s="121"/>
      <c r="E349" s="121"/>
      <c r="F349" s="1"/>
      <c r="J349" s="1"/>
    </row>
    <row r="350" spans="3:10">
      <c r="C350" s="17"/>
      <c r="D350" s="121"/>
      <c r="E350" s="121"/>
      <c r="F350" s="1"/>
      <c r="J350" s="1"/>
    </row>
    <row r="351" spans="3:10">
      <c r="C351" s="17"/>
      <c r="D351" s="121"/>
      <c r="E351" s="121"/>
      <c r="F351" s="1"/>
      <c r="J351" s="1"/>
    </row>
    <row r="352" spans="3:10">
      <c r="C352" s="17"/>
      <c r="D352" s="121"/>
      <c r="E352" s="121"/>
      <c r="F352" s="1"/>
      <c r="J352" s="1"/>
    </row>
    <row r="353" spans="3:10">
      <c r="C353" s="17"/>
      <c r="D353" s="121"/>
      <c r="E353" s="121"/>
      <c r="F353" s="1"/>
      <c r="J353" s="1"/>
    </row>
    <row r="354" spans="3:10">
      <c r="C354" s="17"/>
      <c r="D354" s="121"/>
      <c r="E354" s="121"/>
      <c r="F354" s="1"/>
      <c r="J354" s="1"/>
    </row>
    <row r="355" spans="3:10">
      <c r="C355" s="17"/>
      <c r="D355" s="121"/>
      <c r="E355" s="121"/>
      <c r="F355" s="1"/>
      <c r="J355" s="1"/>
    </row>
    <row r="356" spans="3:10">
      <c r="C356" s="17"/>
      <c r="D356" s="121"/>
      <c r="E356" s="121"/>
      <c r="F356" s="1"/>
      <c r="J356" s="1"/>
    </row>
    <row r="357" spans="3:10">
      <c r="C357" s="17"/>
      <c r="D357" s="121"/>
      <c r="E357" s="121"/>
      <c r="F357" s="1"/>
      <c r="J357" s="1"/>
    </row>
    <row r="358" spans="3:10">
      <c r="C358" s="17"/>
      <c r="D358" s="121"/>
      <c r="E358" s="121"/>
      <c r="F358" s="1"/>
      <c r="J358" s="1"/>
    </row>
    <row r="359" spans="3:10">
      <c r="C359" s="17"/>
      <c r="D359" s="121"/>
      <c r="E359" s="121"/>
      <c r="F359" s="1"/>
      <c r="J359" s="1"/>
    </row>
    <row r="360" spans="3:10">
      <c r="C360" s="17"/>
      <c r="D360" s="121"/>
      <c r="E360" s="121"/>
      <c r="F360" s="1"/>
      <c r="J360" s="1"/>
    </row>
    <row r="361" spans="3:10">
      <c r="C361" s="17"/>
      <c r="D361" s="121"/>
      <c r="E361" s="121"/>
      <c r="F361" s="1"/>
      <c r="J361" s="1"/>
    </row>
    <row r="362" spans="3:10">
      <c r="C362" s="17"/>
      <c r="D362" s="121"/>
      <c r="E362" s="121"/>
      <c r="F362" s="1"/>
      <c r="J362" s="1"/>
    </row>
    <row r="363" spans="3:10">
      <c r="C363" s="17"/>
      <c r="D363" s="121"/>
      <c r="E363" s="121"/>
      <c r="F363" s="1"/>
      <c r="J363" s="1"/>
    </row>
    <row r="364" spans="3:10">
      <c r="C364" s="17"/>
      <c r="D364" s="121"/>
      <c r="E364" s="121"/>
      <c r="F364" s="1"/>
      <c r="J364" s="1"/>
    </row>
    <row r="365" spans="3:10">
      <c r="C365" s="17"/>
      <c r="D365" s="121"/>
      <c r="E365" s="121"/>
      <c r="F365" s="1"/>
      <c r="J365" s="1"/>
    </row>
    <row r="366" spans="3:10">
      <c r="C366" s="17"/>
      <c r="D366" s="121"/>
      <c r="E366" s="121"/>
      <c r="F366" s="1"/>
      <c r="J366" s="1"/>
    </row>
    <row r="367" spans="3:10">
      <c r="C367" s="17"/>
      <c r="D367" s="121"/>
      <c r="E367" s="121"/>
      <c r="F367" s="1"/>
      <c r="J367" s="1"/>
    </row>
    <row r="368" spans="3:10">
      <c r="C368" s="17"/>
      <c r="D368" s="121"/>
      <c r="E368" s="121"/>
      <c r="F368" s="1"/>
      <c r="J368" s="1"/>
    </row>
    <row r="369" spans="3:10">
      <c r="C369" s="17"/>
      <c r="D369" s="121"/>
      <c r="E369" s="121"/>
      <c r="F369" s="1"/>
      <c r="J369" s="1"/>
    </row>
    <row r="370" spans="3:10">
      <c r="C370" s="17"/>
      <c r="D370" s="121"/>
      <c r="E370" s="121"/>
      <c r="F370" s="1"/>
      <c r="J370" s="1"/>
    </row>
    <row r="371" spans="3:10">
      <c r="C371" s="17"/>
      <c r="D371" s="121"/>
      <c r="E371" s="121"/>
      <c r="F371" s="1"/>
      <c r="J371" s="1"/>
    </row>
    <row r="372" spans="3:10">
      <c r="C372" s="17"/>
      <c r="D372" s="121"/>
      <c r="E372" s="121"/>
      <c r="F372" s="1"/>
      <c r="J372" s="1"/>
    </row>
    <row r="373" spans="3:10">
      <c r="C373" s="17"/>
      <c r="D373" s="121"/>
      <c r="E373" s="121"/>
      <c r="F373" s="1"/>
      <c r="J373" s="1"/>
    </row>
    <row r="374" spans="3:10">
      <c r="C374" s="17"/>
      <c r="D374" s="121"/>
      <c r="E374" s="121"/>
      <c r="F374" s="1"/>
      <c r="J374" s="1"/>
    </row>
    <row r="375" spans="3:10" ht="52.5" customHeight="1">
      <c r="C375" s="17"/>
      <c r="D375" s="121"/>
      <c r="E375" s="121"/>
      <c r="F375" s="1"/>
      <c r="J375" s="1"/>
    </row>
    <row r="376" spans="3:10">
      <c r="C376" s="17"/>
      <c r="D376" s="121"/>
      <c r="E376" s="121"/>
      <c r="F376" s="1"/>
      <c r="J376" s="1"/>
    </row>
    <row r="377" spans="3:10">
      <c r="C377" s="17"/>
      <c r="D377" s="121"/>
      <c r="E377" s="121"/>
      <c r="F377" s="1"/>
      <c r="J377" s="1"/>
    </row>
    <row r="378" spans="3:10">
      <c r="C378" s="17"/>
      <c r="D378" s="121"/>
      <c r="E378" s="121"/>
      <c r="F378" s="1"/>
      <c r="J378" s="1"/>
    </row>
    <row r="379" spans="3:10">
      <c r="C379" s="17"/>
      <c r="D379" s="121"/>
      <c r="E379" s="121"/>
      <c r="F379" s="1"/>
      <c r="J379" s="1"/>
    </row>
    <row r="380" spans="3:10">
      <c r="C380" s="17"/>
      <c r="D380" s="121"/>
      <c r="E380" s="121"/>
      <c r="F380" s="1"/>
      <c r="J380" s="1"/>
    </row>
    <row r="381" spans="3:10" ht="51.75" customHeight="1">
      <c r="C381" s="17"/>
      <c r="D381" s="121"/>
      <c r="E381" s="121"/>
      <c r="F381" s="1"/>
      <c r="J381" s="1"/>
    </row>
    <row r="382" spans="3:10">
      <c r="C382" s="17"/>
      <c r="D382" s="121"/>
      <c r="E382" s="121"/>
      <c r="F382" s="1"/>
      <c r="J382" s="1"/>
    </row>
    <row r="383" spans="3:10">
      <c r="C383" s="17"/>
      <c r="D383" s="121"/>
      <c r="E383" s="121"/>
      <c r="F383" s="1"/>
      <c r="J383" s="1"/>
    </row>
    <row r="384" spans="3:10" ht="54.75" customHeight="1">
      <c r="C384" s="17"/>
      <c r="D384" s="121"/>
      <c r="E384" s="121"/>
      <c r="F384" s="1"/>
      <c r="J384" s="1"/>
    </row>
    <row r="385" spans="3:10" ht="13.5" customHeight="1">
      <c r="C385" s="17"/>
      <c r="D385" s="121"/>
      <c r="E385" s="121"/>
      <c r="F385" s="1"/>
      <c r="J385" s="1"/>
    </row>
    <row r="386" spans="3:10" ht="13.5" customHeight="1">
      <c r="C386" s="17"/>
      <c r="D386" s="121"/>
      <c r="E386" s="121"/>
      <c r="F386" s="1"/>
      <c r="J386" s="1"/>
    </row>
    <row r="387" spans="3:10">
      <c r="C387" s="17"/>
      <c r="D387" s="121"/>
      <c r="E387" s="121"/>
      <c r="F387" s="1"/>
      <c r="J387" s="1"/>
    </row>
    <row r="388" spans="3:10" ht="88.5" customHeight="1">
      <c r="C388" s="17"/>
      <c r="D388" s="121"/>
      <c r="E388" s="121"/>
      <c r="F388" s="1"/>
      <c r="J388" s="1"/>
    </row>
    <row r="389" spans="3:10" ht="54" customHeight="1">
      <c r="C389" s="17"/>
      <c r="D389" s="121"/>
      <c r="E389" s="121"/>
      <c r="F389" s="1"/>
      <c r="J389" s="1"/>
    </row>
    <row r="390" spans="3:10">
      <c r="C390" s="17"/>
      <c r="D390" s="121"/>
      <c r="E390" s="121"/>
      <c r="F390" s="1"/>
      <c r="J390" s="1"/>
    </row>
    <row r="391" spans="3:10">
      <c r="C391" s="17"/>
      <c r="D391" s="121"/>
      <c r="E391" s="121"/>
      <c r="F391" s="1"/>
      <c r="J391" s="1"/>
    </row>
    <row r="392" spans="3:10" ht="55.5" customHeight="1">
      <c r="C392" s="17"/>
      <c r="D392" s="121"/>
      <c r="E392" s="121"/>
      <c r="F392" s="1"/>
      <c r="J392" s="1"/>
    </row>
    <row r="393" spans="3:10">
      <c r="C393" s="17"/>
      <c r="D393" s="121"/>
      <c r="E393" s="121"/>
      <c r="F393" s="1"/>
      <c r="J393" s="1"/>
    </row>
    <row r="394" spans="3:10">
      <c r="C394" s="17"/>
      <c r="D394" s="121"/>
      <c r="E394" s="121"/>
      <c r="F394" s="1"/>
      <c r="J394" s="1"/>
    </row>
    <row r="395" spans="3:10">
      <c r="C395" s="17"/>
      <c r="D395" s="121"/>
      <c r="E395" s="121"/>
      <c r="F395" s="1"/>
      <c r="J395" s="1"/>
    </row>
    <row r="396" spans="3:10" ht="51" customHeight="1">
      <c r="C396" s="17"/>
      <c r="D396" s="121"/>
      <c r="E396" s="121"/>
      <c r="F396" s="1"/>
      <c r="J396" s="1"/>
    </row>
    <row r="397" spans="3:10" ht="56.25" customHeight="1">
      <c r="C397" s="17"/>
      <c r="D397" s="121"/>
      <c r="E397" s="121"/>
      <c r="F397" s="1"/>
      <c r="J397" s="1"/>
    </row>
    <row r="398" spans="3:10">
      <c r="C398" s="17"/>
      <c r="D398" s="121"/>
      <c r="E398" s="121"/>
      <c r="F398" s="1"/>
      <c r="J398" s="1"/>
    </row>
    <row r="399" spans="3:10">
      <c r="C399" s="17"/>
      <c r="D399" s="121"/>
      <c r="E399" s="121"/>
      <c r="F399" s="1"/>
      <c r="J399" s="1"/>
    </row>
    <row r="400" spans="3:10" ht="54.75" customHeight="1">
      <c r="C400" s="17"/>
      <c r="D400" s="121"/>
      <c r="E400" s="121"/>
      <c r="F400" s="1"/>
      <c r="J400" s="1"/>
    </row>
    <row r="401" spans="3:10">
      <c r="C401" s="17"/>
      <c r="D401" s="121"/>
      <c r="E401" s="121"/>
      <c r="F401" s="1"/>
      <c r="J401" s="1"/>
    </row>
    <row r="402" spans="3:10">
      <c r="C402" s="17"/>
      <c r="D402" s="121"/>
      <c r="E402" s="121"/>
      <c r="F402" s="1"/>
      <c r="J402" s="1"/>
    </row>
    <row r="403" spans="3:10" ht="15.75" customHeight="1">
      <c r="C403" s="17"/>
      <c r="D403" s="121"/>
      <c r="E403" s="121"/>
      <c r="F403" s="1"/>
      <c r="J403" s="1"/>
    </row>
    <row r="404" spans="3:10" ht="39.75" customHeight="1">
      <c r="C404" s="17"/>
      <c r="D404" s="121"/>
      <c r="E404" s="121"/>
      <c r="F404" s="1"/>
      <c r="J404" s="1"/>
    </row>
    <row r="405" spans="3:10">
      <c r="C405" s="17"/>
      <c r="D405" s="121"/>
      <c r="E405" s="121"/>
      <c r="F405" s="1"/>
      <c r="J405" s="1"/>
    </row>
    <row r="406" spans="3:10">
      <c r="C406" s="17"/>
      <c r="D406" s="121"/>
      <c r="E406" s="121"/>
      <c r="F406" s="1"/>
      <c r="J406" s="1"/>
    </row>
    <row r="407" spans="3:10">
      <c r="C407" s="17"/>
      <c r="D407" s="121"/>
      <c r="E407" s="121"/>
      <c r="F407" s="1"/>
      <c r="J407" s="1"/>
    </row>
    <row r="408" spans="3:10">
      <c r="C408" s="17"/>
      <c r="D408" s="121"/>
      <c r="E408" s="121"/>
      <c r="F408" s="1"/>
      <c r="J408" s="1"/>
    </row>
    <row r="409" spans="3:10">
      <c r="C409" s="17"/>
      <c r="D409" s="121"/>
      <c r="E409" s="121"/>
      <c r="F409" s="1"/>
      <c r="J409" s="1"/>
    </row>
    <row r="410" spans="3:10">
      <c r="C410" s="17"/>
      <c r="D410" s="121"/>
      <c r="E410" s="121"/>
      <c r="F410" s="1"/>
      <c r="J410" s="1"/>
    </row>
    <row r="411" spans="3:10">
      <c r="C411" s="17"/>
      <c r="D411" s="121"/>
      <c r="E411" s="121"/>
      <c r="F411" s="1"/>
      <c r="J411" s="1"/>
    </row>
    <row r="412" spans="3:10">
      <c r="C412" s="17"/>
      <c r="D412" s="121"/>
      <c r="E412" s="121"/>
      <c r="F412" s="1"/>
      <c r="J412" s="1"/>
    </row>
    <row r="413" spans="3:10">
      <c r="C413" s="17"/>
      <c r="D413" s="121"/>
      <c r="E413" s="121"/>
      <c r="F413" s="1"/>
      <c r="J413" s="1"/>
    </row>
    <row r="414" spans="3:10">
      <c r="C414" s="17"/>
      <c r="D414" s="121"/>
      <c r="E414" s="121"/>
      <c r="F414" s="1"/>
      <c r="J414" s="1"/>
    </row>
    <row r="415" spans="3:10">
      <c r="C415" s="17"/>
      <c r="D415" s="121"/>
      <c r="E415" s="121"/>
      <c r="F415" s="1"/>
      <c r="J415" s="1"/>
    </row>
    <row r="416" spans="3:10">
      <c r="C416" s="17"/>
      <c r="D416" s="121"/>
      <c r="E416" s="121"/>
      <c r="F416" s="1"/>
      <c r="J416" s="1"/>
    </row>
    <row r="417" spans="3:10">
      <c r="C417" s="17"/>
      <c r="D417" s="121"/>
      <c r="E417" s="121"/>
      <c r="F417" s="1"/>
      <c r="J417" s="1"/>
    </row>
    <row r="418" spans="3:10">
      <c r="C418" s="17"/>
      <c r="D418" s="121"/>
      <c r="E418" s="121"/>
      <c r="F418" s="1"/>
      <c r="J418" s="1"/>
    </row>
    <row r="419" spans="3:10">
      <c r="C419" s="17"/>
      <c r="D419" s="121"/>
      <c r="E419" s="121"/>
      <c r="F419" s="1"/>
      <c r="J419" s="1"/>
    </row>
    <row r="420" spans="3:10">
      <c r="C420" s="17"/>
      <c r="D420" s="121"/>
      <c r="E420" s="121"/>
      <c r="F420" s="1"/>
      <c r="J420" s="1"/>
    </row>
    <row r="421" spans="3:10">
      <c r="C421" s="17"/>
      <c r="D421" s="121"/>
      <c r="E421" s="121"/>
      <c r="F421" s="1"/>
      <c r="J421" s="1"/>
    </row>
    <row r="422" spans="3:10">
      <c r="C422" s="17"/>
      <c r="D422" s="121"/>
      <c r="E422" s="121"/>
      <c r="F422" s="1"/>
      <c r="J422" s="1"/>
    </row>
    <row r="423" spans="3:10">
      <c r="C423" s="17"/>
      <c r="D423" s="121"/>
      <c r="E423" s="121"/>
      <c r="F423" s="1"/>
      <c r="J423" s="1"/>
    </row>
    <row r="424" spans="3:10">
      <c r="C424" s="17"/>
      <c r="D424" s="121"/>
      <c r="E424" s="121"/>
      <c r="F424" s="1"/>
      <c r="J424" s="1"/>
    </row>
    <row r="425" spans="3:10">
      <c r="C425" s="17"/>
      <c r="D425" s="121"/>
      <c r="E425" s="121"/>
      <c r="F425" s="1"/>
      <c r="J425" s="1"/>
    </row>
    <row r="426" spans="3:10">
      <c r="C426" s="17"/>
      <c r="D426" s="121"/>
      <c r="E426" s="121"/>
      <c r="F426" s="1"/>
      <c r="J426" s="1"/>
    </row>
    <row r="427" spans="3:10">
      <c r="C427" s="17"/>
      <c r="D427" s="121"/>
      <c r="E427" s="121"/>
      <c r="F427" s="1"/>
      <c r="J427" s="1"/>
    </row>
    <row r="428" spans="3:10">
      <c r="C428" s="17"/>
      <c r="D428" s="121"/>
      <c r="E428" s="121"/>
      <c r="F428" s="1"/>
      <c r="J428" s="1"/>
    </row>
    <row r="429" spans="3:10">
      <c r="C429" s="17"/>
      <c r="D429" s="121"/>
      <c r="E429" s="121"/>
      <c r="F429" s="1"/>
      <c r="J429" s="1"/>
    </row>
    <row r="430" spans="3:10">
      <c r="C430" s="17"/>
      <c r="D430" s="121"/>
      <c r="E430" s="121"/>
      <c r="F430" s="1"/>
      <c r="J430" s="1"/>
    </row>
    <row r="431" spans="3:10">
      <c r="C431" s="17"/>
      <c r="D431" s="121"/>
      <c r="E431" s="121"/>
      <c r="F431" s="1"/>
      <c r="J431" s="1"/>
    </row>
    <row r="432" spans="3:10" ht="14.25" customHeight="1">
      <c r="C432" s="17"/>
      <c r="D432" s="121"/>
      <c r="E432" s="121"/>
      <c r="F432" s="1"/>
      <c r="J432" s="1"/>
    </row>
    <row r="433" spans="3:10">
      <c r="C433" s="17"/>
      <c r="D433" s="121"/>
      <c r="E433" s="121"/>
      <c r="F433" s="1"/>
      <c r="J433" s="1"/>
    </row>
    <row r="434" spans="3:10" ht="28.5" customHeight="1">
      <c r="C434" s="17"/>
      <c r="D434" s="121"/>
      <c r="E434" s="121"/>
      <c r="F434" s="1"/>
      <c r="J434" s="1"/>
    </row>
    <row r="435" spans="3:10">
      <c r="C435" s="17"/>
      <c r="D435" s="121"/>
      <c r="E435" s="121"/>
      <c r="F435" s="1"/>
      <c r="J435" s="1"/>
    </row>
    <row r="436" spans="3:10">
      <c r="C436" s="17"/>
      <c r="D436" s="121"/>
      <c r="E436" s="121"/>
      <c r="F436" s="1"/>
      <c r="J436" s="1"/>
    </row>
    <row r="437" spans="3:10" ht="15" customHeight="1">
      <c r="C437" s="17"/>
      <c r="D437" s="121"/>
      <c r="E437" s="121"/>
      <c r="F437" s="1"/>
      <c r="J437" s="1"/>
    </row>
    <row r="438" spans="3:10">
      <c r="C438" s="17"/>
      <c r="D438" s="121"/>
      <c r="E438" s="121"/>
      <c r="F438" s="1"/>
      <c r="J438" s="1"/>
    </row>
    <row r="439" spans="3:10">
      <c r="C439" s="17"/>
      <c r="D439" s="121"/>
      <c r="E439" s="121"/>
      <c r="F439" s="1"/>
      <c r="J439" s="1"/>
    </row>
    <row r="440" spans="3:10">
      <c r="C440" s="17"/>
      <c r="D440" s="121"/>
      <c r="E440" s="121"/>
      <c r="F440" s="1"/>
      <c r="J440" s="1"/>
    </row>
    <row r="441" spans="3:10">
      <c r="C441" s="17"/>
      <c r="D441" s="121"/>
      <c r="E441" s="121"/>
      <c r="F441" s="1"/>
      <c r="J441" s="1"/>
    </row>
    <row r="442" spans="3:10" ht="15" customHeight="1">
      <c r="C442" s="17"/>
      <c r="D442" s="121"/>
      <c r="E442" s="121"/>
      <c r="F442" s="1"/>
      <c r="J442" s="1"/>
    </row>
    <row r="443" spans="3:10" ht="26.25" customHeight="1">
      <c r="C443" s="17"/>
      <c r="D443" s="121"/>
      <c r="E443" s="121"/>
      <c r="F443" s="1"/>
      <c r="J443" s="1"/>
    </row>
    <row r="444" spans="3:10">
      <c r="C444" s="17"/>
      <c r="D444" s="121"/>
      <c r="E444" s="121"/>
      <c r="F444" s="1"/>
      <c r="J444" s="1"/>
    </row>
    <row r="445" spans="3:10">
      <c r="C445" s="17"/>
      <c r="D445" s="121"/>
      <c r="E445" s="121"/>
      <c r="F445" s="1"/>
      <c r="J445" s="1"/>
    </row>
    <row r="446" spans="3:10">
      <c r="C446" s="17"/>
      <c r="D446" s="121"/>
      <c r="E446" s="121"/>
      <c r="F446" s="1"/>
      <c r="J446" s="1"/>
    </row>
    <row r="447" spans="3:10">
      <c r="C447" s="17"/>
      <c r="D447" s="121"/>
      <c r="E447" s="121"/>
      <c r="F447" s="1"/>
      <c r="J447" s="1"/>
    </row>
    <row r="448" spans="3:10">
      <c r="C448" s="17"/>
      <c r="D448" s="121"/>
      <c r="E448" s="121"/>
      <c r="F448" s="1"/>
      <c r="J448" s="1"/>
    </row>
    <row r="449" spans="3:10">
      <c r="C449" s="17"/>
      <c r="D449" s="121"/>
      <c r="E449" s="121"/>
      <c r="F449" s="1"/>
      <c r="J449" s="1"/>
    </row>
    <row r="450" spans="3:10">
      <c r="C450" s="17"/>
      <c r="D450" s="121"/>
      <c r="E450" s="121"/>
      <c r="F450" s="1"/>
      <c r="J450" s="1"/>
    </row>
    <row r="451" spans="3:10">
      <c r="C451" s="17"/>
      <c r="D451" s="121"/>
      <c r="E451" s="121"/>
      <c r="F451" s="1"/>
      <c r="J451" s="1"/>
    </row>
    <row r="452" spans="3:10">
      <c r="C452" s="17"/>
      <c r="D452" s="121"/>
      <c r="E452" s="121"/>
      <c r="F452" s="1"/>
      <c r="J452" s="1"/>
    </row>
    <row r="453" spans="3:10">
      <c r="C453" s="17"/>
      <c r="D453" s="121"/>
      <c r="E453" s="121"/>
      <c r="F453" s="1"/>
      <c r="J453" s="1"/>
    </row>
    <row r="454" spans="3:10">
      <c r="C454" s="17"/>
      <c r="D454" s="121"/>
      <c r="E454" s="121"/>
      <c r="F454" s="1"/>
      <c r="J454" s="1"/>
    </row>
    <row r="455" spans="3:10">
      <c r="C455" s="17"/>
      <c r="D455" s="121"/>
      <c r="E455" s="121"/>
      <c r="F455" s="1"/>
      <c r="J455" s="1"/>
    </row>
    <row r="456" spans="3:10">
      <c r="C456" s="17"/>
      <c r="D456" s="121"/>
      <c r="E456" s="121"/>
      <c r="F456" s="1"/>
      <c r="J456" s="1"/>
    </row>
    <row r="457" spans="3:10">
      <c r="C457" s="17"/>
      <c r="D457" s="121"/>
      <c r="E457" s="121"/>
      <c r="F457" s="1"/>
      <c r="J457" s="1"/>
    </row>
    <row r="458" spans="3:10">
      <c r="C458" s="17"/>
      <c r="D458" s="121"/>
      <c r="E458" s="121"/>
      <c r="F458" s="1"/>
      <c r="J458" s="1"/>
    </row>
    <row r="459" spans="3:10">
      <c r="C459" s="17"/>
      <c r="D459" s="121"/>
      <c r="E459" s="121"/>
      <c r="F459" s="1"/>
      <c r="J459" s="1"/>
    </row>
    <row r="460" spans="3:10">
      <c r="C460" s="17"/>
      <c r="D460" s="121"/>
      <c r="E460" s="121"/>
      <c r="F460" s="1"/>
      <c r="J460" s="1"/>
    </row>
    <row r="461" spans="3:10">
      <c r="C461" s="17"/>
      <c r="D461" s="121"/>
      <c r="E461" s="121"/>
      <c r="F461" s="1"/>
      <c r="J461" s="1"/>
    </row>
    <row r="462" spans="3:10">
      <c r="C462" s="17"/>
      <c r="D462" s="121"/>
      <c r="E462" s="121"/>
      <c r="F462" s="1"/>
      <c r="J462" s="1"/>
    </row>
    <row r="463" spans="3:10">
      <c r="C463" s="17"/>
      <c r="D463" s="121"/>
      <c r="E463" s="121"/>
      <c r="F463" s="1"/>
      <c r="J463" s="1"/>
    </row>
    <row r="464" spans="3:10">
      <c r="C464" s="17"/>
      <c r="D464" s="121"/>
      <c r="E464" s="121"/>
      <c r="F464" s="1"/>
      <c r="J464" s="1"/>
    </row>
    <row r="465" spans="3:10">
      <c r="C465" s="17"/>
      <c r="D465" s="121"/>
      <c r="E465" s="121"/>
      <c r="F465" s="1"/>
      <c r="J465" s="1"/>
    </row>
    <row r="466" spans="3:10">
      <c r="C466" s="17"/>
      <c r="D466" s="121"/>
      <c r="E466" s="121"/>
      <c r="F466" s="1"/>
      <c r="J466" s="1"/>
    </row>
    <row r="467" spans="3:10">
      <c r="C467" s="17"/>
      <c r="D467" s="121"/>
      <c r="E467" s="121"/>
      <c r="F467" s="1"/>
      <c r="J467" s="1"/>
    </row>
    <row r="468" spans="3:10">
      <c r="C468" s="17"/>
      <c r="D468" s="121"/>
      <c r="E468" s="121"/>
      <c r="F468" s="1"/>
      <c r="J468" s="1"/>
    </row>
    <row r="469" spans="3:10">
      <c r="C469" s="17"/>
      <c r="D469" s="121"/>
      <c r="E469" s="121"/>
      <c r="F469" s="1"/>
      <c r="J469" s="1"/>
    </row>
    <row r="470" spans="3:10" ht="16.5" customHeight="1">
      <c r="C470" s="17"/>
      <c r="D470" s="121"/>
      <c r="E470" s="121"/>
      <c r="F470" s="1"/>
      <c r="J470" s="1"/>
    </row>
    <row r="471" spans="3:10">
      <c r="C471" s="17"/>
      <c r="D471" s="121"/>
      <c r="E471" s="121"/>
      <c r="F471" s="1"/>
      <c r="J471" s="1"/>
    </row>
    <row r="472" spans="3:10">
      <c r="C472" s="17"/>
      <c r="D472" s="121"/>
      <c r="E472" s="121"/>
      <c r="F472" s="1"/>
      <c r="J472" s="1"/>
    </row>
    <row r="473" spans="3:10">
      <c r="C473" s="17"/>
      <c r="D473" s="121"/>
      <c r="E473" s="121"/>
      <c r="F473" s="1"/>
      <c r="J473" s="1"/>
    </row>
    <row r="474" spans="3:10">
      <c r="C474" s="17"/>
      <c r="D474" s="121"/>
      <c r="E474" s="121"/>
      <c r="F474" s="1"/>
      <c r="J474" s="1"/>
    </row>
    <row r="475" spans="3:10">
      <c r="C475" s="17"/>
      <c r="D475" s="121"/>
      <c r="E475" s="121"/>
      <c r="F475" s="1"/>
      <c r="J475" s="1"/>
    </row>
    <row r="476" spans="3:10">
      <c r="C476" s="17"/>
      <c r="D476" s="121"/>
      <c r="E476" s="121"/>
      <c r="F476" s="1"/>
      <c r="J476" s="1"/>
    </row>
    <row r="477" spans="3:10">
      <c r="C477" s="17"/>
      <c r="D477" s="121"/>
      <c r="E477" s="121"/>
      <c r="F477" s="1"/>
      <c r="J477" s="1"/>
    </row>
    <row r="478" spans="3:10">
      <c r="C478" s="17"/>
      <c r="D478" s="121"/>
      <c r="E478" s="121"/>
      <c r="F478" s="1"/>
      <c r="J478" s="1"/>
    </row>
    <row r="479" spans="3:10">
      <c r="C479" s="17"/>
      <c r="D479" s="121"/>
      <c r="E479" s="121"/>
      <c r="F479" s="1"/>
      <c r="J479" s="1"/>
    </row>
    <row r="480" spans="3:10">
      <c r="C480" s="17"/>
      <c r="D480" s="121"/>
      <c r="E480" s="121"/>
      <c r="F480" s="1"/>
      <c r="J480" s="1"/>
    </row>
    <row r="481" spans="3:10">
      <c r="C481" s="17"/>
      <c r="D481" s="121"/>
      <c r="E481" s="121"/>
      <c r="F481" s="1"/>
      <c r="J481" s="1"/>
    </row>
    <row r="482" spans="3:10">
      <c r="C482" s="17"/>
      <c r="D482" s="121"/>
      <c r="E482" s="121"/>
      <c r="F482" s="1"/>
      <c r="J482" s="1"/>
    </row>
    <row r="483" spans="3:10">
      <c r="C483" s="17"/>
      <c r="D483" s="121"/>
      <c r="E483" s="121"/>
      <c r="F483" s="1"/>
      <c r="J483" s="1"/>
    </row>
    <row r="484" spans="3:10">
      <c r="C484" s="17"/>
      <c r="D484" s="121"/>
      <c r="E484" s="121"/>
      <c r="F484" s="1"/>
      <c r="J484" s="1"/>
    </row>
    <row r="485" spans="3:10">
      <c r="C485" s="17"/>
      <c r="D485" s="121"/>
      <c r="E485" s="121"/>
      <c r="F485" s="1"/>
      <c r="J485" s="1"/>
    </row>
    <row r="486" spans="3:10">
      <c r="C486" s="17"/>
      <c r="D486" s="121"/>
      <c r="E486" s="121"/>
      <c r="F486" s="1"/>
      <c r="J486" s="1"/>
    </row>
    <row r="487" spans="3:10">
      <c r="C487" s="17"/>
      <c r="D487" s="121"/>
      <c r="E487" s="121"/>
      <c r="F487" s="1"/>
      <c r="J487" s="1"/>
    </row>
    <row r="488" spans="3:10">
      <c r="C488" s="17"/>
      <c r="D488" s="121"/>
      <c r="E488" s="121"/>
      <c r="F488" s="1"/>
      <c r="J488" s="1"/>
    </row>
    <row r="489" spans="3:10">
      <c r="C489" s="17"/>
      <c r="D489" s="121"/>
      <c r="E489" s="121"/>
      <c r="F489" s="1"/>
      <c r="J489" s="1"/>
    </row>
    <row r="490" spans="3:10">
      <c r="C490" s="17"/>
      <c r="D490" s="121"/>
      <c r="E490" s="121"/>
      <c r="F490" s="1"/>
      <c r="J490" s="1"/>
    </row>
    <row r="491" spans="3:10">
      <c r="C491" s="17"/>
      <c r="D491" s="121"/>
      <c r="E491" s="121"/>
      <c r="F491" s="1"/>
      <c r="J491" s="1"/>
    </row>
    <row r="492" spans="3:10">
      <c r="C492" s="17"/>
      <c r="D492" s="121"/>
      <c r="E492" s="121"/>
      <c r="F492" s="1"/>
      <c r="J492" s="1"/>
    </row>
    <row r="493" spans="3:10">
      <c r="C493" s="17"/>
      <c r="D493" s="121"/>
      <c r="E493" s="121"/>
      <c r="F493" s="1"/>
      <c r="J493" s="1"/>
    </row>
    <row r="494" spans="3:10">
      <c r="C494" s="17"/>
      <c r="D494" s="121"/>
      <c r="E494" s="19"/>
      <c r="F494" s="1"/>
      <c r="J494" s="1"/>
    </row>
    <row r="495" spans="3:10">
      <c r="C495" s="17"/>
      <c r="D495" s="121"/>
      <c r="E495" s="121"/>
      <c r="F495" s="1"/>
      <c r="J495" s="1"/>
    </row>
    <row r="496" spans="3:10">
      <c r="C496" s="17"/>
      <c r="D496" s="121"/>
      <c r="E496" s="121"/>
      <c r="F496" s="1"/>
      <c r="J496" s="1"/>
    </row>
    <row r="497" spans="3:10" ht="53.25" customHeight="1">
      <c r="C497" s="17"/>
      <c r="D497" s="121"/>
      <c r="E497" s="121"/>
      <c r="F497" s="1"/>
      <c r="J497" s="1"/>
    </row>
    <row r="498" spans="3:10" ht="13.5" customHeight="1">
      <c r="C498" s="17"/>
      <c r="D498" s="121"/>
      <c r="E498" s="121"/>
      <c r="F498" s="1"/>
      <c r="J498" s="1"/>
    </row>
    <row r="499" spans="3:10">
      <c r="C499" s="17"/>
      <c r="D499" s="121"/>
      <c r="E499" s="121"/>
      <c r="F499" s="1"/>
      <c r="J499" s="1"/>
    </row>
    <row r="500" spans="3:10">
      <c r="C500" s="17"/>
      <c r="D500" s="121"/>
      <c r="E500" s="121"/>
      <c r="F500" s="1"/>
      <c r="J500" s="1"/>
    </row>
    <row r="501" spans="3:10" ht="66.75" customHeight="1">
      <c r="C501" s="17"/>
      <c r="D501" s="121"/>
      <c r="E501" s="121"/>
      <c r="F501" s="1"/>
      <c r="J501" s="1"/>
    </row>
    <row r="502" spans="3:10" ht="14.25" customHeight="1">
      <c r="C502" s="17"/>
      <c r="D502" s="121"/>
      <c r="E502" s="121"/>
      <c r="F502" s="1"/>
      <c r="J502" s="1"/>
    </row>
    <row r="503" spans="3:10">
      <c r="C503" s="17"/>
      <c r="D503" s="121"/>
      <c r="E503" s="121"/>
      <c r="F503" s="1"/>
      <c r="J503" s="1"/>
    </row>
    <row r="504" spans="3:10">
      <c r="C504" s="17"/>
      <c r="D504" s="121"/>
      <c r="E504" s="121"/>
      <c r="F504" s="1"/>
      <c r="J504" s="1"/>
    </row>
    <row r="505" spans="3:10">
      <c r="C505" s="17"/>
      <c r="D505" s="121"/>
      <c r="E505" s="121"/>
      <c r="F505" s="1"/>
      <c r="J505" s="1"/>
    </row>
    <row r="506" spans="3:10" ht="12.75" customHeight="1">
      <c r="C506" s="17"/>
      <c r="D506" s="121"/>
      <c r="E506" s="121"/>
      <c r="F506" s="1"/>
      <c r="J506" s="1"/>
    </row>
    <row r="507" spans="3:10">
      <c r="C507" s="17"/>
      <c r="D507" s="121"/>
      <c r="E507" s="121"/>
      <c r="F507" s="1"/>
      <c r="J507" s="1"/>
    </row>
    <row r="508" spans="3:10">
      <c r="C508" s="17"/>
      <c r="D508" s="121"/>
      <c r="E508" s="121"/>
      <c r="F508" s="1"/>
      <c r="J508" s="1"/>
    </row>
    <row r="509" spans="3:10">
      <c r="C509" s="17"/>
      <c r="D509" s="121"/>
      <c r="E509" s="121"/>
      <c r="F509" s="1"/>
      <c r="J509" s="1"/>
    </row>
    <row r="510" spans="3:10">
      <c r="C510" s="17"/>
      <c r="D510" s="121"/>
      <c r="E510" s="121"/>
      <c r="F510" s="1"/>
      <c r="J510" s="1"/>
    </row>
    <row r="511" spans="3:10">
      <c r="C511" s="17"/>
      <c r="D511" s="121"/>
      <c r="E511" s="121"/>
      <c r="F511" s="1"/>
      <c r="J511" s="1"/>
    </row>
    <row r="512" spans="3:10">
      <c r="C512" s="17"/>
      <c r="D512" s="121"/>
      <c r="E512" s="121"/>
      <c r="F512" s="1"/>
      <c r="J512" s="1"/>
    </row>
    <row r="513" spans="3:10">
      <c r="C513" s="17"/>
      <c r="D513" s="121"/>
      <c r="E513" s="121"/>
      <c r="F513" s="1"/>
      <c r="J513" s="1"/>
    </row>
    <row r="514" spans="3:10">
      <c r="C514" s="17"/>
      <c r="D514" s="121"/>
      <c r="E514" s="121"/>
      <c r="F514" s="1"/>
      <c r="J514" s="1"/>
    </row>
    <row r="515" spans="3:10">
      <c r="C515" s="17"/>
      <c r="D515" s="121"/>
      <c r="E515" s="121"/>
      <c r="F515" s="1"/>
      <c r="J515" s="1"/>
    </row>
    <row r="516" spans="3:10">
      <c r="C516" s="17"/>
      <c r="D516" s="121"/>
      <c r="E516" s="121"/>
      <c r="F516" s="1"/>
      <c r="J516" s="1"/>
    </row>
    <row r="517" spans="3:10">
      <c r="C517" s="17"/>
      <c r="D517" s="121"/>
      <c r="E517" s="121"/>
      <c r="F517" s="1"/>
      <c r="J517" s="1"/>
    </row>
    <row r="518" spans="3:10">
      <c r="C518" s="17"/>
      <c r="D518" s="121"/>
      <c r="E518" s="121"/>
      <c r="F518" s="1"/>
      <c r="J518" s="1"/>
    </row>
    <row r="519" spans="3:10">
      <c r="C519" s="17"/>
      <c r="D519" s="121"/>
      <c r="E519" s="121"/>
      <c r="F519" s="1"/>
      <c r="J519" s="1"/>
    </row>
    <row r="520" spans="3:10">
      <c r="C520" s="17"/>
      <c r="D520" s="121"/>
      <c r="E520" s="121"/>
      <c r="F520" s="1"/>
      <c r="J520" s="1"/>
    </row>
    <row r="521" spans="3:10">
      <c r="C521" s="17"/>
      <c r="D521" s="121"/>
      <c r="E521" s="121"/>
      <c r="F521" s="1"/>
      <c r="J521" s="1"/>
    </row>
    <row r="522" spans="3:10" ht="55.5" customHeight="1">
      <c r="C522" s="17"/>
      <c r="D522" s="121"/>
      <c r="E522" s="121"/>
      <c r="F522" s="1"/>
      <c r="J522" s="1"/>
    </row>
    <row r="523" spans="3:10">
      <c r="C523" s="17"/>
      <c r="D523" s="121"/>
      <c r="E523" s="121"/>
      <c r="F523" s="1"/>
      <c r="J523" s="1"/>
    </row>
    <row r="524" spans="3:10">
      <c r="C524" s="17"/>
      <c r="D524" s="121"/>
      <c r="E524" s="121"/>
      <c r="F524" s="1"/>
      <c r="J524" s="1"/>
    </row>
    <row r="525" spans="3:10">
      <c r="C525" s="17"/>
      <c r="D525" s="121"/>
      <c r="E525" s="121"/>
      <c r="F525" s="1"/>
      <c r="J525" s="1"/>
    </row>
    <row r="526" spans="3:10">
      <c r="C526" s="17"/>
      <c r="D526" s="121"/>
      <c r="E526" s="121"/>
      <c r="F526" s="1"/>
      <c r="J526" s="1"/>
    </row>
    <row r="527" spans="3:10">
      <c r="C527" s="17"/>
      <c r="D527" s="121"/>
      <c r="E527" s="121"/>
      <c r="F527" s="1"/>
      <c r="J527" s="1"/>
    </row>
    <row r="528" spans="3:10">
      <c r="C528" s="17"/>
      <c r="D528" s="121"/>
      <c r="E528" s="121"/>
      <c r="F528" s="1"/>
      <c r="J528" s="1"/>
    </row>
    <row r="529" spans="3:10" ht="12.75" customHeight="1">
      <c r="C529" s="17"/>
      <c r="D529" s="121"/>
      <c r="E529" s="121"/>
      <c r="F529" s="1"/>
      <c r="J529" s="1"/>
    </row>
    <row r="530" spans="3:10">
      <c r="C530" s="17"/>
      <c r="D530" s="121"/>
      <c r="E530" s="121"/>
      <c r="F530" s="1"/>
      <c r="J530" s="1"/>
    </row>
    <row r="531" spans="3:10">
      <c r="C531" s="17"/>
      <c r="D531" s="121"/>
      <c r="E531" s="121"/>
      <c r="F531" s="1"/>
      <c r="J531" s="1"/>
    </row>
    <row r="532" spans="3:10">
      <c r="C532" s="17"/>
      <c r="D532" s="121"/>
      <c r="E532" s="121"/>
      <c r="F532" s="1"/>
      <c r="J532" s="1"/>
    </row>
    <row r="533" spans="3:10">
      <c r="C533" s="17"/>
      <c r="D533" s="121"/>
      <c r="E533" s="121"/>
      <c r="F533" s="1"/>
      <c r="J533" s="1"/>
    </row>
    <row r="534" spans="3:10">
      <c r="C534" s="17"/>
      <c r="D534" s="121"/>
      <c r="E534" s="121"/>
      <c r="F534" s="1"/>
      <c r="J534" s="1"/>
    </row>
    <row r="535" spans="3:10">
      <c r="C535" s="17"/>
      <c r="D535" s="121"/>
      <c r="E535" s="121"/>
      <c r="F535" s="1"/>
      <c r="J535" s="1"/>
    </row>
    <row r="536" spans="3:10">
      <c r="C536" s="17"/>
      <c r="D536" s="121"/>
      <c r="E536" s="121"/>
      <c r="F536" s="1"/>
      <c r="J536" s="1"/>
    </row>
    <row r="537" spans="3:10">
      <c r="C537" s="17"/>
      <c r="D537" s="121"/>
      <c r="E537" s="121"/>
      <c r="F537" s="1"/>
      <c r="J537" s="1"/>
    </row>
    <row r="538" spans="3:10">
      <c r="C538" s="17"/>
      <c r="D538" s="121"/>
      <c r="E538" s="121"/>
      <c r="F538" s="1"/>
      <c r="J538" s="1"/>
    </row>
    <row r="539" spans="3:10">
      <c r="C539" s="17"/>
      <c r="D539" s="121"/>
      <c r="E539" s="121"/>
      <c r="F539" s="1"/>
      <c r="J539" s="1"/>
    </row>
    <row r="540" spans="3:10">
      <c r="C540" s="17"/>
      <c r="D540" s="121"/>
      <c r="E540" s="121"/>
      <c r="F540" s="1"/>
      <c r="J540" s="1"/>
    </row>
    <row r="541" spans="3:10">
      <c r="C541" s="17"/>
      <c r="D541" s="121"/>
      <c r="E541" s="121"/>
      <c r="F541" s="1"/>
      <c r="J541" s="1"/>
    </row>
    <row r="542" spans="3:10">
      <c r="C542" s="17"/>
      <c r="D542" s="121"/>
      <c r="E542" s="121"/>
      <c r="F542" s="1"/>
      <c r="J542" s="1"/>
    </row>
    <row r="543" spans="3:10">
      <c r="C543" s="17"/>
      <c r="D543" s="121"/>
      <c r="E543" s="121"/>
      <c r="F543" s="1"/>
      <c r="J543" s="1"/>
    </row>
    <row r="544" spans="3:10" ht="15.75" customHeight="1">
      <c r="C544" s="17"/>
      <c r="D544" s="121"/>
      <c r="E544" s="121"/>
      <c r="F544" s="1"/>
      <c r="J544" s="1"/>
    </row>
    <row r="545" spans="3:10">
      <c r="C545" s="17"/>
      <c r="D545" s="121"/>
      <c r="E545" s="121"/>
      <c r="F545" s="1"/>
      <c r="J545" s="1"/>
    </row>
    <row r="546" spans="3:10">
      <c r="C546" s="17"/>
      <c r="D546" s="121"/>
      <c r="E546" s="121"/>
      <c r="F546" s="1"/>
      <c r="J546" s="1"/>
    </row>
    <row r="547" spans="3:10" ht="13.5" customHeight="1">
      <c r="C547" s="17"/>
      <c r="D547" s="121"/>
      <c r="E547" s="121"/>
      <c r="F547" s="1"/>
      <c r="J547" s="1"/>
    </row>
    <row r="548" spans="3:10">
      <c r="C548" s="17"/>
      <c r="D548" s="121"/>
      <c r="E548" s="121"/>
      <c r="F548" s="1"/>
      <c r="J548" s="1"/>
    </row>
    <row r="549" spans="3:10">
      <c r="C549" s="17"/>
      <c r="D549" s="121"/>
      <c r="E549" s="121"/>
      <c r="F549" s="1"/>
      <c r="J549" s="1"/>
    </row>
    <row r="550" spans="3:10">
      <c r="C550" s="17"/>
      <c r="D550" s="121"/>
      <c r="E550" s="121"/>
      <c r="F550" s="1"/>
      <c r="J550" s="1"/>
    </row>
    <row r="551" spans="3:10">
      <c r="C551" s="17"/>
      <c r="D551" s="121"/>
      <c r="E551" s="121"/>
      <c r="F551" s="1"/>
      <c r="J551" s="1"/>
    </row>
    <row r="552" spans="3:10">
      <c r="C552" s="17"/>
      <c r="D552" s="121"/>
      <c r="E552" s="121"/>
      <c r="F552" s="1"/>
      <c r="J552" s="1"/>
    </row>
    <row r="553" spans="3:10">
      <c r="C553" s="17"/>
      <c r="D553" s="121"/>
      <c r="E553" s="121"/>
      <c r="F553" s="1"/>
      <c r="J553" s="1"/>
    </row>
    <row r="554" spans="3:10">
      <c r="C554" s="17"/>
      <c r="D554" s="121"/>
      <c r="E554" s="121"/>
      <c r="F554" s="1"/>
      <c r="J554" s="1"/>
    </row>
    <row r="555" spans="3:10">
      <c r="C555" s="17"/>
      <c r="D555" s="121"/>
      <c r="E555" s="121"/>
      <c r="F555" s="1"/>
      <c r="J555" s="1"/>
    </row>
    <row r="556" spans="3:10">
      <c r="C556" s="17"/>
      <c r="D556" s="121"/>
      <c r="E556" s="121"/>
      <c r="F556" s="1"/>
      <c r="J556" s="1"/>
    </row>
    <row r="557" spans="3:10">
      <c r="C557" s="17"/>
      <c r="D557" s="121"/>
      <c r="E557" s="121"/>
      <c r="F557" s="1"/>
      <c r="J557" s="1"/>
    </row>
    <row r="558" spans="3:10">
      <c r="C558" s="17"/>
      <c r="D558" s="121"/>
      <c r="E558" s="121"/>
      <c r="F558" s="1"/>
      <c r="J558" s="1"/>
    </row>
    <row r="559" spans="3:10">
      <c r="C559" s="17"/>
      <c r="D559" s="121"/>
      <c r="E559" s="121"/>
      <c r="F559" s="1"/>
      <c r="J559" s="1"/>
    </row>
    <row r="560" spans="3:10">
      <c r="C560" s="17"/>
      <c r="D560" s="121"/>
      <c r="E560" s="121"/>
      <c r="F560" s="1"/>
      <c r="J560" s="1"/>
    </row>
    <row r="561" spans="3:10">
      <c r="C561" s="17"/>
      <c r="D561" s="121"/>
      <c r="E561" s="121"/>
      <c r="F561" s="1"/>
      <c r="J561" s="1"/>
    </row>
    <row r="562" spans="3:10">
      <c r="C562" s="17"/>
      <c r="D562" s="121"/>
      <c r="E562" s="121"/>
      <c r="F562" s="1"/>
      <c r="J562" s="1"/>
    </row>
    <row r="563" spans="3:10">
      <c r="C563" s="17"/>
      <c r="D563" s="121"/>
      <c r="E563" s="121"/>
      <c r="F563" s="1"/>
      <c r="J563" s="1"/>
    </row>
    <row r="564" spans="3:10">
      <c r="C564" s="17"/>
      <c r="D564" s="121"/>
      <c r="E564" s="121"/>
      <c r="F564" s="1"/>
      <c r="J564" s="1"/>
    </row>
    <row r="565" spans="3:10">
      <c r="C565" s="17"/>
      <c r="D565" s="121"/>
      <c r="E565" s="121"/>
      <c r="F565" s="1"/>
      <c r="J565" s="1"/>
    </row>
    <row r="566" spans="3:10">
      <c r="C566" s="17"/>
      <c r="D566" s="121"/>
      <c r="E566" s="121"/>
      <c r="F566" s="1"/>
      <c r="J566" s="1"/>
    </row>
    <row r="567" spans="3:10">
      <c r="C567" s="17"/>
      <c r="D567" s="121"/>
      <c r="E567" s="121"/>
      <c r="F567" s="1"/>
      <c r="J567" s="1"/>
    </row>
    <row r="568" spans="3:10">
      <c r="C568" s="17"/>
      <c r="D568" s="121"/>
      <c r="E568" s="121"/>
      <c r="F568" s="1"/>
      <c r="J568" s="1"/>
    </row>
    <row r="569" spans="3:10">
      <c r="C569" s="17"/>
      <c r="D569" s="121"/>
      <c r="E569" s="121"/>
      <c r="F569" s="1"/>
      <c r="J569" s="1"/>
    </row>
    <row r="570" spans="3:10" ht="28.5" customHeight="1">
      <c r="C570" s="17"/>
      <c r="D570" s="121"/>
      <c r="E570" s="121"/>
      <c r="F570" s="1"/>
      <c r="J570" s="1"/>
    </row>
    <row r="571" spans="3:10" ht="15.75" customHeight="1">
      <c r="C571" s="17"/>
      <c r="D571" s="121"/>
      <c r="E571" s="121"/>
      <c r="F571" s="1"/>
      <c r="J571" s="1"/>
    </row>
    <row r="572" spans="3:10" ht="14.25" customHeight="1">
      <c r="C572" s="17"/>
      <c r="D572" s="121"/>
      <c r="E572" s="121"/>
      <c r="F572" s="1"/>
      <c r="J572" s="1"/>
    </row>
    <row r="573" spans="3:10">
      <c r="C573" s="17"/>
      <c r="D573" s="121"/>
      <c r="E573" s="121"/>
      <c r="F573" s="1"/>
      <c r="J573" s="1"/>
    </row>
    <row r="574" spans="3:10">
      <c r="C574" s="17"/>
      <c r="D574" s="121"/>
      <c r="E574" s="121"/>
      <c r="F574" s="1"/>
      <c r="J574" s="1"/>
    </row>
    <row r="575" spans="3:10">
      <c r="C575" s="17"/>
      <c r="D575" s="121"/>
      <c r="E575" s="121"/>
      <c r="F575" s="1"/>
      <c r="J575" s="1"/>
    </row>
    <row r="576" spans="3:10">
      <c r="C576" s="17"/>
      <c r="D576" s="121"/>
      <c r="E576" s="121"/>
      <c r="F576" s="1"/>
      <c r="J576" s="1"/>
    </row>
    <row r="577" spans="3:10">
      <c r="C577" s="17"/>
      <c r="D577" s="121"/>
      <c r="E577" s="121"/>
      <c r="F577" s="1"/>
      <c r="J577" s="1"/>
    </row>
    <row r="578" spans="3:10">
      <c r="C578" s="17"/>
      <c r="D578" s="121"/>
      <c r="E578" s="121"/>
      <c r="F578" s="1"/>
      <c r="J578" s="1"/>
    </row>
    <row r="579" spans="3:10">
      <c r="C579" s="17"/>
      <c r="D579" s="121"/>
      <c r="E579" s="121"/>
      <c r="F579" s="1"/>
      <c r="J579" s="1"/>
    </row>
    <row r="580" spans="3:10">
      <c r="C580" s="17"/>
      <c r="D580" s="121"/>
      <c r="E580" s="121"/>
      <c r="F580" s="1"/>
      <c r="J580" s="1"/>
    </row>
    <row r="581" spans="3:10">
      <c r="C581" s="17"/>
      <c r="D581" s="121"/>
      <c r="E581" s="121"/>
      <c r="F581" s="1"/>
      <c r="J581" s="1"/>
    </row>
    <row r="582" spans="3:10">
      <c r="C582" s="17"/>
      <c r="D582" s="121"/>
      <c r="E582" s="121"/>
      <c r="F582" s="1"/>
      <c r="J582" s="1"/>
    </row>
    <row r="583" spans="3:10">
      <c r="C583" s="17"/>
      <c r="D583" s="121"/>
      <c r="E583" s="121"/>
      <c r="F583" s="1"/>
      <c r="J583" s="1"/>
    </row>
    <row r="584" spans="3:10">
      <c r="C584" s="17"/>
      <c r="D584" s="121"/>
      <c r="E584" s="121"/>
      <c r="F584" s="1"/>
      <c r="J584" s="1"/>
    </row>
    <row r="585" spans="3:10">
      <c r="C585" s="17"/>
      <c r="D585" s="121"/>
      <c r="E585" s="121"/>
      <c r="F585" s="1"/>
      <c r="J585" s="1"/>
    </row>
    <row r="586" spans="3:10">
      <c r="C586" s="17"/>
      <c r="D586" s="121"/>
      <c r="E586" s="121"/>
      <c r="F586" s="1"/>
      <c r="J586" s="1"/>
    </row>
    <row r="587" spans="3:10">
      <c r="C587" s="17"/>
      <c r="D587" s="121"/>
      <c r="E587" s="121"/>
      <c r="F587" s="1"/>
      <c r="J587" s="1"/>
    </row>
    <row r="588" spans="3:10">
      <c r="C588" s="17"/>
      <c r="D588" s="121"/>
      <c r="E588" s="121"/>
      <c r="F588" s="1"/>
      <c r="J588" s="1"/>
    </row>
    <row r="589" spans="3:10">
      <c r="C589" s="17"/>
      <c r="D589" s="121"/>
      <c r="E589" s="121"/>
      <c r="F589" s="1"/>
      <c r="J589" s="1"/>
    </row>
    <row r="590" spans="3:10">
      <c r="C590" s="17"/>
      <c r="D590" s="121"/>
      <c r="E590" s="121"/>
      <c r="F590" s="1"/>
      <c r="J590" s="1"/>
    </row>
    <row r="591" spans="3:10">
      <c r="C591" s="17"/>
      <c r="D591" s="121"/>
      <c r="E591" s="121"/>
      <c r="F591" s="1"/>
      <c r="J591" s="1"/>
    </row>
    <row r="592" spans="3:10">
      <c r="C592" s="17"/>
      <c r="D592" s="121"/>
      <c r="E592" s="121"/>
      <c r="F592" s="1"/>
      <c r="J592" s="1"/>
    </row>
    <row r="593" spans="3:10" ht="15" customHeight="1">
      <c r="C593" s="17"/>
      <c r="D593" s="121"/>
      <c r="E593" s="121"/>
      <c r="F593" s="1"/>
      <c r="J593" s="1"/>
    </row>
    <row r="594" spans="3:10" ht="12.75" customHeight="1">
      <c r="C594" s="17"/>
      <c r="D594" s="121"/>
      <c r="E594" s="121"/>
      <c r="F594" s="1"/>
      <c r="J594" s="1"/>
    </row>
    <row r="595" spans="3:10" ht="14.25" customHeight="1">
      <c r="C595" s="17"/>
      <c r="D595" s="121"/>
      <c r="E595" s="121"/>
      <c r="F595" s="1"/>
      <c r="J595" s="1"/>
    </row>
    <row r="596" spans="3:10" ht="13.5" customHeight="1">
      <c r="C596" s="17"/>
      <c r="D596" s="121"/>
      <c r="E596" s="121"/>
      <c r="F596" s="1"/>
      <c r="J596" s="1"/>
    </row>
    <row r="597" spans="3:10" ht="12.75" customHeight="1">
      <c r="C597" s="17"/>
      <c r="D597" s="121"/>
      <c r="E597" s="121"/>
      <c r="F597" s="1"/>
      <c r="J597" s="1"/>
    </row>
    <row r="598" spans="3:10" ht="13.5" customHeight="1">
      <c r="C598" s="17"/>
      <c r="D598" s="121"/>
      <c r="E598" s="121"/>
      <c r="F598" s="1"/>
      <c r="J598" s="1"/>
    </row>
    <row r="599" spans="3:10">
      <c r="C599" s="17"/>
      <c r="D599" s="121"/>
      <c r="E599" s="121"/>
      <c r="F599" s="1"/>
      <c r="J599" s="1"/>
    </row>
    <row r="600" spans="3:10" ht="15.75" customHeight="1">
      <c r="C600" s="17"/>
      <c r="D600" s="121"/>
      <c r="E600" s="121"/>
      <c r="F600" s="1"/>
      <c r="J600" s="1"/>
    </row>
    <row r="601" spans="3:10">
      <c r="C601" s="17"/>
      <c r="D601" s="121"/>
      <c r="E601" s="121"/>
      <c r="F601" s="1"/>
      <c r="J601" s="1"/>
    </row>
    <row r="602" spans="3:10">
      <c r="C602" s="17"/>
      <c r="D602" s="121"/>
      <c r="E602" s="121"/>
      <c r="F602" s="1"/>
      <c r="J602" s="1"/>
    </row>
    <row r="603" spans="3:10">
      <c r="C603" s="17"/>
      <c r="D603" s="121"/>
      <c r="E603" s="121"/>
      <c r="F603" s="1"/>
      <c r="J603" s="1"/>
    </row>
    <row r="604" spans="3:10">
      <c r="C604" s="17"/>
      <c r="D604" s="121"/>
      <c r="E604" s="121"/>
      <c r="F604" s="1"/>
      <c r="J604" s="1"/>
    </row>
    <row r="605" spans="3:10">
      <c r="C605" s="17"/>
      <c r="D605" s="121"/>
      <c r="E605" s="121"/>
      <c r="F605" s="1"/>
      <c r="J605" s="1"/>
    </row>
    <row r="606" spans="3:10">
      <c r="C606" s="17"/>
      <c r="D606" s="121"/>
      <c r="E606" s="121"/>
      <c r="F606" s="1"/>
      <c r="J606" s="1"/>
    </row>
    <row r="607" spans="3:10">
      <c r="C607" s="17"/>
      <c r="D607" s="121"/>
      <c r="E607" s="121"/>
      <c r="F607" s="1"/>
      <c r="J607" s="1"/>
    </row>
    <row r="608" spans="3:10" ht="13.5" customHeight="1">
      <c r="C608" s="17"/>
      <c r="D608" s="121"/>
      <c r="E608" s="121"/>
      <c r="F608" s="1"/>
      <c r="J608" s="1"/>
    </row>
    <row r="609" spans="3:10">
      <c r="C609" s="17"/>
      <c r="D609" s="121"/>
      <c r="E609" s="121"/>
      <c r="F609" s="1"/>
      <c r="J609" s="1"/>
    </row>
    <row r="610" spans="3:10">
      <c r="C610" s="17"/>
      <c r="D610" s="121"/>
      <c r="E610" s="121"/>
      <c r="F610" s="1"/>
      <c r="J610" s="1"/>
    </row>
    <row r="611" spans="3:10">
      <c r="C611" s="17"/>
      <c r="D611" s="121"/>
      <c r="E611" s="121"/>
      <c r="F611" s="1"/>
      <c r="J611" s="1"/>
    </row>
    <row r="612" spans="3:10">
      <c r="C612" s="17"/>
      <c r="D612" s="121"/>
      <c r="E612" s="121"/>
      <c r="F612" s="1"/>
      <c r="J612" s="1"/>
    </row>
    <row r="613" spans="3:10">
      <c r="C613" s="17"/>
      <c r="D613" s="121"/>
      <c r="E613" s="121"/>
      <c r="F613" s="1"/>
      <c r="J613" s="1"/>
    </row>
    <row r="614" spans="3:10">
      <c r="C614" s="17"/>
      <c r="D614" s="121"/>
      <c r="E614" s="121"/>
      <c r="F614" s="1"/>
      <c r="J614" s="1"/>
    </row>
    <row r="615" spans="3:10">
      <c r="C615" s="17"/>
      <c r="D615" s="121"/>
      <c r="E615" s="121"/>
      <c r="F615" s="1"/>
      <c r="J615" s="1"/>
    </row>
    <row r="616" spans="3:10" ht="12.75" customHeight="1">
      <c r="C616" s="17"/>
      <c r="D616" s="121"/>
      <c r="E616" s="121"/>
      <c r="F616" s="1"/>
      <c r="J616" s="1"/>
    </row>
    <row r="617" spans="3:10" ht="14.25" customHeight="1">
      <c r="C617" s="17"/>
      <c r="D617" s="121"/>
      <c r="E617" s="121"/>
      <c r="F617" s="1"/>
      <c r="J617" s="1"/>
    </row>
    <row r="618" spans="3:10">
      <c r="C618" s="17"/>
      <c r="D618" s="121"/>
      <c r="E618" s="121"/>
      <c r="F618" s="1"/>
      <c r="J618" s="1"/>
    </row>
    <row r="619" spans="3:10">
      <c r="C619" s="17"/>
      <c r="D619" s="121"/>
      <c r="E619" s="121"/>
      <c r="F619" s="1"/>
      <c r="J619" s="1"/>
    </row>
    <row r="620" spans="3:10" ht="13.5" customHeight="1">
      <c r="C620" s="17"/>
      <c r="D620" s="121"/>
      <c r="E620" s="121"/>
      <c r="F620" s="1"/>
      <c r="J620" s="1"/>
    </row>
    <row r="621" spans="3:10" ht="14.25" customHeight="1">
      <c r="C621" s="17"/>
      <c r="D621" s="121"/>
      <c r="E621" s="121"/>
      <c r="F621" s="1"/>
      <c r="J621" s="1"/>
    </row>
    <row r="622" spans="3:10" ht="13.5" customHeight="1">
      <c r="C622" s="17"/>
      <c r="D622" s="121"/>
      <c r="E622" s="121"/>
      <c r="F622" s="1"/>
      <c r="J622" s="1"/>
    </row>
    <row r="623" spans="3:10" ht="13.5" customHeight="1">
      <c r="C623" s="17"/>
      <c r="D623" s="121"/>
      <c r="E623" s="121"/>
      <c r="F623" s="1"/>
      <c r="J623" s="1"/>
    </row>
    <row r="624" spans="3:10">
      <c r="C624" s="17"/>
      <c r="D624" s="121"/>
      <c r="E624" s="121"/>
      <c r="F624" s="1"/>
      <c r="J624" s="1"/>
    </row>
    <row r="625" spans="3:10" ht="11.25" customHeight="1">
      <c r="C625" s="17"/>
      <c r="D625" s="121"/>
      <c r="E625" s="121"/>
      <c r="F625" s="1"/>
      <c r="J625" s="1"/>
    </row>
    <row r="626" spans="3:10">
      <c r="C626" s="17"/>
      <c r="D626" s="121"/>
      <c r="E626" s="121"/>
      <c r="F626" s="1"/>
      <c r="J626" s="1"/>
    </row>
    <row r="627" spans="3:10">
      <c r="C627" s="17"/>
      <c r="D627" s="121"/>
      <c r="E627" s="121"/>
      <c r="F627" s="1"/>
      <c r="J627" s="1"/>
    </row>
    <row r="628" spans="3:10" ht="13.5" customHeight="1">
      <c r="C628" s="17"/>
      <c r="D628" s="121"/>
      <c r="E628" s="121"/>
      <c r="F628" s="1"/>
      <c r="J628" s="1"/>
    </row>
    <row r="629" spans="3:10">
      <c r="C629" s="17"/>
      <c r="D629" s="121"/>
      <c r="E629" s="121"/>
      <c r="F629" s="1"/>
      <c r="J629" s="1"/>
    </row>
    <row r="630" spans="3:10">
      <c r="C630" s="17"/>
      <c r="D630" s="121"/>
      <c r="E630" s="121"/>
      <c r="F630" s="1"/>
      <c r="J630" s="1"/>
    </row>
    <row r="631" spans="3:10">
      <c r="C631" s="17"/>
      <c r="D631" s="121"/>
      <c r="E631" s="121"/>
      <c r="F631" s="1"/>
      <c r="J631" s="1"/>
    </row>
    <row r="632" spans="3:10">
      <c r="C632" s="17"/>
      <c r="D632" s="121"/>
      <c r="E632" s="121"/>
      <c r="F632" s="1"/>
      <c r="J632" s="1"/>
    </row>
    <row r="633" spans="3:10">
      <c r="C633" s="17"/>
      <c r="D633" s="121"/>
      <c r="E633" s="121"/>
      <c r="F633" s="1"/>
      <c r="J633" s="1"/>
    </row>
    <row r="634" spans="3:10">
      <c r="C634" s="17"/>
      <c r="D634" s="121"/>
      <c r="E634" s="121"/>
      <c r="F634" s="1"/>
      <c r="J634" s="1"/>
    </row>
    <row r="635" spans="3:10">
      <c r="C635" s="17"/>
      <c r="D635" s="121"/>
      <c r="E635" s="121"/>
      <c r="F635" s="1"/>
      <c r="J635" s="1"/>
    </row>
    <row r="636" spans="3:10">
      <c r="C636" s="17"/>
      <c r="D636" s="121"/>
      <c r="E636" s="121"/>
      <c r="F636" s="1"/>
      <c r="J636" s="1"/>
    </row>
    <row r="637" spans="3:10">
      <c r="C637" s="17"/>
      <c r="D637" s="121"/>
      <c r="E637" s="121"/>
      <c r="F637" s="1"/>
      <c r="J637" s="1"/>
    </row>
    <row r="638" spans="3:10">
      <c r="C638" s="17"/>
      <c r="D638" s="121"/>
      <c r="E638" s="121"/>
      <c r="F638" s="1"/>
      <c r="J638" s="1"/>
    </row>
    <row r="639" spans="3:10" ht="12" customHeight="1">
      <c r="C639" s="17"/>
      <c r="D639" s="121"/>
      <c r="E639" s="121"/>
      <c r="F639" s="1"/>
      <c r="J639" s="1"/>
    </row>
    <row r="640" spans="3:10" ht="145.5" customHeight="1">
      <c r="C640" s="17"/>
      <c r="D640" s="121"/>
      <c r="E640" s="121"/>
      <c r="F640" s="1"/>
      <c r="J640" s="1"/>
    </row>
    <row r="641" spans="3:10">
      <c r="C641" s="17"/>
      <c r="D641" s="121"/>
      <c r="E641" s="121"/>
      <c r="F641" s="1"/>
      <c r="J641" s="1"/>
    </row>
    <row r="642" spans="3:10">
      <c r="C642" s="17"/>
      <c r="D642" s="121"/>
      <c r="E642" s="121"/>
      <c r="F642" s="1"/>
      <c r="J642" s="1"/>
    </row>
    <row r="643" spans="3:10" ht="12" customHeight="1">
      <c r="C643" s="17"/>
      <c r="D643" s="121"/>
      <c r="E643" s="121"/>
      <c r="F643" s="1"/>
      <c r="J643" s="1"/>
    </row>
    <row r="644" spans="3:10">
      <c r="C644" s="17"/>
      <c r="D644" s="121"/>
      <c r="E644" s="121"/>
      <c r="F644" s="1"/>
      <c r="J644" s="1"/>
    </row>
    <row r="645" spans="3:10">
      <c r="C645" s="17"/>
      <c r="D645" s="121"/>
      <c r="E645" s="121"/>
      <c r="F645" s="1"/>
      <c r="J645" s="1"/>
    </row>
    <row r="646" spans="3:10">
      <c r="C646" s="17"/>
      <c r="D646" s="121"/>
      <c r="E646" s="121"/>
      <c r="F646" s="1"/>
      <c r="J646" s="1"/>
    </row>
    <row r="647" spans="3:10">
      <c r="C647" s="17"/>
      <c r="D647" s="121"/>
      <c r="E647" s="121"/>
      <c r="F647" s="1"/>
      <c r="J647" s="1"/>
    </row>
    <row r="648" spans="3:10">
      <c r="C648" s="17"/>
      <c r="D648" s="121"/>
      <c r="E648" s="121"/>
      <c r="F648" s="1"/>
      <c r="J648" s="1"/>
    </row>
    <row r="649" spans="3:10" ht="11.25" customHeight="1">
      <c r="C649" s="17"/>
      <c r="D649" s="121"/>
      <c r="E649" s="121"/>
      <c r="F649" s="1"/>
      <c r="J649" s="1"/>
    </row>
    <row r="650" spans="3:10">
      <c r="C650" s="17"/>
      <c r="D650" s="121"/>
      <c r="E650" s="121"/>
      <c r="F650" s="1"/>
      <c r="J650" s="1"/>
    </row>
    <row r="651" spans="3:10">
      <c r="C651" s="17"/>
      <c r="D651" s="121"/>
      <c r="E651" s="121"/>
      <c r="F651" s="1"/>
      <c r="J651" s="1"/>
    </row>
    <row r="652" spans="3:10">
      <c r="C652" s="17"/>
      <c r="D652" s="121"/>
      <c r="E652" s="121"/>
      <c r="F652" s="1"/>
      <c r="J652" s="1"/>
    </row>
    <row r="653" spans="3:10">
      <c r="C653" s="17"/>
      <c r="D653" s="121"/>
      <c r="E653" s="121"/>
      <c r="F653" s="1"/>
      <c r="J653" s="1"/>
    </row>
    <row r="654" spans="3:10">
      <c r="C654" s="17"/>
      <c r="D654" s="121"/>
      <c r="E654" s="121"/>
      <c r="F654" s="1"/>
      <c r="J654" s="1"/>
    </row>
    <row r="655" spans="3:10">
      <c r="C655" s="17"/>
      <c r="D655" s="121"/>
      <c r="E655" s="121"/>
      <c r="F655" s="1"/>
      <c r="J655" s="1"/>
    </row>
    <row r="656" spans="3:10" ht="12.75" customHeight="1">
      <c r="C656" s="17"/>
      <c r="D656" s="121"/>
      <c r="E656" s="121"/>
      <c r="F656" s="1"/>
      <c r="J656" s="1"/>
    </row>
    <row r="657" spans="3:10" ht="13.5" customHeight="1">
      <c r="C657" s="17"/>
      <c r="D657" s="121"/>
      <c r="E657" s="121"/>
      <c r="F657" s="1"/>
      <c r="J657" s="1"/>
    </row>
    <row r="658" spans="3:10" ht="12.75" customHeight="1">
      <c r="C658" s="17"/>
      <c r="D658" s="121"/>
      <c r="E658" s="121"/>
      <c r="F658" s="1"/>
      <c r="J658" s="1"/>
    </row>
    <row r="659" spans="3:10">
      <c r="C659" s="17"/>
      <c r="D659" s="121"/>
      <c r="E659" s="121"/>
      <c r="F659" s="1"/>
      <c r="J659" s="1"/>
    </row>
    <row r="660" spans="3:10" ht="12.75" customHeight="1">
      <c r="C660" s="17"/>
      <c r="D660" s="121"/>
      <c r="E660" s="121"/>
      <c r="F660" s="1"/>
      <c r="J660" s="1"/>
    </row>
    <row r="661" spans="3:10" ht="15" customHeight="1">
      <c r="C661" s="17"/>
      <c r="D661" s="121"/>
      <c r="E661" s="121"/>
      <c r="F661" s="1"/>
      <c r="J661" s="1"/>
    </row>
    <row r="662" spans="3:10">
      <c r="C662" s="17"/>
      <c r="D662" s="121"/>
      <c r="E662" s="121"/>
      <c r="F662" s="1"/>
      <c r="J662" s="1"/>
    </row>
    <row r="663" spans="3:10" ht="28.5" customHeight="1">
      <c r="C663" s="17"/>
      <c r="D663" s="121"/>
      <c r="E663" s="121"/>
      <c r="F663" s="1"/>
      <c r="J663" s="1"/>
    </row>
    <row r="664" spans="3:10" ht="14.25" customHeight="1">
      <c r="C664" s="17"/>
      <c r="D664" s="121"/>
      <c r="E664" s="121"/>
      <c r="F664" s="1"/>
      <c r="J664" s="1"/>
    </row>
    <row r="665" spans="3:10" ht="27" customHeight="1">
      <c r="C665" s="17"/>
      <c r="D665" s="121"/>
      <c r="E665" s="121"/>
      <c r="F665" s="1"/>
      <c r="J665" s="1"/>
    </row>
    <row r="666" spans="3:10">
      <c r="C666" s="17"/>
      <c r="D666" s="121"/>
      <c r="E666" s="121"/>
      <c r="F666" s="1"/>
      <c r="J666" s="1"/>
    </row>
    <row r="667" spans="3:10">
      <c r="C667" s="17"/>
      <c r="D667" s="121"/>
      <c r="E667" s="121"/>
      <c r="F667" s="1"/>
      <c r="J667" s="1"/>
    </row>
    <row r="668" spans="3:10" ht="53.25" customHeight="1">
      <c r="C668" s="17"/>
      <c r="D668" s="121"/>
      <c r="E668" s="121"/>
      <c r="F668" s="1"/>
      <c r="J668" s="1"/>
    </row>
    <row r="669" spans="3:10">
      <c r="C669" s="17"/>
      <c r="D669" s="121"/>
      <c r="E669" s="121"/>
      <c r="F669" s="1"/>
      <c r="J669" s="1"/>
    </row>
    <row r="670" spans="3:10">
      <c r="C670" s="17"/>
      <c r="D670" s="121"/>
      <c r="E670" s="121"/>
      <c r="F670" s="1"/>
      <c r="J670" s="1"/>
    </row>
    <row r="671" spans="3:10">
      <c r="C671" s="17"/>
      <c r="D671" s="121"/>
      <c r="E671" s="121"/>
      <c r="F671" s="1"/>
      <c r="J671" s="1"/>
    </row>
    <row r="672" spans="3:10">
      <c r="C672" s="17"/>
      <c r="D672" s="121"/>
      <c r="E672" s="121"/>
      <c r="F672" s="1"/>
      <c r="J672" s="1"/>
    </row>
    <row r="673" spans="3:10">
      <c r="C673" s="17"/>
      <c r="D673" s="121"/>
      <c r="E673" s="121"/>
      <c r="F673" s="1"/>
      <c r="J673" s="1"/>
    </row>
    <row r="674" spans="3:10">
      <c r="C674" s="17"/>
      <c r="D674" s="121"/>
      <c r="E674" s="121"/>
      <c r="F674" s="1"/>
      <c r="J674" s="1"/>
    </row>
    <row r="675" spans="3:10">
      <c r="C675" s="17"/>
      <c r="D675" s="121"/>
      <c r="E675" s="121"/>
      <c r="F675" s="1"/>
      <c r="J675" s="1"/>
    </row>
    <row r="676" spans="3:10">
      <c r="C676" s="17"/>
      <c r="D676" s="121"/>
      <c r="E676" s="121"/>
      <c r="F676" s="1"/>
      <c r="J676" s="1"/>
    </row>
    <row r="677" spans="3:10">
      <c r="C677" s="17"/>
      <c r="D677" s="121"/>
      <c r="E677" s="121"/>
      <c r="F677" s="1"/>
      <c r="J677" s="1"/>
    </row>
    <row r="678" spans="3:10">
      <c r="C678" s="17"/>
      <c r="D678" s="121"/>
      <c r="E678" s="121"/>
      <c r="F678" s="1"/>
      <c r="J678" s="1"/>
    </row>
    <row r="679" spans="3:10">
      <c r="C679" s="17"/>
      <c r="D679" s="121"/>
      <c r="E679" s="121"/>
      <c r="F679" s="1"/>
      <c r="J679" s="1"/>
    </row>
    <row r="680" spans="3:10">
      <c r="C680" s="17"/>
      <c r="D680" s="121"/>
      <c r="E680" s="121"/>
      <c r="F680" s="1"/>
      <c r="J680" s="1"/>
    </row>
    <row r="681" spans="3:10">
      <c r="C681" s="17"/>
      <c r="D681" s="121"/>
      <c r="E681" s="121"/>
      <c r="F681" s="1"/>
      <c r="J681" s="1"/>
    </row>
    <row r="682" spans="3:10">
      <c r="C682" s="17"/>
      <c r="D682" s="121"/>
      <c r="E682" s="121"/>
      <c r="F682" s="1"/>
      <c r="J682" s="1"/>
    </row>
    <row r="683" spans="3:10">
      <c r="C683" s="17"/>
      <c r="D683" s="121"/>
      <c r="E683" s="121"/>
      <c r="F683" s="1"/>
      <c r="J683" s="1"/>
    </row>
    <row r="684" spans="3:10">
      <c r="C684" s="17"/>
      <c r="D684" s="121"/>
      <c r="E684" s="121"/>
      <c r="F684" s="1"/>
      <c r="J684" s="1"/>
    </row>
    <row r="685" spans="3:10">
      <c r="C685" s="17"/>
      <c r="D685" s="121"/>
      <c r="E685" s="121"/>
      <c r="F685" s="1"/>
      <c r="J685" s="1"/>
    </row>
    <row r="686" spans="3:10">
      <c r="C686" s="17"/>
      <c r="D686" s="121"/>
      <c r="E686" s="121"/>
      <c r="F686" s="1"/>
      <c r="J686" s="1"/>
    </row>
    <row r="687" spans="3:10">
      <c r="C687" s="17"/>
      <c r="D687" s="121"/>
      <c r="E687" s="121"/>
      <c r="F687" s="1"/>
      <c r="J687" s="1"/>
    </row>
    <row r="688" spans="3:10" ht="15" customHeight="1">
      <c r="C688" s="17"/>
      <c r="D688" s="121"/>
      <c r="E688" s="121"/>
      <c r="F688" s="1"/>
      <c r="J688" s="1"/>
    </row>
    <row r="689" spans="3:10">
      <c r="C689" s="17"/>
      <c r="D689" s="121"/>
      <c r="E689" s="121"/>
      <c r="F689" s="1"/>
      <c r="J689" s="1"/>
    </row>
    <row r="690" spans="3:10">
      <c r="C690" s="17"/>
      <c r="D690" s="121"/>
      <c r="E690" s="121"/>
      <c r="F690" s="1"/>
      <c r="J690" s="1"/>
    </row>
    <row r="691" spans="3:10">
      <c r="C691" s="17"/>
      <c r="D691" s="121"/>
      <c r="E691" s="121"/>
      <c r="F691" s="1"/>
      <c r="J691" s="1"/>
    </row>
    <row r="692" spans="3:10">
      <c r="C692" s="17"/>
      <c r="D692" s="121"/>
      <c r="E692" s="121"/>
      <c r="F692" s="1"/>
      <c r="J692" s="1"/>
    </row>
    <row r="693" spans="3:10">
      <c r="C693" s="17"/>
      <c r="D693" s="121"/>
      <c r="E693" s="121"/>
      <c r="F693" s="1"/>
      <c r="J693" s="1"/>
    </row>
    <row r="694" spans="3:10">
      <c r="C694" s="17"/>
      <c r="D694" s="121"/>
      <c r="E694" s="121"/>
      <c r="F694" s="1"/>
      <c r="J694" s="1"/>
    </row>
    <row r="695" spans="3:10">
      <c r="C695" s="17"/>
      <c r="D695" s="121"/>
      <c r="E695" s="121"/>
      <c r="F695" s="1"/>
      <c r="J695" s="1"/>
    </row>
    <row r="696" spans="3:10">
      <c r="C696" s="17"/>
      <c r="D696" s="121"/>
      <c r="E696" s="121"/>
      <c r="F696" s="1"/>
      <c r="J696" s="1"/>
    </row>
    <row r="697" spans="3:10" ht="12" customHeight="1">
      <c r="C697" s="17"/>
      <c r="D697" s="121"/>
      <c r="E697" s="121"/>
      <c r="F697" s="1"/>
      <c r="J697" s="1"/>
    </row>
    <row r="698" spans="3:10" ht="12" customHeight="1">
      <c r="C698" s="17"/>
      <c r="D698" s="121"/>
      <c r="E698" s="121"/>
      <c r="F698" s="1"/>
      <c r="J698" s="1"/>
    </row>
    <row r="699" spans="3:10" ht="12" customHeight="1">
      <c r="C699" s="17"/>
      <c r="D699" s="121"/>
      <c r="E699" s="121"/>
      <c r="F699" s="1"/>
      <c r="J699" s="1"/>
    </row>
    <row r="700" spans="3:10" ht="14.25" customHeight="1">
      <c r="C700" s="17"/>
      <c r="D700" s="121"/>
      <c r="E700" s="121"/>
      <c r="F700" s="1"/>
      <c r="J700" s="1"/>
    </row>
    <row r="701" spans="3:10" ht="14.25" customHeight="1">
      <c r="C701" s="17"/>
      <c r="D701" s="121"/>
      <c r="E701" s="121"/>
      <c r="F701" s="1"/>
      <c r="J701" s="1"/>
    </row>
    <row r="702" spans="3:10" ht="52.5" customHeight="1">
      <c r="C702" s="17"/>
      <c r="D702" s="121"/>
      <c r="E702" s="121"/>
      <c r="F702" s="1"/>
      <c r="J702" s="1"/>
    </row>
    <row r="703" spans="3:10">
      <c r="C703" s="17"/>
      <c r="D703" s="121"/>
      <c r="E703" s="121"/>
      <c r="F703" s="1"/>
      <c r="J703" s="1"/>
    </row>
    <row r="704" spans="3:10">
      <c r="C704" s="17"/>
      <c r="D704" s="121"/>
      <c r="E704" s="121"/>
      <c r="F704" s="1"/>
      <c r="J704" s="1"/>
    </row>
    <row r="705" spans="3:10" ht="12.75" customHeight="1">
      <c r="C705" s="17"/>
      <c r="D705" s="121"/>
      <c r="E705" s="121"/>
      <c r="F705" s="1"/>
      <c r="J705" s="1"/>
    </row>
    <row r="706" spans="3:10" ht="12.75" customHeight="1">
      <c r="C706" s="17"/>
      <c r="D706" s="121"/>
      <c r="E706" s="121"/>
      <c r="F706" s="1"/>
      <c r="J706" s="1"/>
    </row>
    <row r="707" spans="3:10">
      <c r="C707" s="17"/>
      <c r="D707" s="121"/>
      <c r="E707" s="121"/>
      <c r="F707" s="1"/>
      <c r="J707" s="1"/>
    </row>
    <row r="708" spans="3:10" ht="25.5" customHeight="1">
      <c r="C708" s="17"/>
      <c r="D708" s="121"/>
      <c r="E708" s="121"/>
      <c r="F708" s="1"/>
      <c r="J708" s="1"/>
    </row>
    <row r="709" spans="3:10" ht="63" customHeight="1">
      <c r="C709" s="17"/>
      <c r="D709" s="121"/>
      <c r="E709" s="121"/>
      <c r="F709" s="1"/>
      <c r="J709" s="1"/>
    </row>
    <row r="710" spans="3:10" ht="13.5" customHeight="1">
      <c r="C710" s="17"/>
      <c r="D710" s="121"/>
      <c r="E710" s="121"/>
      <c r="F710" s="1"/>
      <c r="J710" s="1"/>
    </row>
    <row r="711" spans="3:10" ht="13.5" customHeight="1">
      <c r="C711" s="17"/>
      <c r="D711" s="121"/>
      <c r="E711" s="121"/>
      <c r="F711" s="1"/>
      <c r="J711" s="1"/>
    </row>
    <row r="712" spans="3:10">
      <c r="C712" s="17"/>
      <c r="D712" s="121"/>
      <c r="E712" s="121"/>
      <c r="F712" s="1"/>
      <c r="J712" s="1"/>
    </row>
    <row r="713" spans="3:10">
      <c r="C713" s="17"/>
      <c r="D713" s="121"/>
      <c r="E713" s="121"/>
      <c r="F713" s="1"/>
      <c r="J713" s="1"/>
    </row>
    <row r="714" spans="3:10">
      <c r="C714" s="17"/>
      <c r="D714" s="121"/>
      <c r="E714" s="121"/>
      <c r="F714" s="1"/>
      <c r="J714" s="1"/>
    </row>
    <row r="715" spans="3:10">
      <c r="C715" s="17"/>
      <c r="D715" s="121"/>
      <c r="E715" s="121"/>
      <c r="F715" s="1"/>
      <c r="J715" s="1"/>
    </row>
    <row r="716" spans="3:10" ht="13.5" customHeight="1">
      <c r="C716" s="17"/>
      <c r="D716" s="121"/>
      <c r="E716" s="121"/>
      <c r="F716" s="1"/>
      <c r="J716" s="1"/>
    </row>
    <row r="717" spans="3:10" ht="27" customHeight="1">
      <c r="C717" s="17"/>
      <c r="D717" s="121"/>
      <c r="E717" s="121"/>
      <c r="F717" s="1"/>
      <c r="J717" s="1"/>
    </row>
    <row r="718" spans="3:10">
      <c r="C718" s="17"/>
      <c r="D718" s="121"/>
      <c r="E718" s="121"/>
      <c r="F718" s="1"/>
      <c r="J718" s="1"/>
    </row>
    <row r="719" spans="3:10">
      <c r="C719" s="17"/>
      <c r="D719" s="121"/>
      <c r="E719" s="121"/>
      <c r="F719" s="1"/>
      <c r="J719" s="1"/>
    </row>
    <row r="720" spans="3:10">
      <c r="C720" s="17"/>
      <c r="D720" s="121"/>
      <c r="E720" s="121"/>
      <c r="F720" s="1"/>
      <c r="J720" s="1"/>
    </row>
    <row r="721" spans="3:10">
      <c r="C721" s="17"/>
      <c r="D721" s="121"/>
      <c r="E721" s="121"/>
      <c r="F721" s="1"/>
      <c r="J721" s="1"/>
    </row>
    <row r="722" spans="3:10">
      <c r="C722" s="17"/>
      <c r="D722" s="121"/>
      <c r="E722" s="121"/>
      <c r="F722" s="1"/>
      <c r="J722" s="1"/>
    </row>
    <row r="723" spans="3:10">
      <c r="C723" s="17"/>
      <c r="D723" s="121"/>
      <c r="E723" s="121"/>
      <c r="F723" s="1"/>
      <c r="J723" s="1"/>
    </row>
    <row r="724" spans="3:10">
      <c r="C724" s="17"/>
      <c r="D724" s="121"/>
      <c r="E724" s="121"/>
      <c r="F724" s="1"/>
      <c r="J724" s="1"/>
    </row>
    <row r="725" spans="3:10">
      <c r="C725" s="17"/>
      <c r="D725" s="121"/>
      <c r="E725" s="121"/>
      <c r="F725" s="1"/>
      <c r="J725" s="1"/>
    </row>
    <row r="726" spans="3:10">
      <c r="C726" s="17"/>
      <c r="D726" s="121"/>
      <c r="E726" s="121"/>
      <c r="F726" s="1"/>
      <c r="J726" s="1"/>
    </row>
    <row r="727" spans="3:10" ht="14.25" customHeight="1">
      <c r="C727" s="17"/>
      <c r="D727" s="121"/>
      <c r="E727" s="121"/>
      <c r="F727" s="1"/>
      <c r="J727" s="1"/>
    </row>
    <row r="728" spans="3:10">
      <c r="C728" s="17"/>
      <c r="D728" s="121"/>
      <c r="E728" s="121"/>
      <c r="F728" s="1"/>
      <c r="J728" s="1"/>
    </row>
    <row r="729" spans="3:10" ht="90.75" customHeight="1">
      <c r="C729" s="17"/>
      <c r="D729" s="121"/>
      <c r="E729" s="121"/>
      <c r="F729" s="1"/>
      <c r="J729" s="1"/>
    </row>
    <row r="730" spans="3:10">
      <c r="C730" s="17"/>
      <c r="D730" s="121"/>
      <c r="E730" s="121"/>
      <c r="F730" s="1"/>
      <c r="J730" s="1"/>
    </row>
    <row r="731" spans="3:10" ht="13.5" customHeight="1">
      <c r="C731" s="17"/>
      <c r="D731" s="121"/>
      <c r="E731" s="121"/>
      <c r="F731" s="1"/>
      <c r="J731" s="1"/>
    </row>
    <row r="732" spans="3:10">
      <c r="C732" s="17"/>
      <c r="D732" s="121"/>
      <c r="E732" s="121"/>
      <c r="F732" s="1"/>
      <c r="J732" s="1"/>
    </row>
    <row r="733" spans="3:10" ht="26.25" customHeight="1">
      <c r="C733" s="17"/>
      <c r="D733" s="121"/>
      <c r="E733" s="121"/>
      <c r="F733" s="1"/>
      <c r="J733" s="1"/>
    </row>
    <row r="734" spans="3:10" ht="12" customHeight="1">
      <c r="C734" s="1"/>
      <c r="D734" s="121"/>
      <c r="E734" s="121"/>
      <c r="F734" s="1"/>
      <c r="J734" s="1"/>
    </row>
    <row r="735" spans="3:10" ht="13.5" customHeight="1">
      <c r="C735" s="1"/>
      <c r="D735" s="121"/>
      <c r="E735" s="121"/>
      <c r="F735" s="1"/>
      <c r="J735" s="1"/>
    </row>
    <row r="736" spans="3:10">
      <c r="C736" s="1"/>
      <c r="D736" s="121"/>
      <c r="E736" s="121"/>
      <c r="F736" s="1"/>
      <c r="J736" s="1"/>
    </row>
    <row r="737" spans="3:10">
      <c r="C737" s="1"/>
      <c r="D737" s="121"/>
      <c r="E737" s="121"/>
      <c r="F737" s="1"/>
      <c r="J737" s="1"/>
    </row>
    <row r="738" spans="3:10" ht="25.5" customHeight="1">
      <c r="C738" s="1"/>
      <c r="D738" s="121"/>
      <c r="E738" s="121"/>
      <c r="F738" s="1"/>
      <c r="J738" s="1"/>
    </row>
    <row r="739" spans="3:10">
      <c r="C739" s="1"/>
      <c r="D739" s="121"/>
      <c r="E739" s="121"/>
      <c r="F739" s="1"/>
      <c r="J739" s="1"/>
    </row>
    <row r="740" spans="3:10">
      <c r="C740" s="1"/>
      <c r="D740" s="121"/>
      <c r="E740" s="121"/>
      <c r="F740" s="1"/>
      <c r="J740" s="1"/>
    </row>
    <row r="741" spans="3:10">
      <c r="C741" s="1"/>
      <c r="D741" s="121"/>
      <c r="E741" s="121"/>
      <c r="F741" s="1"/>
      <c r="J741" s="1"/>
    </row>
    <row r="742" spans="3:10">
      <c r="C742" s="1"/>
      <c r="D742" s="121"/>
      <c r="E742" s="121"/>
      <c r="F742" s="1"/>
      <c r="J742" s="1"/>
    </row>
    <row r="743" spans="3:10">
      <c r="C743" s="1"/>
      <c r="D743" s="121"/>
      <c r="E743" s="121"/>
      <c r="F743" s="1"/>
      <c r="J743" s="1"/>
    </row>
    <row r="744" spans="3:10">
      <c r="C744" s="1"/>
      <c r="D744" s="121"/>
      <c r="E744" s="121"/>
      <c r="F744" s="1"/>
      <c r="J744" s="1"/>
    </row>
    <row r="745" spans="3:10">
      <c r="C745" s="17"/>
      <c r="D745" s="121"/>
      <c r="E745" s="121"/>
      <c r="F745" s="1"/>
      <c r="J745" s="1"/>
    </row>
    <row r="746" spans="3:10">
      <c r="C746" s="17"/>
      <c r="D746" s="121"/>
      <c r="E746" s="121"/>
      <c r="F746" s="1"/>
      <c r="J746" s="1"/>
    </row>
    <row r="747" spans="3:10">
      <c r="C747" s="17"/>
      <c r="D747" s="121"/>
      <c r="E747" s="121"/>
      <c r="F747" s="1"/>
      <c r="J747" s="1"/>
    </row>
    <row r="748" spans="3:10">
      <c r="C748" s="17"/>
      <c r="D748" s="121"/>
      <c r="E748" s="121"/>
      <c r="F748" s="1"/>
      <c r="J748" s="1"/>
    </row>
    <row r="749" spans="3:10">
      <c r="C749" s="17"/>
      <c r="D749" s="121"/>
      <c r="E749" s="121"/>
      <c r="F749" s="1"/>
      <c r="J749" s="1"/>
    </row>
    <row r="750" spans="3:10">
      <c r="C750" s="17"/>
      <c r="D750" s="121"/>
      <c r="E750" s="121"/>
      <c r="F750" s="1"/>
      <c r="J750" s="1"/>
    </row>
    <row r="751" spans="3:10">
      <c r="C751" s="17"/>
      <c r="D751" s="121"/>
      <c r="E751" s="121"/>
      <c r="F751" s="1"/>
      <c r="J751" s="1"/>
    </row>
    <row r="752" spans="3:10">
      <c r="C752" s="17"/>
      <c r="D752" s="121"/>
      <c r="E752" s="121"/>
      <c r="F752" s="1"/>
      <c r="J752" s="1"/>
    </row>
    <row r="753" spans="3:10">
      <c r="C753" s="17"/>
      <c r="D753" s="121"/>
      <c r="E753" s="121"/>
      <c r="F753" s="1"/>
      <c r="J753" s="1"/>
    </row>
    <row r="754" spans="3:10">
      <c r="C754" s="17"/>
      <c r="D754" s="121"/>
      <c r="E754" s="121"/>
      <c r="F754" s="1"/>
      <c r="J754" s="1"/>
    </row>
    <row r="755" spans="3:10">
      <c r="C755" s="17"/>
      <c r="D755" s="121"/>
      <c r="E755" s="121"/>
      <c r="F755" s="1"/>
      <c r="J755" s="1"/>
    </row>
    <row r="756" spans="3:10">
      <c r="C756" s="17"/>
      <c r="D756" s="121"/>
      <c r="E756" s="121"/>
      <c r="F756" s="1"/>
      <c r="J756" s="1"/>
    </row>
    <row r="757" spans="3:10" ht="42" customHeight="1">
      <c r="C757" s="17"/>
      <c r="D757" s="121"/>
      <c r="E757" s="121"/>
      <c r="F757" s="1"/>
      <c r="J757" s="1"/>
    </row>
    <row r="758" spans="3:10">
      <c r="C758" s="17"/>
      <c r="D758" s="121"/>
      <c r="E758" s="121"/>
      <c r="F758" s="1"/>
      <c r="J758" s="1"/>
    </row>
    <row r="759" spans="3:10">
      <c r="C759" s="17"/>
      <c r="D759" s="121"/>
      <c r="E759" s="121"/>
      <c r="F759" s="1"/>
      <c r="J759" s="1"/>
    </row>
    <row r="760" spans="3:10">
      <c r="C760" s="17"/>
      <c r="D760" s="121"/>
      <c r="E760" s="121"/>
      <c r="F760" s="1"/>
      <c r="J760" s="1"/>
    </row>
    <row r="761" spans="3:10">
      <c r="C761" s="17"/>
      <c r="D761" s="121"/>
      <c r="E761" s="121"/>
      <c r="F761" s="1"/>
      <c r="J761" s="1"/>
    </row>
    <row r="762" spans="3:10">
      <c r="C762" s="17"/>
      <c r="D762" s="121"/>
      <c r="E762" s="121"/>
      <c r="F762" s="1"/>
      <c r="J762" s="1"/>
    </row>
    <row r="763" spans="3:10">
      <c r="C763" s="17"/>
      <c r="D763" s="121"/>
      <c r="E763" s="121"/>
      <c r="F763" s="1"/>
      <c r="J763" s="1"/>
    </row>
    <row r="764" spans="3:10">
      <c r="C764" s="17"/>
      <c r="D764" s="121"/>
      <c r="E764" s="121"/>
      <c r="F764" s="1"/>
      <c r="J764" s="1"/>
    </row>
    <row r="765" spans="3:10" ht="14.25" customHeight="1">
      <c r="C765" s="17"/>
      <c r="D765" s="121"/>
      <c r="E765" s="121"/>
      <c r="F765" s="1"/>
      <c r="J765" s="1"/>
    </row>
    <row r="766" spans="3:10" ht="12.75" customHeight="1">
      <c r="C766" s="17"/>
      <c r="D766" s="121"/>
      <c r="E766" s="121"/>
      <c r="F766" s="1"/>
      <c r="J766" s="1"/>
    </row>
    <row r="767" spans="3:10" ht="15" customHeight="1">
      <c r="C767" s="17"/>
      <c r="D767" s="121"/>
      <c r="E767" s="121"/>
      <c r="F767" s="1"/>
      <c r="J767" s="1"/>
    </row>
    <row r="768" spans="3:10">
      <c r="C768" s="17"/>
      <c r="D768" s="121"/>
      <c r="E768" s="121"/>
      <c r="F768" s="1"/>
      <c r="J768" s="1"/>
    </row>
    <row r="769" spans="3:10">
      <c r="C769" s="17"/>
      <c r="D769" s="121"/>
      <c r="E769" s="121"/>
      <c r="F769" s="1"/>
      <c r="J769" s="1"/>
    </row>
    <row r="770" spans="3:10">
      <c r="C770" s="17"/>
      <c r="D770" s="121"/>
      <c r="E770" s="121"/>
      <c r="F770" s="1"/>
      <c r="J770" s="1"/>
    </row>
    <row r="771" spans="3:10">
      <c r="C771" s="17"/>
      <c r="D771" s="121"/>
      <c r="E771" s="121"/>
      <c r="F771" s="1"/>
      <c r="J771" s="1"/>
    </row>
    <row r="772" spans="3:10" ht="15" customHeight="1">
      <c r="C772" s="17"/>
      <c r="D772" s="121"/>
      <c r="E772" s="121"/>
      <c r="F772" s="1"/>
      <c r="J772" s="1"/>
    </row>
    <row r="773" spans="3:10" ht="213.75" customHeight="1">
      <c r="C773" s="17"/>
      <c r="D773" s="121"/>
      <c r="E773" s="121"/>
      <c r="F773" s="1"/>
      <c r="J773" s="1"/>
    </row>
    <row r="774" spans="3:10">
      <c r="C774" s="17"/>
      <c r="D774" s="121"/>
      <c r="E774" s="121"/>
      <c r="F774" s="1"/>
      <c r="J774" s="1"/>
    </row>
    <row r="775" spans="3:10">
      <c r="C775" s="17"/>
      <c r="D775" s="121"/>
      <c r="E775" s="121"/>
      <c r="F775" s="1"/>
      <c r="J775" s="1"/>
    </row>
    <row r="776" spans="3:10">
      <c r="C776" s="17"/>
      <c r="D776" s="121"/>
      <c r="E776" s="121"/>
      <c r="F776" s="1"/>
      <c r="J776" s="1"/>
    </row>
    <row r="777" spans="3:10">
      <c r="C777" s="17"/>
      <c r="D777" s="121"/>
      <c r="E777" s="121"/>
      <c r="F777" s="1"/>
      <c r="J777" s="1"/>
    </row>
    <row r="778" spans="3:10">
      <c r="C778" s="17"/>
      <c r="D778" s="121"/>
      <c r="E778" s="121"/>
      <c r="F778" s="1"/>
      <c r="J778" s="1"/>
    </row>
    <row r="779" spans="3:10">
      <c r="C779" s="17"/>
      <c r="D779" s="121"/>
      <c r="E779" s="121"/>
      <c r="F779" s="1"/>
      <c r="J779" s="1"/>
    </row>
    <row r="780" spans="3:10">
      <c r="C780" s="17"/>
      <c r="D780" s="121"/>
      <c r="E780" s="121"/>
      <c r="F780" s="1"/>
      <c r="J780" s="1"/>
    </row>
    <row r="781" spans="3:10">
      <c r="C781" s="17"/>
      <c r="D781" s="121"/>
      <c r="E781" s="121"/>
      <c r="F781" s="1"/>
      <c r="J781" s="1"/>
    </row>
    <row r="782" spans="3:10">
      <c r="C782" s="17"/>
      <c r="D782" s="121"/>
      <c r="E782" s="121"/>
      <c r="F782" s="1"/>
      <c r="J782" s="1"/>
    </row>
    <row r="783" spans="3:10">
      <c r="C783" s="17"/>
      <c r="D783" s="121"/>
      <c r="E783" s="121"/>
      <c r="F783" s="1"/>
      <c r="J783" s="1"/>
    </row>
    <row r="784" spans="3:10" ht="27" customHeight="1">
      <c r="C784" s="17"/>
      <c r="D784" s="121"/>
      <c r="E784" s="121"/>
      <c r="F784" s="1"/>
      <c r="J784" s="1"/>
    </row>
    <row r="785" spans="3:10">
      <c r="C785" s="17"/>
      <c r="D785" s="121"/>
      <c r="E785" s="121"/>
      <c r="F785" s="1"/>
      <c r="J785" s="1"/>
    </row>
    <row r="786" spans="3:10">
      <c r="C786" s="17"/>
      <c r="D786" s="121"/>
      <c r="E786" s="121"/>
      <c r="F786" s="1"/>
      <c r="J786" s="1"/>
    </row>
    <row r="787" spans="3:10">
      <c r="C787" s="17"/>
      <c r="D787" s="121"/>
      <c r="E787" s="121"/>
      <c r="F787" s="1"/>
      <c r="J787" s="1"/>
    </row>
    <row r="788" spans="3:10">
      <c r="C788" s="17"/>
      <c r="D788" s="121"/>
      <c r="E788" s="121"/>
      <c r="F788" s="1"/>
      <c r="J788" s="1"/>
    </row>
    <row r="789" spans="3:10">
      <c r="C789" s="17"/>
      <c r="D789" s="121"/>
      <c r="E789" s="121"/>
      <c r="F789" s="1"/>
      <c r="J789" s="1"/>
    </row>
    <row r="790" spans="3:10">
      <c r="C790" s="17"/>
      <c r="D790" s="121"/>
      <c r="E790" s="121"/>
      <c r="F790" s="1"/>
      <c r="J790" s="1"/>
    </row>
    <row r="791" spans="3:10">
      <c r="C791" s="17"/>
      <c r="D791" s="121"/>
      <c r="E791" s="121"/>
      <c r="F791" s="1"/>
      <c r="J791" s="1"/>
    </row>
    <row r="792" spans="3:10">
      <c r="C792" s="17"/>
      <c r="D792" s="121"/>
      <c r="E792" s="121"/>
      <c r="F792" s="1"/>
      <c r="J792" s="1"/>
    </row>
    <row r="793" spans="3:10">
      <c r="C793" s="17"/>
      <c r="D793" s="121"/>
      <c r="E793" s="121"/>
      <c r="F793" s="1"/>
      <c r="J793" s="1"/>
    </row>
    <row r="794" spans="3:10">
      <c r="C794" s="17"/>
      <c r="D794" s="121"/>
      <c r="E794" s="121"/>
      <c r="F794" s="1"/>
      <c r="J794" s="1"/>
    </row>
    <row r="795" spans="3:10">
      <c r="C795" s="17"/>
      <c r="D795" s="121"/>
      <c r="E795" s="121"/>
      <c r="F795" s="1"/>
      <c r="J795" s="1"/>
    </row>
    <row r="796" spans="3:10">
      <c r="C796" s="17"/>
      <c r="D796" s="121"/>
      <c r="E796" s="121"/>
      <c r="F796" s="1"/>
      <c r="J796" s="1"/>
    </row>
    <row r="797" spans="3:10">
      <c r="C797" s="17"/>
      <c r="D797" s="121"/>
      <c r="E797" s="121"/>
      <c r="F797" s="1"/>
      <c r="J797" s="1"/>
    </row>
    <row r="798" spans="3:10">
      <c r="C798" s="17"/>
      <c r="D798" s="121"/>
      <c r="E798" s="121"/>
      <c r="F798" s="1"/>
      <c r="J798" s="1"/>
    </row>
    <row r="799" spans="3:10">
      <c r="C799" s="17"/>
      <c r="D799" s="121"/>
      <c r="E799" s="121"/>
      <c r="F799" s="1"/>
      <c r="J799" s="1"/>
    </row>
    <row r="800" spans="3:10">
      <c r="C800" s="17"/>
      <c r="D800" s="121"/>
      <c r="E800" s="121"/>
      <c r="F800" s="1"/>
      <c r="J800" s="1"/>
    </row>
    <row r="801" spans="3:10">
      <c r="C801" s="17"/>
      <c r="D801" s="121"/>
      <c r="E801" s="121"/>
      <c r="F801" s="1"/>
      <c r="J801" s="1"/>
    </row>
    <row r="802" spans="3:10">
      <c r="C802" s="17"/>
      <c r="D802" s="121"/>
      <c r="E802" s="121"/>
      <c r="F802" s="1"/>
      <c r="J802" s="1"/>
    </row>
    <row r="803" spans="3:10">
      <c r="C803" s="17"/>
      <c r="D803" s="121"/>
      <c r="E803" s="121"/>
      <c r="F803" s="1"/>
      <c r="J803" s="1"/>
    </row>
    <row r="804" spans="3:10">
      <c r="C804" s="17"/>
      <c r="D804" s="121"/>
      <c r="E804" s="121"/>
      <c r="F804" s="1"/>
      <c r="J804" s="1"/>
    </row>
    <row r="805" spans="3:10">
      <c r="C805" s="17"/>
      <c r="D805" s="121"/>
      <c r="E805" s="121"/>
      <c r="F805" s="1"/>
      <c r="J805" s="1"/>
    </row>
    <row r="806" spans="3:10">
      <c r="C806" s="17"/>
      <c r="D806" s="121"/>
      <c r="E806" s="121"/>
      <c r="F806" s="1"/>
      <c r="J806" s="1"/>
    </row>
    <row r="807" spans="3:10">
      <c r="C807" s="17"/>
      <c r="D807" s="121"/>
      <c r="E807" s="121"/>
      <c r="F807" s="1"/>
      <c r="J807" s="1"/>
    </row>
    <row r="808" spans="3:10">
      <c r="C808" s="17"/>
      <c r="D808" s="121"/>
      <c r="E808" s="121"/>
      <c r="F808" s="1"/>
      <c r="J808" s="1"/>
    </row>
    <row r="809" spans="3:10">
      <c r="C809" s="17"/>
      <c r="D809" s="121"/>
      <c r="E809" s="121"/>
      <c r="F809" s="1"/>
      <c r="J809" s="1"/>
    </row>
    <row r="810" spans="3:10">
      <c r="C810" s="17"/>
      <c r="D810" s="121"/>
      <c r="E810" s="121"/>
      <c r="F810" s="1"/>
      <c r="J810" s="1"/>
    </row>
    <row r="811" spans="3:10">
      <c r="C811" s="17"/>
      <c r="D811" s="121"/>
      <c r="E811" s="121"/>
      <c r="F811" s="1"/>
      <c r="J811" s="1"/>
    </row>
    <row r="812" spans="3:10">
      <c r="C812" s="17"/>
      <c r="D812" s="121"/>
      <c r="E812" s="121"/>
      <c r="F812" s="1"/>
      <c r="J812" s="1"/>
    </row>
    <row r="813" spans="3:10">
      <c r="C813" s="17"/>
      <c r="D813" s="121"/>
      <c r="E813" s="121"/>
      <c r="F813" s="1"/>
      <c r="J813" s="1"/>
    </row>
    <row r="814" spans="3:10">
      <c r="C814" s="17"/>
      <c r="D814" s="121"/>
      <c r="E814" s="121"/>
      <c r="F814" s="1"/>
      <c r="J814" s="1"/>
    </row>
    <row r="815" spans="3:10">
      <c r="C815" s="17"/>
      <c r="D815" s="121"/>
      <c r="E815" s="121"/>
      <c r="F815" s="1"/>
      <c r="J815" s="1"/>
    </row>
    <row r="816" spans="3:10">
      <c r="C816" s="17"/>
      <c r="D816" s="121"/>
      <c r="E816" s="121"/>
      <c r="F816" s="1"/>
      <c r="J816" s="1"/>
    </row>
    <row r="817" spans="3:10">
      <c r="C817" s="17"/>
      <c r="D817" s="121"/>
      <c r="E817" s="121"/>
      <c r="F817" s="1"/>
      <c r="J817" s="1"/>
    </row>
    <row r="818" spans="3:10">
      <c r="C818" s="17"/>
      <c r="D818" s="121"/>
      <c r="E818" s="121"/>
      <c r="F818" s="1"/>
      <c r="J818" s="1"/>
    </row>
    <row r="819" spans="3:10">
      <c r="C819" s="17"/>
      <c r="D819" s="121"/>
      <c r="E819" s="121"/>
      <c r="F819" s="1"/>
      <c r="J819" s="1"/>
    </row>
    <row r="820" spans="3:10">
      <c r="C820" s="17"/>
      <c r="D820" s="121"/>
      <c r="E820" s="121"/>
      <c r="F820" s="1"/>
      <c r="J820" s="1"/>
    </row>
    <row r="821" spans="3:10">
      <c r="C821" s="17"/>
      <c r="D821" s="121"/>
      <c r="E821" s="121"/>
      <c r="F821" s="1"/>
      <c r="J821" s="1"/>
    </row>
    <row r="822" spans="3:10">
      <c r="C822" s="17"/>
      <c r="D822" s="121"/>
      <c r="E822" s="121"/>
      <c r="F822" s="1"/>
      <c r="J822" s="1"/>
    </row>
    <row r="823" spans="3:10">
      <c r="C823" s="17"/>
      <c r="D823" s="121"/>
      <c r="E823" s="121"/>
      <c r="F823" s="1"/>
      <c r="J823" s="1"/>
    </row>
    <row r="824" spans="3:10" ht="78" customHeight="1">
      <c r="C824" s="17"/>
      <c r="D824" s="121"/>
      <c r="E824" s="121"/>
      <c r="F824" s="1"/>
      <c r="J824" s="1"/>
    </row>
    <row r="825" spans="3:10">
      <c r="C825" s="17"/>
      <c r="D825" s="121"/>
      <c r="E825" s="121"/>
      <c r="F825" s="1"/>
      <c r="J825" s="1"/>
    </row>
    <row r="826" spans="3:10">
      <c r="C826" s="17"/>
      <c r="D826" s="121"/>
      <c r="E826" s="121"/>
      <c r="F826" s="1"/>
      <c r="J826" s="1"/>
    </row>
    <row r="827" spans="3:10">
      <c r="C827" s="17"/>
      <c r="D827" s="121"/>
      <c r="E827" s="121"/>
      <c r="F827" s="1"/>
      <c r="J827" s="1"/>
    </row>
    <row r="828" spans="3:10">
      <c r="C828" s="17"/>
      <c r="D828" s="121"/>
      <c r="E828" s="121"/>
      <c r="F828" s="1"/>
      <c r="J828" s="1"/>
    </row>
    <row r="829" spans="3:10">
      <c r="C829" s="17"/>
      <c r="D829" s="121"/>
      <c r="E829" s="121"/>
      <c r="F829" s="1"/>
      <c r="J829" s="1"/>
    </row>
    <row r="830" spans="3:10">
      <c r="C830" s="17"/>
      <c r="D830" s="121"/>
      <c r="E830" s="121"/>
      <c r="F830" s="1"/>
      <c r="J830" s="1"/>
    </row>
    <row r="831" spans="3:10">
      <c r="C831" s="17"/>
      <c r="D831" s="121"/>
      <c r="E831" s="121"/>
      <c r="F831" s="1"/>
      <c r="J831" s="1"/>
    </row>
    <row r="832" spans="3:10">
      <c r="C832" s="17"/>
      <c r="D832" s="121"/>
      <c r="E832" s="121"/>
      <c r="F832" s="1"/>
      <c r="J832" s="1"/>
    </row>
    <row r="833" spans="3:10">
      <c r="C833" s="17"/>
      <c r="D833" s="121"/>
      <c r="E833" s="121"/>
      <c r="F833" s="1"/>
      <c r="J833" s="1"/>
    </row>
    <row r="834" spans="3:10">
      <c r="C834" s="17"/>
      <c r="D834" s="121"/>
      <c r="E834" s="121"/>
      <c r="F834" s="1"/>
      <c r="J834" s="1"/>
    </row>
    <row r="835" spans="3:10">
      <c r="C835" s="17"/>
      <c r="D835" s="121"/>
      <c r="E835" s="121"/>
      <c r="F835" s="1"/>
      <c r="J835" s="1"/>
    </row>
    <row r="836" spans="3:10">
      <c r="C836" s="17"/>
      <c r="D836" s="121"/>
      <c r="E836" s="121"/>
      <c r="F836" s="1"/>
      <c r="J836" s="1"/>
    </row>
    <row r="837" spans="3:10">
      <c r="C837" s="17"/>
      <c r="D837" s="121"/>
      <c r="E837" s="121"/>
      <c r="F837" s="1"/>
      <c r="J837" s="1"/>
    </row>
    <row r="838" spans="3:10">
      <c r="C838" s="17"/>
      <c r="D838" s="121"/>
      <c r="E838" s="121"/>
      <c r="F838" s="1"/>
      <c r="J838" s="1"/>
    </row>
    <row r="839" spans="3:10">
      <c r="C839" s="17"/>
      <c r="D839" s="121"/>
      <c r="E839" s="121"/>
      <c r="F839" s="1"/>
      <c r="J839" s="1"/>
    </row>
    <row r="840" spans="3:10">
      <c r="C840" s="17"/>
      <c r="D840" s="121"/>
      <c r="E840" s="121"/>
      <c r="F840" s="1"/>
      <c r="J840" s="1"/>
    </row>
    <row r="841" spans="3:10">
      <c r="C841" s="17"/>
      <c r="D841" s="121"/>
      <c r="E841" s="121"/>
      <c r="F841" s="1"/>
      <c r="J841" s="1"/>
    </row>
    <row r="842" spans="3:10">
      <c r="C842" s="17"/>
      <c r="D842" s="121"/>
      <c r="E842" s="121"/>
      <c r="F842" s="1"/>
      <c r="J842" s="1"/>
    </row>
    <row r="843" spans="3:10">
      <c r="C843" s="17"/>
      <c r="D843" s="121"/>
      <c r="E843" s="121"/>
      <c r="F843" s="1"/>
      <c r="J843" s="1"/>
    </row>
    <row r="844" spans="3:10">
      <c r="C844" s="17"/>
      <c r="D844" s="121"/>
      <c r="E844" s="121"/>
      <c r="F844" s="1"/>
      <c r="J844" s="1"/>
    </row>
    <row r="845" spans="3:10">
      <c r="C845" s="17"/>
      <c r="D845" s="121"/>
      <c r="E845" s="121"/>
      <c r="F845" s="1"/>
      <c r="J845" s="1"/>
    </row>
    <row r="846" spans="3:10">
      <c r="C846" s="17"/>
      <c r="D846" s="121"/>
      <c r="E846" s="121"/>
      <c r="F846" s="1"/>
      <c r="J846" s="1"/>
    </row>
    <row r="847" spans="3:10">
      <c r="C847" s="17"/>
      <c r="D847" s="121"/>
      <c r="E847" s="121"/>
      <c r="F847" s="1"/>
      <c r="J847" s="1"/>
    </row>
    <row r="848" spans="3:10">
      <c r="C848" s="17"/>
      <c r="D848" s="121"/>
      <c r="E848" s="121"/>
      <c r="F848" s="1"/>
      <c r="J848" s="1"/>
    </row>
    <row r="849" spans="3:7">
      <c r="C849" s="92"/>
      <c r="D849" s="121"/>
      <c r="E849" s="38"/>
      <c r="F849" s="13"/>
      <c r="G849" s="13"/>
    </row>
  </sheetData>
  <sheetProtection algorithmName="SHA-512" hashValue="KKhMUvHYQzC4Pcva8Id+weZTtQv21i/olLMEJyjpVQjMKZjqulXR0e6sRFJSfsK3dKk+kNcuoLzgvqs9ZBlX8A==" saltValue="wjgt4mm40F8/0K30elBCVw==" spinCount="100000" sheet="1" objects="1" scenarios="1" formatCells="0" formatColumns="0" formatRows="0"/>
  <mergeCells count="4">
    <mergeCell ref="A2:B3"/>
    <mergeCell ref="C2:C3"/>
    <mergeCell ref="D2:F2"/>
    <mergeCell ref="G2:G3"/>
  </mergeCells>
  <pageMargins left="0.94488188976377963" right="0.23622047244094491" top="0.39370078740157483" bottom="0.39370078740157483" header="0.51181102362204722" footer="0.51181102362204722"/>
  <pageSetup paperSize="9" firstPageNumber="12" fitToHeight="0" orientation="portrait" useFirstPageNumber="1" horizontalDpi="300" verticalDpi="300" r:id="rId1"/>
  <headerFooter alignWithMargins="0"/>
  <rowBreaks count="1" manualBreakCount="1">
    <brk id="58"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0BD8E-6989-4533-ADAE-F92E2283DC71}">
  <sheetPr>
    <tabColor rgb="FFFFFF00"/>
    <pageSetUpPr fitToPage="1"/>
  </sheetPr>
  <dimension ref="A1:K912"/>
  <sheetViews>
    <sheetView view="pageBreakPreview" topLeftCell="A22" zoomScaleNormal="100" zoomScaleSheetLayoutView="100" workbookViewId="0">
      <selection activeCell="E26" sqref="E26"/>
    </sheetView>
  </sheetViews>
  <sheetFormatPr defaultColWidth="9.28515625" defaultRowHeight="12.75"/>
  <cols>
    <col min="1" max="1" width="7" style="1" customWidth="1"/>
    <col min="2" max="2" width="46.85546875" style="16" customWidth="1"/>
    <col min="3" max="3" width="7.42578125" style="123" customWidth="1"/>
    <col min="4" max="4" width="7.7109375" style="126" customWidth="1"/>
    <col min="5" max="5" width="10" style="17" customWidth="1"/>
    <col min="6" max="6" width="14.140625" style="642" customWidth="1"/>
    <col min="7" max="8" width="9.28515625" style="1"/>
    <col min="9" max="9" width="9.5703125" style="17" customWidth="1"/>
    <col min="10" max="16384" width="9.28515625" style="1"/>
  </cols>
  <sheetData>
    <row r="1" spans="1:9" ht="16.5" customHeight="1">
      <c r="A1" s="1139" t="s">
        <v>255</v>
      </c>
      <c r="B1" s="1133" t="s">
        <v>274</v>
      </c>
      <c r="C1" s="1135" t="s">
        <v>249</v>
      </c>
      <c r="D1" s="1135"/>
      <c r="E1" s="1136"/>
      <c r="F1" s="1143" t="s">
        <v>259</v>
      </c>
      <c r="G1" s="19"/>
      <c r="H1" s="19"/>
      <c r="I1" s="13"/>
    </row>
    <row r="2" spans="1:9" ht="22.5" customHeight="1" thickBot="1">
      <c r="A2" s="1140"/>
      <c r="B2" s="1134"/>
      <c r="C2" s="64" t="s">
        <v>256</v>
      </c>
      <c r="D2" s="64" t="s">
        <v>257</v>
      </c>
      <c r="E2" s="66" t="s">
        <v>258</v>
      </c>
      <c r="F2" s="1144"/>
      <c r="G2" s="19"/>
      <c r="H2" s="19"/>
      <c r="I2" s="13"/>
    </row>
    <row r="3" spans="1:9" ht="12" customHeight="1">
      <c r="A3" s="27"/>
      <c r="C3" s="121"/>
      <c r="D3" s="43"/>
      <c r="E3" s="13"/>
      <c r="G3" s="19"/>
      <c r="H3" s="19"/>
      <c r="I3" s="13"/>
    </row>
    <row r="4" spans="1:9" ht="15" customHeight="1">
      <c r="A4" s="223" t="s">
        <v>325</v>
      </c>
      <c r="B4" s="234" t="s">
        <v>51</v>
      </c>
      <c r="C4" s="238"/>
      <c r="D4" s="238"/>
      <c r="E4" s="245"/>
      <c r="F4" s="649"/>
      <c r="G4" s="19"/>
      <c r="H4" s="19"/>
      <c r="I4" s="13"/>
    </row>
    <row r="5" spans="1:9" ht="12.75" customHeight="1">
      <c r="A5" s="65"/>
      <c r="B5" s="93"/>
      <c r="C5" s="19"/>
      <c r="D5" s="19"/>
      <c r="E5" s="15"/>
      <c r="G5" s="19"/>
      <c r="H5" s="19"/>
      <c r="I5" s="13"/>
    </row>
    <row r="6" spans="1:9" ht="272.25" customHeight="1">
      <c r="A6" s="755"/>
      <c r="B6" s="786" t="s">
        <v>1373</v>
      </c>
      <c r="C6" s="757"/>
      <c r="D6" s="757"/>
      <c r="E6" s="758"/>
      <c r="F6" s="654"/>
      <c r="G6" s="19"/>
      <c r="H6" s="19"/>
      <c r="I6" s="13"/>
    </row>
    <row r="7" spans="1:9" ht="54.75" customHeight="1">
      <c r="A7" s="755"/>
      <c r="B7" s="787" t="s">
        <v>1372</v>
      </c>
      <c r="C7" s="757"/>
      <c r="D7" s="757"/>
      <c r="E7" s="758"/>
      <c r="F7" s="654"/>
      <c r="I7" s="13"/>
    </row>
    <row r="8" spans="1:9" ht="12.75" customHeight="1">
      <c r="A8" s="752"/>
      <c r="B8" s="271"/>
      <c r="C8" s="272"/>
      <c r="D8" s="273"/>
      <c r="E8" s="754"/>
      <c r="F8" s="654"/>
      <c r="G8" s="29"/>
      <c r="H8" s="12"/>
      <c r="I8" s="13"/>
    </row>
    <row r="9" spans="1:9" ht="12.75" customHeight="1">
      <c r="A9" s="752"/>
      <c r="B9" s="271"/>
      <c r="C9" s="272"/>
      <c r="D9" s="273"/>
      <c r="E9" s="754"/>
      <c r="F9" s="654"/>
      <c r="G9" s="29"/>
      <c r="H9" s="12"/>
      <c r="I9" s="13"/>
    </row>
    <row r="10" spans="1:9" ht="13.5" customHeight="1">
      <c r="A10" s="761" t="s">
        <v>320</v>
      </c>
      <c r="B10" s="762" t="s">
        <v>147</v>
      </c>
      <c r="C10" s="272"/>
      <c r="D10" s="788"/>
      <c r="E10" s="754"/>
      <c r="F10" s="654"/>
      <c r="G10" s="29"/>
      <c r="H10" s="12"/>
      <c r="I10" s="13"/>
    </row>
    <row r="11" spans="1:9" ht="90" customHeight="1">
      <c r="A11" s="752"/>
      <c r="B11" s="768" t="s">
        <v>1374</v>
      </c>
      <c r="C11" s="272"/>
      <c r="D11" s="273"/>
      <c r="E11" s="270"/>
      <c r="F11" s="654"/>
      <c r="G11" s="29"/>
      <c r="H11" s="12"/>
      <c r="I11" s="13"/>
    </row>
    <row r="12" spans="1:9" ht="12.75" customHeight="1">
      <c r="A12" s="764"/>
      <c r="B12" s="271" t="s">
        <v>164</v>
      </c>
      <c r="C12" s="272" t="s">
        <v>75</v>
      </c>
      <c r="D12" s="273">
        <v>2</v>
      </c>
      <c r="E12" s="270"/>
      <c r="F12" s="654">
        <f>ROUND(D12*E12,2)</f>
        <v>0</v>
      </c>
      <c r="G12" s="29"/>
      <c r="H12" s="12"/>
      <c r="I12" s="13"/>
    </row>
    <row r="13" spans="1:9" ht="12.75" customHeight="1">
      <c r="A13" s="764"/>
      <c r="B13" s="271"/>
      <c r="C13" s="272"/>
      <c r="D13" s="273"/>
      <c r="E13" s="270"/>
      <c r="F13" s="654"/>
      <c r="G13" s="29"/>
      <c r="H13" s="12"/>
      <c r="I13" s="13"/>
    </row>
    <row r="14" spans="1:9" ht="21.75" customHeight="1">
      <c r="A14" s="761" t="s">
        <v>319</v>
      </c>
      <c r="B14" s="762" t="s">
        <v>332</v>
      </c>
      <c r="C14" s="272"/>
      <c r="D14" s="273"/>
      <c r="E14" s="270"/>
      <c r="F14" s="654"/>
      <c r="G14" s="29"/>
      <c r="H14" s="12"/>
      <c r="I14" s="13"/>
    </row>
    <row r="15" spans="1:9" ht="166.5" customHeight="1">
      <c r="A15" s="764"/>
      <c r="B15" s="768" t="s">
        <v>333</v>
      </c>
      <c r="C15" s="272"/>
      <c r="D15" s="273"/>
      <c r="E15" s="270"/>
      <c r="F15" s="654"/>
      <c r="G15" s="29"/>
      <c r="H15" s="12"/>
      <c r="I15" s="13"/>
    </row>
    <row r="16" spans="1:9" ht="12.75" customHeight="1">
      <c r="A16" s="752"/>
      <c r="B16" s="271" t="s">
        <v>164</v>
      </c>
      <c r="C16" s="272" t="s">
        <v>75</v>
      </c>
      <c r="D16" s="273">
        <v>2</v>
      </c>
      <c r="E16" s="270"/>
      <c r="F16" s="654">
        <f>ROUND(D16*E16,2)</f>
        <v>0</v>
      </c>
      <c r="G16" s="29"/>
      <c r="H16" s="12"/>
      <c r="I16" s="13"/>
    </row>
    <row r="17" spans="1:11" ht="12.75" customHeight="1">
      <c r="A17" s="764"/>
      <c r="B17" s="271"/>
      <c r="C17" s="272"/>
      <c r="D17" s="273"/>
      <c r="E17" s="270"/>
      <c r="F17" s="654"/>
      <c r="G17" s="29"/>
      <c r="H17" s="12"/>
      <c r="I17" s="13"/>
    </row>
    <row r="18" spans="1:11" ht="12.75" customHeight="1">
      <c r="A18" s="764"/>
      <c r="B18" s="271"/>
      <c r="C18" s="272"/>
      <c r="D18" s="273"/>
      <c r="E18" s="270"/>
      <c r="F18" s="654"/>
      <c r="G18" s="29"/>
      <c r="H18" s="12"/>
      <c r="I18" s="13"/>
    </row>
    <row r="19" spans="1:11" ht="27" customHeight="1">
      <c r="A19" s="761" t="s">
        <v>321</v>
      </c>
      <c r="B19" s="762" t="s">
        <v>365</v>
      </c>
      <c r="C19" s="789"/>
      <c r="D19" s="790"/>
      <c r="E19" s="791"/>
      <c r="F19" s="654"/>
      <c r="G19" s="29"/>
      <c r="H19" s="12"/>
      <c r="I19" s="13"/>
    </row>
    <row r="20" spans="1:11" ht="121.5" customHeight="1">
      <c r="A20" s="761"/>
      <c r="B20" s="768" t="s">
        <v>1536</v>
      </c>
      <c r="C20" s="789" t="s">
        <v>75</v>
      </c>
      <c r="D20" s="273">
        <v>8</v>
      </c>
      <c r="E20" s="270"/>
      <c r="F20" s="654">
        <f>ROUND(D20*E20,2)</f>
        <v>0</v>
      </c>
      <c r="G20" s="29"/>
      <c r="H20" s="12"/>
      <c r="I20" s="13"/>
    </row>
    <row r="21" spans="1:11" ht="12.75" customHeight="1">
      <c r="A21" s="764"/>
      <c r="B21" s="271"/>
      <c r="C21" s="272"/>
      <c r="D21" s="273"/>
      <c r="E21" s="270"/>
      <c r="F21" s="654"/>
      <c r="G21" s="29"/>
      <c r="H21" s="12"/>
      <c r="I21" s="13"/>
    </row>
    <row r="22" spans="1:11" ht="29.25" customHeight="1">
      <c r="A22" s="761" t="s">
        <v>322</v>
      </c>
      <c r="B22" s="762" t="s">
        <v>366</v>
      </c>
      <c r="C22" s="789"/>
      <c r="D22" s="273"/>
      <c r="E22" s="270"/>
      <c r="F22" s="654"/>
      <c r="G22" s="277"/>
      <c r="H22" s="278"/>
      <c r="I22" s="276"/>
      <c r="J22" s="275"/>
      <c r="K22" s="275"/>
    </row>
    <row r="23" spans="1:11" ht="127.5">
      <c r="A23" s="761"/>
      <c r="B23" s="768" t="s">
        <v>1535</v>
      </c>
      <c r="C23" s="789" t="s">
        <v>75</v>
      </c>
      <c r="D23" s="273">
        <v>1</v>
      </c>
      <c r="E23" s="270"/>
      <c r="F23" s="654">
        <f>ROUND(D23*E23,2)</f>
        <v>0</v>
      </c>
      <c r="G23" s="277"/>
      <c r="H23" s="278"/>
      <c r="I23" s="276"/>
      <c r="J23" s="275"/>
      <c r="K23" s="275"/>
    </row>
    <row r="24" spans="1:11" ht="12.75" customHeight="1">
      <c r="A24" s="764"/>
      <c r="B24" s="271"/>
      <c r="C24" s="272"/>
      <c r="D24" s="273"/>
      <c r="E24" s="270"/>
      <c r="F24" s="654"/>
      <c r="G24" s="29"/>
      <c r="H24" s="12"/>
      <c r="I24" s="13"/>
    </row>
    <row r="25" spans="1:11" ht="12.75" customHeight="1">
      <c r="A25" s="761" t="s">
        <v>323</v>
      </c>
      <c r="B25" s="762" t="s">
        <v>1533</v>
      </c>
      <c r="C25" s="789"/>
      <c r="D25" s="790"/>
      <c r="E25" s="791"/>
      <c r="F25" s="654"/>
      <c r="G25" s="29"/>
      <c r="H25" s="12"/>
      <c r="I25" s="13"/>
    </row>
    <row r="26" spans="1:11" ht="153">
      <c r="A26" s="761"/>
      <c r="B26" s="792" t="s">
        <v>1537</v>
      </c>
      <c r="C26" s="789" t="s">
        <v>75</v>
      </c>
      <c r="D26" s="273">
        <v>9</v>
      </c>
      <c r="E26" s="270"/>
      <c r="F26" s="654">
        <f>ROUND(D26*E26,2)</f>
        <v>0</v>
      </c>
      <c r="G26" s="29"/>
      <c r="H26" s="12"/>
      <c r="I26" s="13"/>
    </row>
    <row r="27" spans="1:11" ht="12.75" customHeight="1">
      <c r="A27" s="764"/>
      <c r="B27" s="271"/>
      <c r="C27" s="272"/>
      <c r="D27" s="273"/>
      <c r="E27" s="270"/>
      <c r="F27" s="654"/>
      <c r="G27" s="29"/>
      <c r="H27" s="12"/>
      <c r="I27" s="13"/>
    </row>
    <row r="28" spans="1:11" ht="13.5" customHeight="1">
      <c r="A28" s="761" t="s">
        <v>324</v>
      </c>
      <c r="B28" s="762" t="s">
        <v>1534</v>
      </c>
      <c r="C28" s="789"/>
      <c r="D28" s="790"/>
      <c r="E28" s="791"/>
      <c r="F28" s="654"/>
      <c r="G28" s="29"/>
      <c r="H28" s="12"/>
      <c r="I28" s="13"/>
    </row>
    <row r="29" spans="1:11" ht="153.75" customHeight="1">
      <c r="A29" s="761"/>
      <c r="B29" s="792" t="s">
        <v>1538</v>
      </c>
      <c r="C29" s="789" t="s">
        <v>75</v>
      </c>
      <c r="D29" s="273">
        <v>1</v>
      </c>
      <c r="E29" s="270"/>
      <c r="F29" s="654">
        <f>ROUND(D29*E29,2)</f>
        <v>0</v>
      </c>
      <c r="G29" s="29"/>
      <c r="H29" s="12"/>
      <c r="I29" s="13"/>
    </row>
    <row r="30" spans="1:11" ht="12.75" customHeight="1">
      <c r="A30" s="764"/>
      <c r="B30" s="271"/>
      <c r="C30" s="272"/>
      <c r="D30" s="273"/>
      <c r="E30" s="270"/>
      <c r="F30" s="654"/>
      <c r="G30" s="29"/>
      <c r="H30" s="12"/>
      <c r="I30" s="13"/>
    </row>
    <row r="31" spans="1:11">
      <c r="A31" s="761" t="s">
        <v>326</v>
      </c>
      <c r="B31" s="762" t="s">
        <v>370</v>
      </c>
      <c r="C31" s="789"/>
      <c r="D31" s="273"/>
      <c r="E31" s="270"/>
      <c r="F31" s="654"/>
      <c r="G31" s="29"/>
      <c r="H31" s="12"/>
      <c r="I31" s="13"/>
    </row>
    <row r="32" spans="1:11" ht="118.5" customHeight="1">
      <c r="A32" s="764"/>
      <c r="B32" s="768" t="s">
        <v>371</v>
      </c>
      <c r="C32" s="789" t="s">
        <v>75</v>
      </c>
      <c r="D32" s="273">
        <v>2</v>
      </c>
      <c r="E32" s="270"/>
      <c r="F32" s="654">
        <f>ROUND(D32*E32,2)</f>
        <v>0</v>
      </c>
      <c r="G32" s="29"/>
      <c r="H32" s="12"/>
      <c r="I32" s="13"/>
    </row>
    <row r="33" spans="1:10" ht="16.5" customHeight="1">
      <c r="A33" s="34"/>
      <c r="B33" s="23"/>
      <c r="C33" s="209"/>
      <c r="D33" s="38"/>
      <c r="E33" s="13"/>
      <c r="G33" s="29"/>
      <c r="H33" s="12"/>
      <c r="I33" s="13"/>
    </row>
    <row r="34" spans="1:10" ht="15.75">
      <c r="A34" s="102" t="s">
        <v>325</v>
      </c>
      <c r="B34" s="90" t="s">
        <v>102</v>
      </c>
      <c r="C34" s="122"/>
      <c r="D34" s="125"/>
      <c r="E34" s="257"/>
      <c r="F34" s="643">
        <f>ROUND(SUM(F6:F33),2)</f>
        <v>0</v>
      </c>
      <c r="G34" s="15"/>
      <c r="I34" s="1"/>
      <c r="J34" s="17"/>
    </row>
    <row r="35" spans="1:10">
      <c r="B35" s="17"/>
      <c r="G35" s="15"/>
      <c r="I35" s="1"/>
      <c r="J35" s="17"/>
    </row>
    <row r="36" spans="1:10">
      <c r="B36" s="17"/>
      <c r="C36" s="121"/>
      <c r="D36" s="121"/>
      <c r="E36" s="1"/>
      <c r="G36" s="15"/>
      <c r="I36" s="1"/>
      <c r="J36" s="17"/>
    </row>
    <row r="37" spans="1:10">
      <c r="B37" s="17"/>
      <c r="C37" s="121"/>
      <c r="D37" s="121"/>
      <c r="E37" s="1"/>
      <c r="I37" s="1"/>
      <c r="J37" s="17"/>
    </row>
    <row r="38" spans="1:10">
      <c r="B38" s="17"/>
      <c r="C38" s="121"/>
      <c r="D38" s="121"/>
      <c r="E38" s="1"/>
      <c r="I38" s="1"/>
      <c r="J38" s="17"/>
    </row>
    <row r="39" spans="1:10">
      <c r="B39" s="17"/>
      <c r="C39" s="121"/>
      <c r="D39" s="121"/>
      <c r="E39" s="1"/>
      <c r="G39" s="15"/>
      <c r="I39" s="1"/>
      <c r="J39" s="17"/>
    </row>
    <row r="40" spans="1:10" ht="15" customHeight="1">
      <c r="B40" s="17"/>
      <c r="C40" s="121"/>
      <c r="D40" s="121"/>
      <c r="E40" s="1"/>
      <c r="G40" s="15"/>
      <c r="I40" s="1"/>
      <c r="J40" s="17"/>
    </row>
    <row r="41" spans="1:10" ht="15.75" customHeight="1">
      <c r="C41" s="121"/>
      <c r="D41" s="121"/>
      <c r="E41" s="1"/>
      <c r="G41" s="15"/>
      <c r="I41" s="1"/>
      <c r="J41" s="17"/>
    </row>
    <row r="42" spans="1:10">
      <c r="I42" s="1"/>
      <c r="J42" s="17"/>
    </row>
    <row r="43" spans="1:10">
      <c r="I43" s="1"/>
      <c r="J43" s="17"/>
    </row>
    <row r="44" spans="1:10">
      <c r="G44" s="15"/>
      <c r="I44" s="1"/>
      <c r="J44" s="17"/>
    </row>
    <row r="45" spans="1:10" ht="68.25" customHeight="1">
      <c r="B45" s="17"/>
      <c r="G45" s="15"/>
      <c r="I45" s="1"/>
      <c r="J45" s="17"/>
    </row>
    <row r="46" spans="1:10" ht="17.25" customHeight="1">
      <c r="B46" s="17"/>
      <c r="C46" s="121"/>
      <c r="D46" s="121"/>
      <c r="E46" s="1"/>
      <c r="G46" s="15"/>
      <c r="I46" s="1"/>
      <c r="J46" s="17"/>
    </row>
    <row r="47" spans="1:10" ht="17.25" customHeight="1">
      <c r="B47" s="17"/>
      <c r="C47" s="121"/>
      <c r="D47" s="121"/>
      <c r="E47" s="1"/>
      <c r="G47" s="15"/>
      <c r="I47" s="1"/>
      <c r="J47" s="17"/>
    </row>
    <row r="48" spans="1:10" ht="85.5" customHeight="1">
      <c r="B48" s="17"/>
      <c r="C48" s="121"/>
      <c r="D48" s="121"/>
      <c r="E48" s="1"/>
      <c r="G48" s="15"/>
      <c r="I48" s="1"/>
      <c r="J48" s="17"/>
    </row>
    <row r="49" spans="2:10" ht="17.25" customHeight="1">
      <c r="B49" s="17"/>
      <c r="C49" s="121"/>
      <c r="D49" s="121"/>
      <c r="E49" s="1"/>
      <c r="G49" s="15"/>
      <c r="I49" s="1"/>
      <c r="J49" s="17"/>
    </row>
    <row r="50" spans="2:10" ht="17.25" customHeight="1">
      <c r="B50" s="17"/>
      <c r="C50" s="121"/>
      <c r="D50" s="121"/>
      <c r="E50" s="1"/>
      <c r="G50" s="15"/>
      <c r="I50" s="1"/>
      <c r="J50" s="17"/>
    </row>
    <row r="51" spans="2:10" ht="23.25" customHeight="1">
      <c r="B51" s="17"/>
      <c r="C51" s="121"/>
      <c r="D51" s="121"/>
      <c r="E51" s="1"/>
      <c r="G51" s="15"/>
      <c r="I51" s="1"/>
      <c r="J51" s="17"/>
    </row>
    <row r="52" spans="2:10" ht="17.25" customHeight="1">
      <c r="B52" s="17"/>
      <c r="C52" s="121"/>
      <c r="D52" s="121"/>
      <c r="E52" s="1"/>
      <c r="G52" s="15"/>
      <c r="I52" s="1"/>
      <c r="J52" s="17"/>
    </row>
    <row r="53" spans="2:10" ht="17.25" customHeight="1">
      <c r="B53" s="17"/>
      <c r="C53" s="121"/>
      <c r="D53" s="121"/>
      <c r="E53" s="1"/>
      <c r="G53" s="15"/>
      <c r="I53" s="1"/>
      <c r="J53" s="17"/>
    </row>
    <row r="54" spans="2:10">
      <c r="B54" s="17"/>
      <c r="C54" s="121"/>
      <c r="D54" s="121"/>
      <c r="E54" s="1"/>
      <c r="I54" s="1"/>
      <c r="J54" s="17"/>
    </row>
    <row r="55" spans="2:10">
      <c r="B55" s="17"/>
      <c r="C55" s="121"/>
      <c r="D55" s="121"/>
      <c r="E55" s="1"/>
      <c r="I55" s="1"/>
      <c r="J55" s="17"/>
    </row>
    <row r="56" spans="2:10">
      <c r="B56" s="17"/>
      <c r="C56" s="121"/>
      <c r="D56" s="121"/>
      <c r="E56" s="1"/>
      <c r="G56" s="15"/>
      <c r="I56" s="1"/>
      <c r="J56" s="17"/>
    </row>
    <row r="57" spans="2:10" ht="52.5" customHeight="1">
      <c r="B57" s="17"/>
      <c r="C57" s="121"/>
      <c r="D57" s="121"/>
      <c r="E57" s="1"/>
      <c r="G57" s="15"/>
      <c r="I57" s="1"/>
      <c r="J57" s="17"/>
    </row>
    <row r="58" spans="2:10" ht="63.75" customHeight="1">
      <c r="B58" s="17"/>
      <c r="C58" s="121"/>
      <c r="D58" s="121"/>
      <c r="E58" s="1"/>
      <c r="G58" s="15"/>
      <c r="I58" s="1"/>
      <c r="J58" s="17"/>
    </row>
    <row r="59" spans="2:10">
      <c r="B59" s="17"/>
      <c r="C59" s="121"/>
      <c r="D59" s="121"/>
      <c r="E59" s="1"/>
      <c r="I59" s="1"/>
      <c r="J59" s="17"/>
    </row>
    <row r="60" spans="2:10">
      <c r="B60" s="17"/>
      <c r="C60" s="121"/>
      <c r="D60" s="121"/>
      <c r="E60" s="1"/>
      <c r="I60" s="1"/>
      <c r="J60" s="17"/>
    </row>
    <row r="61" spans="2:10">
      <c r="B61" s="17"/>
      <c r="C61" s="121"/>
      <c r="D61" s="121"/>
      <c r="E61" s="1"/>
      <c r="G61" s="15"/>
      <c r="I61" s="1"/>
      <c r="J61" s="17"/>
    </row>
    <row r="62" spans="2:10" ht="67.5" customHeight="1">
      <c r="B62" s="17"/>
      <c r="C62" s="121"/>
      <c r="D62" s="121"/>
      <c r="E62" s="1"/>
      <c r="G62" s="15"/>
      <c r="I62" s="1"/>
      <c r="J62" s="17"/>
    </row>
    <row r="63" spans="2:10" ht="63.75" customHeight="1">
      <c r="B63" s="17"/>
      <c r="C63" s="121"/>
      <c r="D63" s="121"/>
      <c r="E63" s="1"/>
      <c r="G63" s="15"/>
      <c r="I63" s="1"/>
      <c r="J63" s="17"/>
    </row>
    <row r="64" spans="2:10">
      <c r="B64" s="17"/>
      <c r="C64" s="121"/>
      <c r="D64" s="121"/>
      <c r="E64" s="1"/>
      <c r="I64" s="1"/>
      <c r="J64" s="17"/>
    </row>
    <row r="65" spans="2:10">
      <c r="B65" s="17"/>
      <c r="C65" s="121"/>
      <c r="D65" s="121"/>
      <c r="E65" s="1"/>
      <c r="I65" s="1"/>
      <c r="J65" s="17"/>
    </row>
    <row r="66" spans="2:10">
      <c r="B66" s="17"/>
      <c r="C66" s="121"/>
      <c r="D66" s="121"/>
      <c r="E66" s="1"/>
      <c r="G66" s="15"/>
      <c r="I66" s="1"/>
      <c r="J66" s="17"/>
    </row>
    <row r="67" spans="2:10" ht="66" customHeight="1">
      <c r="B67" s="17"/>
      <c r="C67" s="121"/>
      <c r="D67" s="121"/>
      <c r="E67" s="1"/>
      <c r="G67" s="15"/>
      <c r="I67" s="1"/>
      <c r="J67" s="17"/>
    </row>
    <row r="68" spans="2:10" ht="63.75" customHeight="1">
      <c r="B68" s="17"/>
      <c r="C68" s="121"/>
      <c r="D68" s="121"/>
      <c r="E68" s="1"/>
      <c r="G68" s="15"/>
      <c r="I68" s="1"/>
      <c r="J68" s="17"/>
    </row>
    <row r="69" spans="2:10">
      <c r="B69" s="17"/>
      <c r="C69" s="121"/>
      <c r="D69" s="121"/>
      <c r="E69" s="1"/>
      <c r="I69" s="1"/>
      <c r="J69" s="17"/>
    </row>
    <row r="70" spans="2:10">
      <c r="B70" s="17"/>
      <c r="C70" s="121"/>
      <c r="D70" s="121"/>
      <c r="E70" s="1"/>
      <c r="I70" s="1"/>
      <c r="J70" s="17"/>
    </row>
    <row r="71" spans="2:10">
      <c r="B71" s="17"/>
      <c r="C71" s="121"/>
      <c r="D71" s="121"/>
      <c r="E71" s="1"/>
      <c r="G71" s="15"/>
      <c r="I71" s="1"/>
      <c r="J71" s="17"/>
    </row>
    <row r="72" spans="2:10" ht="67.5" customHeight="1">
      <c r="B72" s="17"/>
      <c r="C72" s="121"/>
      <c r="D72" s="121"/>
      <c r="E72" s="1"/>
      <c r="G72" s="15"/>
      <c r="I72" s="1"/>
      <c r="J72" s="17"/>
    </row>
    <row r="73" spans="2:10" ht="63.75" customHeight="1">
      <c r="B73" s="17"/>
      <c r="C73" s="121"/>
      <c r="D73" s="121"/>
      <c r="E73" s="1"/>
      <c r="G73" s="15"/>
      <c r="I73" s="1"/>
      <c r="J73" s="17"/>
    </row>
    <row r="74" spans="2:10">
      <c r="B74" s="17"/>
      <c r="C74" s="121"/>
      <c r="D74" s="121"/>
      <c r="E74" s="1"/>
      <c r="I74" s="1"/>
      <c r="J74" s="17"/>
    </row>
    <row r="75" spans="2:10">
      <c r="B75" s="17"/>
      <c r="C75" s="121"/>
      <c r="D75" s="121"/>
      <c r="E75" s="1"/>
      <c r="I75" s="1"/>
      <c r="J75" s="17"/>
    </row>
    <row r="76" spans="2:10">
      <c r="B76" s="17"/>
      <c r="C76" s="121"/>
      <c r="D76" s="121"/>
      <c r="E76" s="1"/>
      <c r="G76" s="15"/>
      <c r="I76" s="1"/>
      <c r="J76" s="17"/>
    </row>
    <row r="77" spans="2:10" ht="67.5" customHeight="1">
      <c r="B77" s="17"/>
      <c r="C77" s="121"/>
      <c r="D77" s="121"/>
      <c r="E77" s="1"/>
      <c r="G77" s="15"/>
      <c r="I77" s="1"/>
      <c r="J77" s="17"/>
    </row>
    <row r="78" spans="2:10" ht="63.75" customHeight="1">
      <c r="B78" s="17"/>
      <c r="C78" s="121"/>
      <c r="D78" s="121"/>
      <c r="E78" s="1"/>
      <c r="G78" s="15"/>
      <c r="I78" s="1"/>
      <c r="J78" s="17"/>
    </row>
    <row r="79" spans="2:10">
      <c r="B79" s="17"/>
      <c r="C79" s="121"/>
      <c r="D79" s="121"/>
      <c r="E79" s="1"/>
      <c r="I79" s="1"/>
      <c r="J79" s="17"/>
    </row>
    <row r="80" spans="2:10">
      <c r="B80" s="17"/>
      <c r="C80" s="121"/>
      <c r="D80" s="121"/>
      <c r="E80" s="1"/>
      <c r="I80" s="1"/>
      <c r="J80" s="17"/>
    </row>
    <row r="81" spans="2:10">
      <c r="B81" s="17"/>
      <c r="C81" s="121"/>
      <c r="D81" s="121"/>
      <c r="E81" s="1"/>
      <c r="G81" s="15"/>
      <c r="I81" s="1"/>
      <c r="J81" s="17"/>
    </row>
    <row r="82" spans="2:10" ht="42.75" customHeight="1">
      <c r="B82" s="17"/>
      <c r="C82" s="121"/>
      <c r="D82" s="121"/>
      <c r="E82" s="1"/>
      <c r="G82" s="15"/>
      <c r="I82" s="1"/>
      <c r="J82" s="17"/>
    </row>
    <row r="83" spans="2:10" ht="63.75" customHeight="1">
      <c r="B83" s="17"/>
      <c r="C83" s="121"/>
      <c r="D83" s="121"/>
      <c r="E83" s="1"/>
      <c r="G83" s="15"/>
      <c r="I83" s="1"/>
      <c r="J83" s="17"/>
    </row>
    <row r="84" spans="2:10">
      <c r="B84" s="17"/>
      <c r="C84" s="121"/>
      <c r="D84" s="121"/>
      <c r="E84" s="1"/>
      <c r="I84" s="1"/>
      <c r="J84" s="17"/>
    </row>
    <row r="85" spans="2:10">
      <c r="B85" s="17"/>
      <c r="C85" s="121"/>
      <c r="D85" s="121"/>
      <c r="E85" s="1"/>
      <c r="I85" s="1"/>
      <c r="J85" s="17"/>
    </row>
    <row r="86" spans="2:10">
      <c r="B86" s="17"/>
      <c r="C86" s="121"/>
      <c r="D86" s="121"/>
      <c r="E86" s="1"/>
      <c r="G86" s="15"/>
      <c r="I86" s="1"/>
      <c r="J86" s="17"/>
    </row>
    <row r="87" spans="2:10" ht="44.25" customHeight="1">
      <c r="B87" s="17"/>
      <c r="C87" s="121"/>
      <c r="D87" s="121"/>
      <c r="E87" s="1"/>
      <c r="G87" s="15"/>
      <c r="I87" s="1"/>
      <c r="J87" s="17"/>
    </row>
    <row r="88" spans="2:10" ht="63.75" customHeight="1">
      <c r="B88" s="17"/>
      <c r="C88" s="121"/>
      <c r="D88" s="121"/>
      <c r="E88" s="1"/>
      <c r="G88" s="15"/>
      <c r="I88" s="1"/>
      <c r="J88" s="17"/>
    </row>
    <row r="89" spans="2:10">
      <c r="B89" s="17"/>
      <c r="C89" s="121"/>
      <c r="D89" s="121"/>
      <c r="E89" s="1"/>
      <c r="I89" s="1"/>
      <c r="J89" s="17"/>
    </row>
    <row r="90" spans="2:10">
      <c r="B90" s="17"/>
      <c r="C90" s="121"/>
      <c r="D90" s="121"/>
      <c r="E90" s="1"/>
      <c r="I90" s="1"/>
      <c r="J90" s="17"/>
    </row>
    <row r="91" spans="2:10">
      <c r="B91" s="17"/>
      <c r="C91" s="121"/>
      <c r="D91" s="121"/>
      <c r="E91" s="1"/>
      <c r="G91" s="15"/>
      <c r="I91" s="1"/>
      <c r="J91" s="17"/>
    </row>
    <row r="92" spans="2:10" ht="39.75" customHeight="1">
      <c r="B92" s="17"/>
      <c r="C92" s="121"/>
      <c r="D92" s="121"/>
      <c r="E92" s="1"/>
      <c r="G92" s="15"/>
      <c r="I92" s="1"/>
      <c r="J92" s="17"/>
    </row>
    <row r="93" spans="2:10" ht="67.5" customHeight="1">
      <c r="B93" s="17"/>
      <c r="C93" s="121"/>
      <c r="D93" s="121"/>
      <c r="E93" s="1"/>
      <c r="G93" s="15"/>
      <c r="I93" s="1"/>
      <c r="J93" s="17"/>
    </row>
    <row r="94" spans="2:10">
      <c r="B94" s="17"/>
      <c r="C94" s="121"/>
      <c r="D94" s="121"/>
      <c r="E94" s="1"/>
      <c r="I94" s="1"/>
      <c r="J94" s="17"/>
    </row>
    <row r="95" spans="2:10">
      <c r="B95" s="17"/>
      <c r="C95" s="121"/>
      <c r="D95" s="121"/>
      <c r="E95" s="1"/>
      <c r="I95" s="1"/>
      <c r="J95" s="17"/>
    </row>
    <row r="96" spans="2:10">
      <c r="B96" s="17"/>
      <c r="C96" s="121"/>
      <c r="D96" s="121"/>
      <c r="E96" s="1"/>
      <c r="G96" s="15"/>
      <c r="I96" s="1"/>
      <c r="J96" s="17"/>
    </row>
    <row r="97" spans="2:10" ht="39.75" customHeight="1">
      <c r="B97" s="17"/>
      <c r="C97" s="121"/>
      <c r="D97" s="121"/>
      <c r="E97" s="1"/>
      <c r="G97" s="15"/>
      <c r="I97" s="1"/>
      <c r="J97" s="17"/>
    </row>
    <row r="98" spans="2:10" ht="67.5" customHeight="1">
      <c r="B98" s="17"/>
      <c r="C98" s="121"/>
      <c r="D98" s="121"/>
      <c r="E98" s="1"/>
      <c r="G98" s="15"/>
      <c r="I98" s="1"/>
      <c r="J98" s="17"/>
    </row>
    <row r="99" spans="2:10">
      <c r="B99" s="17"/>
      <c r="C99" s="121"/>
      <c r="D99" s="121"/>
      <c r="E99" s="1"/>
      <c r="I99" s="1"/>
      <c r="J99" s="17"/>
    </row>
    <row r="100" spans="2:10">
      <c r="B100" s="17"/>
      <c r="C100" s="121"/>
      <c r="D100" s="121"/>
      <c r="E100" s="1"/>
      <c r="I100" s="1"/>
      <c r="J100" s="17"/>
    </row>
    <row r="101" spans="2:10">
      <c r="B101" s="17"/>
      <c r="C101" s="121"/>
      <c r="D101" s="121"/>
      <c r="E101" s="1"/>
      <c r="G101" s="15"/>
      <c r="I101" s="1"/>
      <c r="J101" s="17"/>
    </row>
    <row r="102" spans="2:10" ht="39" customHeight="1">
      <c r="B102" s="17"/>
      <c r="C102" s="121"/>
      <c r="D102" s="121"/>
      <c r="E102" s="1"/>
      <c r="G102" s="15"/>
      <c r="I102" s="1"/>
      <c r="J102" s="17"/>
    </row>
    <row r="103" spans="2:10" ht="66" customHeight="1">
      <c r="B103" s="17"/>
      <c r="C103" s="121"/>
      <c r="D103" s="121"/>
      <c r="E103" s="1"/>
      <c r="G103" s="15"/>
      <c r="I103" s="1"/>
      <c r="J103" s="17"/>
    </row>
    <row r="104" spans="2:10">
      <c r="B104" s="17"/>
      <c r="C104" s="121"/>
      <c r="D104" s="121"/>
      <c r="E104" s="1"/>
      <c r="I104" s="1"/>
      <c r="J104" s="17"/>
    </row>
    <row r="105" spans="2:10">
      <c r="B105" s="17"/>
      <c r="C105" s="121"/>
      <c r="D105" s="121"/>
      <c r="E105" s="1"/>
      <c r="I105" s="1"/>
      <c r="J105" s="17"/>
    </row>
    <row r="106" spans="2:10">
      <c r="B106" s="17"/>
      <c r="C106" s="121"/>
      <c r="D106" s="121"/>
      <c r="E106" s="1"/>
      <c r="G106" s="15"/>
      <c r="I106" s="1"/>
      <c r="J106" s="17"/>
    </row>
    <row r="107" spans="2:10" ht="39" customHeight="1">
      <c r="B107" s="17"/>
      <c r="C107" s="121"/>
      <c r="D107" s="121"/>
      <c r="E107" s="1"/>
      <c r="G107" s="15"/>
      <c r="I107" s="1"/>
      <c r="J107" s="17"/>
    </row>
    <row r="108" spans="2:10" ht="63.75" customHeight="1">
      <c r="B108" s="17"/>
      <c r="C108" s="121"/>
      <c r="D108" s="121"/>
      <c r="E108" s="1"/>
      <c r="G108" s="15"/>
      <c r="I108" s="1"/>
      <c r="J108" s="17"/>
    </row>
    <row r="109" spans="2:10">
      <c r="B109" s="17"/>
      <c r="C109" s="121"/>
      <c r="D109" s="121"/>
      <c r="E109" s="1"/>
      <c r="I109" s="1"/>
      <c r="J109" s="17"/>
    </row>
    <row r="110" spans="2:10">
      <c r="B110" s="17"/>
      <c r="C110" s="121"/>
      <c r="D110" s="121"/>
      <c r="E110" s="1"/>
      <c r="I110" s="1"/>
      <c r="J110" s="17"/>
    </row>
    <row r="111" spans="2:10">
      <c r="B111" s="17"/>
      <c r="C111" s="121"/>
      <c r="D111" s="121"/>
      <c r="E111" s="1"/>
      <c r="G111" s="15"/>
      <c r="I111" s="1"/>
      <c r="J111" s="17"/>
    </row>
    <row r="112" spans="2:10" ht="78" customHeight="1">
      <c r="B112" s="17"/>
      <c r="C112" s="121"/>
      <c r="D112" s="121"/>
      <c r="E112" s="1"/>
      <c r="I112" s="1"/>
      <c r="J112" s="17"/>
    </row>
    <row r="113" spans="2:10">
      <c r="B113" s="17"/>
      <c r="C113" s="121"/>
      <c r="D113" s="121"/>
      <c r="E113" s="1"/>
      <c r="I113" s="1"/>
      <c r="J113" s="17"/>
    </row>
    <row r="114" spans="2:10">
      <c r="B114" s="17"/>
      <c r="C114" s="121"/>
      <c r="D114" s="121"/>
      <c r="E114" s="1"/>
      <c r="I114" s="1"/>
      <c r="J114" s="17"/>
    </row>
    <row r="115" spans="2:10">
      <c r="B115" s="17"/>
      <c r="C115" s="121"/>
      <c r="D115" s="121"/>
      <c r="E115" s="1"/>
      <c r="G115" s="15"/>
      <c r="I115" s="1"/>
      <c r="J115" s="17"/>
    </row>
    <row r="116" spans="2:10" ht="79.5" customHeight="1">
      <c r="B116" s="17"/>
      <c r="C116" s="121"/>
      <c r="D116" s="121"/>
      <c r="E116" s="1"/>
      <c r="I116" s="1"/>
      <c r="J116" s="17"/>
    </row>
    <row r="117" spans="2:10">
      <c r="B117" s="17"/>
      <c r="C117" s="121"/>
      <c r="D117" s="121"/>
      <c r="E117" s="1"/>
      <c r="I117" s="1"/>
      <c r="J117" s="17"/>
    </row>
    <row r="118" spans="2:10" ht="13.5" customHeight="1">
      <c r="B118" s="17"/>
      <c r="C118" s="121"/>
      <c r="D118" s="121"/>
      <c r="E118" s="1"/>
      <c r="I118" s="1"/>
      <c r="J118" s="17"/>
    </row>
    <row r="119" spans="2:10">
      <c r="B119" s="17"/>
      <c r="C119" s="121"/>
      <c r="D119" s="121"/>
      <c r="E119" s="1"/>
      <c r="G119" s="15"/>
      <c r="I119" s="1"/>
      <c r="J119" s="17"/>
    </row>
    <row r="120" spans="2:10" ht="79.5" customHeight="1">
      <c r="B120" s="17"/>
      <c r="C120" s="121"/>
      <c r="D120" s="121"/>
      <c r="E120" s="1"/>
      <c r="I120" s="1"/>
      <c r="J120" s="17"/>
    </row>
    <row r="121" spans="2:10">
      <c r="B121" s="17"/>
      <c r="C121" s="121"/>
      <c r="D121" s="121"/>
      <c r="E121" s="1"/>
      <c r="I121" s="1"/>
      <c r="J121" s="17"/>
    </row>
    <row r="122" spans="2:10">
      <c r="B122" s="17"/>
      <c r="C122" s="121"/>
      <c r="D122" s="121"/>
      <c r="E122" s="1"/>
      <c r="I122" s="1"/>
      <c r="J122" s="17"/>
    </row>
    <row r="123" spans="2:10" ht="12" customHeight="1">
      <c r="B123" s="17"/>
      <c r="C123" s="121"/>
      <c r="D123" s="121"/>
      <c r="E123" s="1"/>
      <c r="G123" s="15"/>
      <c r="H123" s="29"/>
      <c r="I123" s="12"/>
      <c r="J123" s="13"/>
    </row>
    <row r="124" spans="2:10" ht="26.25" customHeight="1">
      <c r="B124" s="17"/>
      <c r="C124" s="121"/>
      <c r="D124" s="121"/>
      <c r="E124" s="1"/>
      <c r="G124" s="15"/>
      <c r="H124" s="29"/>
      <c r="I124" s="12"/>
      <c r="J124" s="13"/>
    </row>
    <row r="125" spans="2:10" ht="12.75" customHeight="1">
      <c r="B125" s="17"/>
      <c r="C125" s="121"/>
      <c r="D125" s="121"/>
      <c r="E125" s="1"/>
      <c r="G125" s="15"/>
      <c r="H125" s="29"/>
      <c r="I125" s="12"/>
      <c r="J125" s="13"/>
    </row>
    <row r="126" spans="2:10" ht="12.75" customHeight="1">
      <c r="B126" s="17"/>
      <c r="C126" s="121"/>
      <c r="D126" s="121"/>
      <c r="E126" s="1"/>
      <c r="G126" s="15"/>
      <c r="H126" s="29"/>
      <c r="I126" s="12"/>
      <c r="J126" s="13"/>
    </row>
    <row r="127" spans="2:10" ht="12" customHeight="1">
      <c r="B127" s="17"/>
      <c r="C127" s="121"/>
      <c r="D127" s="121"/>
      <c r="E127" s="1"/>
      <c r="G127" s="15"/>
      <c r="H127" s="29"/>
      <c r="I127" s="12"/>
      <c r="J127" s="13"/>
    </row>
    <row r="128" spans="2:10" ht="14.25" customHeight="1">
      <c r="B128" s="17"/>
      <c r="C128" s="121"/>
      <c r="D128" s="121"/>
      <c r="E128" s="1"/>
      <c r="G128" s="15"/>
      <c r="H128" s="29"/>
      <c r="I128" s="12"/>
      <c r="J128" s="13"/>
    </row>
    <row r="129" spans="2:10" ht="27" customHeight="1">
      <c r="B129" s="17"/>
      <c r="C129" s="121"/>
      <c r="D129" s="121"/>
      <c r="E129" s="1"/>
      <c r="G129" s="15"/>
      <c r="H129" s="29"/>
      <c r="I129" s="12"/>
      <c r="J129" s="13"/>
    </row>
    <row r="130" spans="2:10" ht="13.5" customHeight="1">
      <c r="B130" s="17"/>
      <c r="C130" s="121"/>
      <c r="D130" s="121"/>
      <c r="E130" s="1"/>
      <c r="G130" s="15"/>
      <c r="H130" s="29"/>
      <c r="I130" s="12"/>
      <c r="J130" s="13"/>
    </row>
    <row r="131" spans="2:10" ht="12.75" customHeight="1">
      <c r="B131" s="17"/>
      <c r="C131" s="121"/>
      <c r="D131" s="121"/>
      <c r="E131" s="1"/>
      <c r="G131" s="13"/>
      <c r="H131" s="29"/>
      <c r="I131" s="12"/>
      <c r="J131" s="13"/>
    </row>
    <row r="132" spans="2:10">
      <c r="B132" s="17"/>
      <c r="C132" s="121"/>
      <c r="D132" s="121"/>
      <c r="E132" s="1"/>
      <c r="I132" s="1"/>
      <c r="J132" s="17"/>
    </row>
    <row r="133" spans="2:10">
      <c r="B133" s="17"/>
      <c r="C133" s="121"/>
      <c r="D133" s="121"/>
      <c r="E133" s="1"/>
      <c r="I133" s="1"/>
      <c r="J133" s="17"/>
    </row>
    <row r="134" spans="2:10">
      <c r="B134" s="17"/>
      <c r="C134" s="121"/>
      <c r="D134" s="121"/>
      <c r="E134" s="1"/>
      <c r="I134" s="1"/>
      <c r="J134" s="17"/>
    </row>
    <row r="135" spans="2:10" ht="14.25" customHeight="1">
      <c r="B135" s="17"/>
      <c r="C135" s="121"/>
      <c r="D135" s="121"/>
      <c r="E135" s="1"/>
      <c r="G135" s="29"/>
      <c r="H135" s="12"/>
      <c r="I135" s="13"/>
    </row>
    <row r="136" spans="2:10" ht="68.25" customHeight="1">
      <c r="B136" s="17"/>
      <c r="C136" s="121"/>
      <c r="D136" s="121"/>
      <c r="E136" s="1"/>
      <c r="G136" s="29"/>
      <c r="H136" s="12"/>
      <c r="I136" s="13"/>
    </row>
    <row r="137" spans="2:10" ht="13.5" customHeight="1">
      <c r="B137" s="17"/>
      <c r="C137" s="121"/>
      <c r="D137" s="121"/>
      <c r="E137" s="1"/>
      <c r="G137" s="29"/>
      <c r="H137" s="12"/>
      <c r="I137" s="13"/>
    </row>
    <row r="138" spans="2:10">
      <c r="B138" s="17"/>
      <c r="C138" s="121"/>
      <c r="D138" s="121"/>
      <c r="E138" s="1"/>
      <c r="I138" s="1"/>
      <c r="J138" s="17"/>
    </row>
    <row r="139" spans="2:10" ht="13.5" customHeight="1">
      <c r="B139" s="17"/>
      <c r="C139" s="121"/>
      <c r="D139" s="121"/>
      <c r="E139" s="1"/>
      <c r="I139" s="1"/>
    </row>
    <row r="140" spans="2:10" ht="15" customHeight="1">
      <c r="B140" s="17"/>
      <c r="C140" s="121"/>
      <c r="D140" s="121"/>
      <c r="E140" s="1"/>
      <c r="I140" s="1"/>
    </row>
    <row r="141" spans="2:10">
      <c r="B141" s="17"/>
      <c r="C141" s="121"/>
      <c r="D141" s="121"/>
      <c r="E141" s="1"/>
      <c r="I141" s="1"/>
    </row>
    <row r="142" spans="2:10" ht="13.5" customHeight="1">
      <c r="B142" s="17"/>
      <c r="C142" s="121"/>
      <c r="D142" s="121"/>
      <c r="E142" s="1"/>
      <c r="I142" s="1"/>
    </row>
    <row r="143" spans="2:10">
      <c r="B143" s="17"/>
      <c r="C143" s="121"/>
      <c r="D143" s="121"/>
      <c r="E143" s="1"/>
      <c r="I143" s="1"/>
    </row>
    <row r="144" spans="2:10">
      <c r="B144" s="17"/>
      <c r="C144" s="121"/>
      <c r="D144" s="121"/>
      <c r="E144" s="1"/>
      <c r="I144" s="1"/>
    </row>
    <row r="145" spans="2:9">
      <c r="B145" s="17"/>
      <c r="C145" s="121"/>
      <c r="D145" s="121"/>
      <c r="E145" s="1"/>
      <c r="I145" s="1"/>
    </row>
    <row r="146" spans="2:9" ht="13.5" customHeight="1">
      <c r="B146" s="17"/>
      <c r="C146" s="121"/>
      <c r="D146" s="121"/>
      <c r="E146" s="1"/>
      <c r="I146" s="1"/>
    </row>
    <row r="147" spans="2:9">
      <c r="B147" s="17"/>
      <c r="C147" s="121"/>
      <c r="D147" s="121"/>
      <c r="E147" s="1"/>
    </row>
    <row r="148" spans="2:9">
      <c r="B148" s="17"/>
      <c r="C148" s="121"/>
      <c r="D148" s="121"/>
      <c r="E148" s="1"/>
    </row>
    <row r="149" spans="2:9">
      <c r="B149" s="17"/>
      <c r="C149" s="121"/>
      <c r="D149" s="121"/>
      <c r="E149" s="1"/>
    </row>
    <row r="150" spans="2:9" ht="15" customHeight="1">
      <c r="B150" s="17"/>
      <c r="C150" s="121"/>
      <c r="D150" s="121"/>
      <c r="E150" s="1"/>
      <c r="I150" s="1"/>
    </row>
    <row r="151" spans="2:9" ht="15" customHeight="1">
      <c r="B151" s="17"/>
      <c r="C151" s="121"/>
      <c r="D151" s="121"/>
      <c r="E151" s="1"/>
      <c r="I151" s="1"/>
    </row>
    <row r="152" spans="2:9" ht="15" customHeight="1">
      <c r="B152" s="17"/>
      <c r="C152" s="121"/>
      <c r="D152" s="121"/>
      <c r="E152" s="1"/>
      <c r="I152" s="1"/>
    </row>
    <row r="153" spans="2:9" ht="13.5" customHeight="1">
      <c r="B153" s="17"/>
      <c r="C153" s="121"/>
      <c r="D153" s="121"/>
      <c r="E153" s="1"/>
      <c r="I153" s="1"/>
    </row>
    <row r="154" spans="2:9" ht="78.75" customHeight="1">
      <c r="B154" s="17"/>
      <c r="C154" s="121"/>
      <c r="D154" s="121"/>
      <c r="E154" s="1"/>
      <c r="I154" s="1"/>
    </row>
    <row r="155" spans="2:9" ht="24" customHeight="1">
      <c r="B155" s="17"/>
      <c r="C155" s="121"/>
      <c r="D155" s="121"/>
      <c r="E155" s="1"/>
      <c r="I155" s="1"/>
    </row>
    <row r="156" spans="2:9" ht="15" customHeight="1">
      <c r="B156" s="17"/>
      <c r="C156" s="121"/>
      <c r="D156" s="121"/>
      <c r="E156" s="1"/>
      <c r="I156" s="1"/>
    </row>
    <row r="157" spans="2:9" ht="213" customHeight="1">
      <c r="B157" s="17"/>
      <c r="C157" s="121"/>
      <c r="D157" s="121"/>
      <c r="E157" s="1"/>
      <c r="I157" s="1"/>
    </row>
    <row r="158" spans="2:9">
      <c r="B158" s="17"/>
      <c r="C158" s="121"/>
      <c r="D158" s="121"/>
      <c r="E158" s="1"/>
      <c r="I158" s="1"/>
    </row>
    <row r="159" spans="2:9">
      <c r="B159" s="17"/>
      <c r="C159" s="121"/>
      <c r="D159" s="121"/>
      <c r="E159" s="1"/>
      <c r="I159" s="1"/>
    </row>
    <row r="160" spans="2:9" ht="140.25" customHeight="1">
      <c r="B160" s="17"/>
      <c r="C160" s="121"/>
      <c r="D160" s="121"/>
      <c r="E160" s="1"/>
      <c r="I160" s="1"/>
    </row>
    <row r="161" spans="2:9" ht="82.5" customHeight="1">
      <c r="B161" s="17"/>
      <c r="C161" s="121"/>
      <c r="D161" s="121"/>
      <c r="E161" s="1"/>
      <c r="I161" s="1"/>
    </row>
    <row r="162" spans="2:9">
      <c r="B162" s="17"/>
      <c r="C162" s="121"/>
      <c r="D162" s="121"/>
      <c r="E162" s="1"/>
      <c r="I162" s="1"/>
    </row>
    <row r="163" spans="2:9">
      <c r="B163" s="17"/>
      <c r="C163" s="121"/>
      <c r="D163" s="121"/>
      <c r="E163" s="1"/>
      <c r="I163" s="1"/>
    </row>
    <row r="164" spans="2:9" ht="53.25" customHeight="1">
      <c r="B164" s="17"/>
      <c r="C164" s="121"/>
      <c r="D164" s="121"/>
      <c r="E164" s="1"/>
      <c r="I164" s="1"/>
    </row>
    <row r="165" spans="2:9">
      <c r="B165" s="17"/>
      <c r="C165" s="121"/>
      <c r="D165" s="121"/>
      <c r="E165" s="1"/>
      <c r="I165" s="1"/>
    </row>
    <row r="166" spans="2:9">
      <c r="B166" s="17"/>
      <c r="C166" s="121"/>
      <c r="D166" s="121"/>
      <c r="E166" s="1"/>
      <c r="I166" s="1"/>
    </row>
    <row r="167" spans="2:9">
      <c r="B167" s="17"/>
      <c r="C167" s="121"/>
      <c r="D167" s="121"/>
      <c r="E167" s="1"/>
      <c r="I167" s="1"/>
    </row>
    <row r="168" spans="2:9">
      <c r="B168" s="17"/>
      <c r="C168" s="121"/>
      <c r="D168" s="121"/>
      <c r="E168" s="1"/>
      <c r="I168" s="1"/>
    </row>
    <row r="169" spans="2:9" ht="13.5" customHeight="1">
      <c r="B169" s="17"/>
      <c r="C169" s="121"/>
      <c r="D169" s="121"/>
      <c r="E169" s="1"/>
      <c r="I169" s="1"/>
    </row>
    <row r="170" spans="2:9" ht="12.75" customHeight="1">
      <c r="B170" s="17"/>
      <c r="C170" s="121"/>
      <c r="D170" s="121"/>
      <c r="E170" s="1"/>
      <c r="I170" s="1"/>
    </row>
    <row r="171" spans="2:9" ht="15" customHeight="1">
      <c r="B171" s="17"/>
      <c r="C171" s="121"/>
      <c r="D171" s="121"/>
      <c r="E171" s="1"/>
      <c r="I171" s="1"/>
    </row>
    <row r="172" spans="2:9">
      <c r="B172" s="17"/>
      <c r="C172" s="121"/>
      <c r="D172" s="121"/>
      <c r="E172" s="1"/>
      <c r="I172" s="1"/>
    </row>
    <row r="173" spans="2:9" ht="12" customHeight="1">
      <c r="B173" s="17"/>
      <c r="C173" s="121"/>
      <c r="D173" s="121"/>
      <c r="E173" s="1"/>
      <c r="I173" s="1"/>
    </row>
    <row r="174" spans="2:9">
      <c r="B174" s="17"/>
      <c r="C174" s="121"/>
      <c r="D174" s="121"/>
      <c r="E174" s="1"/>
      <c r="I174" s="1"/>
    </row>
    <row r="175" spans="2:9">
      <c r="B175" s="17"/>
      <c r="C175" s="121"/>
      <c r="D175" s="121"/>
      <c r="E175" s="1"/>
      <c r="I175" s="1"/>
    </row>
    <row r="176" spans="2:9" ht="37.5" customHeight="1">
      <c r="B176" s="17"/>
      <c r="C176" s="121"/>
      <c r="D176" s="121"/>
      <c r="E176" s="1"/>
      <c r="I176" s="1"/>
    </row>
    <row r="177" spans="2:9" ht="12.75" customHeight="1">
      <c r="B177" s="17"/>
      <c r="C177" s="121"/>
      <c r="D177" s="121"/>
      <c r="E177" s="1"/>
      <c r="I177" s="1"/>
    </row>
    <row r="178" spans="2:9">
      <c r="B178" s="17"/>
      <c r="C178" s="121"/>
      <c r="D178" s="121"/>
      <c r="E178" s="1"/>
      <c r="I178" s="1"/>
    </row>
    <row r="179" spans="2:9" ht="13.5" customHeight="1">
      <c r="B179" s="17"/>
      <c r="C179" s="121"/>
      <c r="D179" s="121"/>
      <c r="E179" s="1"/>
      <c r="I179" s="1"/>
    </row>
    <row r="180" spans="2:9" ht="90" customHeight="1">
      <c r="B180" s="17"/>
      <c r="C180" s="121"/>
      <c r="D180" s="121"/>
      <c r="E180" s="1"/>
      <c r="I180" s="1"/>
    </row>
    <row r="181" spans="2:9">
      <c r="B181" s="17"/>
      <c r="C181" s="121"/>
      <c r="D181" s="121"/>
      <c r="E181" s="1"/>
      <c r="I181" s="1"/>
    </row>
    <row r="182" spans="2:9">
      <c r="B182" s="17"/>
      <c r="C182" s="121"/>
      <c r="D182" s="121"/>
      <c r="E182" s="1"/>
      <c r="I182" s="1"/>
    </row>
    <row r="183" spans="2:9" ht="15.75" customHeight="1">
      <c r="B183" s="17"/>
      <c r="C183" s="121"/>
      <c r="D183" s="121"/>
      <c r="E183" s="1"/>
      <c r="I183" s="1"/>
    </row>
    <row r="184" spans="2:9">
      <c r="B184" s="17"/>
      <c r="C184" s="121"/>
      <c r="D184" s="121"/>
      <c r="E184" s="1"/>
      <c r="I184" s="1"/>
    </row>
    <row r="185" spans="2:9">
      <c r="B185" s="17"/>
      <c r="C185" s="121"/>
      <c r="D185" s="121"/>
      <c r="E185" s="1"/>
      <c r="I185" s="1"/>
    </row>
    <row r="186" spans="2:9">
      <c r="B186" s="17"/>
      <c r="C186" s="121"/>
      <c r="D186" s="121"/>
      <c r="E186" s="1"/>
      <c r="I186" s="1"/>
    </row>
    <row r="187" spans="2:9" ht="14.25" customHeight="1">
      <c r="B187" s="17"/>
      <c r="C187" s="121"/>
      <c r="D187" s="121"/>
      <c r="E187" s="1"/>
      <c r="I187" s="1"/>
    </row>
    <row r="188" spans="2:9" ht="66.75" customHeight="1">
      <c r="B188" s="17"/>
      <c r="C188" s="121"/>
      <c r="D188" s="121"/>
      <c r="E188" s="1"/>
      <c r="I188" s="1"/>
    </row>
    <row r="189" spans="2:9">
      <c r="B189" s="17"/>
      <c r="C189" s="121"/>
      <c r="D189" s="121"/>
      <c r="E189" s="1"/>
      <c r="I189" s="1"/>
    </row>
    <row r="190" spans="2:9">
      <c r="B190" s="17"/>
      <c r="C190" s="121"/>
      <c r="D190" s="121"/>
      <c r="E190" s="1"/>
      <c r="I190" s="1"/>
    </row>
    <row r="191" spans="2:9">
      <c r="B191" s="17"/>
      <c r="C191" s="121"/>
      <c r="D191" s="121"/>
      <c r="E191" s="1"/>
      <c r="I191" s="1"/>
    </row>
    <row r="192" spans="2:9" ht="66" customHeight="1">
      <c r="B192" s="17"/>
      <c r="C192" s="121"/>
      <c r="D192" s="121"/>
      <c r="E192" s="1"/>
      <c r="I192" s="1"/>
    </row>
    <row r="193" spans="2:9">
      <c r="B193" s="17"/>
      <c r="C193" s="121"/>
      <c r="D193" s="121"/>
      <c r="E193" s="1"/>
      <c r="I193" s="1"/>
    </row>
    <row r="194" spans="2:9">
      <c r="B194" s="17"/>
      <c r="C194" s="121"/>
      <c r="D194" s="121"/>
      <c r="E194" s="1"/>
      <c r="I194" s="1"/>
    </row>
    <row r="195" spans="2:9">
      <c r="B195" s="17"/>
      <c r="C195" s="121"/>
      <c r="D195" s="121"/>
      <c r="E195" s="1"/>
      <c r="I195" s="1"/>
    </row>
    <row r="196" spans="2:9">
      <c r="B196" s="17"/>
      <c r="C196" s="121"/>
      <c r="D196" s="121"/>
      <c r="E196" s="1"/>
      <c r="I196" s="1"/>
    </row>
    <row r="197" spans="2:9">
      <c r="B197" s="17"/>
      <c r="C197" s="121"/>
      <c r="D197" s="121"/>
      <c r="E197" s="1"/>
      <c r="I197" s="1"/>
    </row>
    <row r="198" spans="2:9">
      <c r="B198" s="17"/>
      <c r="C198" s="121"/>
      <c r="D198" s="121"/>
      <c r="E198" s="1"/>
      <c r="I198" s="1"/>
    </row>
    <row r="199" spans="2:9">
      <c r="B199" s="17"/>
      <c r="C199" s="121"/>
      <c r="D199" s="121"/>
      <c r="E199" s="1"/>
      <c r="I199" s="1"/>
    </row>
    <row r="200" spans="2:9">
      <c r="B200" s="17"/>
      <c r="C200" s="121"/>
      <c r="D200" s="121"/>
      <c r="E200" s="1"/>
      <c r="I200" s="1"/>
    </row>
    <row r="201" spans="2:9">
      <c r="B201" s="17"/>
      <c r="C201" s="121"/>
      <c r="D201" s="121"/>
      <c r="E201" s="1"/>
      <c r="I201" s="1"/>
    </row>
    <row r="202" spans="2:9">
      <c r="B202" s="17"/>
      <c r="C202" s="121"/>
      <c r="D202" s="121"/>
      <c r="E202" s="1"/>
      <c r="I202" s="1"/>
    </row>
    <row r="203" spans="2:9">
      <c r="B203" s="17"/>
      <c r="C203" s="121"/>
      <c r="D203" s="121"/>
      <c r="E203" s="1"/>
      <c r="I203" s="1"/>
    </row>
    <row r="204" spans="2:9">
      <c r="B204" s="17"/>
      <c r="C204" s="121"/>
      <c r="D204" s="121"/>
      <c r="E204" s="1"/>
      <c r="I204" s="1"/>
    </row>
    <row r="205" spans="2:9">
      <c r="B205" s="17"/>
      <c r="C205" s="121"/>
      <c r="D205" s="121"/>
      <c r="E205" s="1"/>
      <c r="I205" s="1"/>
    </row>
    <row r="206" spans="2:9">
      <c r="B206" s="17"/>
      <c r="C206" s="121"/>
      <c r="D206" s="121"/>
      <c r="E206" s="1"/>
      <c r="I206" s="1"/>
    </row>
    <row r="207" spans="2:9">
      <c r="B207" s="17"/>
      <c r="C207" s="121"/>
      <c r="D207" s="121"/>
      <c r="E207" s="1"/>
      <c r="I207" s="1"/>
    </row>
    <row r="208" spans="2:9">
      <c r="B208" s="17"/>
      <c r="C208" s="121"/>
      <c r="D208" s="121"/>
      <c r="E208" s="1"/>
      <c r="I208" s="1"/>
    </row>
    <row r="209" spans="2:9">
      <c r="B209" s="17"/>
      <c r="C209" s="121"/>
      <c r="D209" s="121"/>
      <c r="E209" s="1"/>
      <c r="I209" s="1"/>
    </row>
    <row r="210" spans="2:9">
      <c r="B210" s="17"/>
      <c r="C210" s="121"/>
      <c r="D210" s="121"/>
      <c r="E210" s="1"/>
      <c r="I210" s="1"/>
    </row>
    <row r="211" spans="2:9">
      <c r="B211" s="17"/>
      <c r="C211" s="121"/>
      <c r="D211" s="121"/>
      <c r="E211" s="1"/>
      <c r="I211" s="1"/>
    </row>
    <row r="212" spans="2:9">
      <c r="B212" s="17"/>
      <c r="C212" s="121"/>
      <c r="D212" s="121"/>
      <c r="E212" s="1"/>
      <c r="I212" s="1"/>
    </row>
    <row r="213" spans="2:9">
      <c r="B213" s="17"/>
      <c r="C213" s="121"/>
      <c r="D213" s="121"/>
      <c r="E213" s="1"/>
      <c r="I213" s="1"/>
    </row>
    <row r="214" spans="2:9">
      <c r="B214" s="17"/>
      <c r="C214" s="121"/>
      <c r="D214" s="121"/>
      <c r="E214" s="1"/>
      <c r="I214" s="1"/>
    </row>
    <row r="215" spans="2:9">
      <c r="B215" s="17"/>
      <c r="C215" s="121"/>
      <c r="D215" s="121"/>
      <c r="E215" s="1"/>
      <c r="I215" s="1"/>
    </row>
    <row r="216" spans="2:9" ht="37.5" customHeight="1">
      <c r="B216" s="17"/>
      <c r="C216" s="121"/>
      <c r="D216" s="121"/>
      <c r="E216" s="1"/>
      <c r="I216" s="1"/>
    </row>
    <row r="217" spans="2:9">
      <c r="B217" s="17"/>
      <c r="C217" s="121"/>
      <c r="D217" s="121"/>
      <c r="E217" s="1"/>
      <c r="I217" s="1"/>
    </row>
    <row r="218" spans="2:9">
      <c r="B218" s="17"/>
      <c r="C218" s="121"/>
      <c r="D218" s="121"/>
      <c r="E218" s="1"/>
      <c r="I218" s="1"/>
    </row>
    <row r="219" spans="2:9">
      <c r="B219" s="17"/>
      <c r="C219" s="121"/>
      <c r="D219" s="121"/>
      <c r="E219" s="1"/>
      <c r="I219" s="1"/>
    </row>
    <row r="220" spans="2:9">
      <c r="B220" s="17"/>
      <c r="C220" s="121"/>
      <c r="D220" s="121"/>
      <c r="E220" s="1"/>
      <c r="I220" s="1"/>
    </row>
    <row r="221" spans="2:9">
      <c r="B221" s="17"/>
      <c r="C221" s="121"/>
      <c r="D221" s="121"/>
      <c r="E221" s="1"/>
      <c r="I221" s="1"/>
    </row>
    <row r="222" spans="2:9">
      <c r="B222" s="17"/>
      <c r="C222" s="121"/>
      <c r="D222" s="121"/>
      <c r="E222" s="1"/>
      <c r="I222" s="1"/>
    </row>
    <row r="223" spans="2:9">
      <c r="B223" s="17"/>
      <c r="C223" s="121"/>
      <c r="D223" s="121"/>
      <c r="E223" s="1"/>
      <c r="I223" s="1"/>
    </row>
    <row r="224" spans="2:9" ht="40.5" customHeight="1">
      <c r="B224" s="17"/>
      <c r="C224" s="121"/>
      <c r="D224" s="121"/>
      <c r="E224" s="1"/>
      <c r="I224" s="1"/>
    </row>
    <row r="225" spans="2:9">
      <c r="B225" s="17"/>
      <c r="C225" s="121"/>
      <c r="D225" s="121"/>
      <c r="E225" s="1"/>
      <c r="I225" s="1"/>
    </row>
    <row r="226" spans="2:9">
      <c r="B226" s="17"/>
      <c r="C226" s="121"/>
      <c r="D226" s="121"/>
      <c r="E226" s="1"/>
      <c r="I226" s="1"/>
    </row>
    <row r="227" spans="2:9">
      <c r="B227" s="17"/>
      <c r="C227" s="121"/>
      <c r="D227" s="121"/>
      <c r="E227" s="1"/>
      <c r="I227" s="1"/>
    </row>
    <row r="228" spans="2:9" ht="53.25" customHeight="1">
      <c r="B228" s="17"/>
      <c r="C228" s="121"/>
      <c r="D228" s="121"/>
      <c r="E228" s="1"/>
      <c r="I228" s="1"/>
    </row>
    <row r="229" spans="2:9">
      <c r="B229" s="17"/>
      <c r="C229" s="121"/>
      <c r="D229" s="121"/>
      <c r="E229" s="1"/>
      <c r="I229" s="1"/>
    </row>
    <row r="230" spans="2:9">
      <c r="B230" s="17"/>
      <c r="C230" s="121"/>
      <c r="D230" s="121"/>
      <c r="E230" s="1"/>
      <c r="I230" s="1"/>
    </row>
    <row r="231" spans="2:9" ht="15" customHeight="1">
      <c r="B231" s="17"/>
      <c r="C231" s="121"/>
      <c r="D231" s="121"/>
      <c r="E231" s="1"/>
      <c r="I231" s="1"/>
    </row>
    <row r="232" spans="2:9">
      <c r="B232" s="17"/>
      <c r="C232" s="121"/>
      <c r="D232" s="121"/>
      <c r="E232" s="1"/>
      <c r="I232" s="1"/>
    </row>
    <row r="233" spans="2:9">
      <c r="B233" s="17"/>
      <c r="C233" s="121"/>
      <c r="D233" s="121"/>
      <c r="E233" s="1"/>
      <c r="I233" s="1"/>
    </row>
    <row r="234" spans="2:9" ht="14.25" customHeight="1">
      <c r="B234" s="17"/>
      <c r="C234" s="121"/>
      <c r="D234" s="121"/>
      <c r="E234" s="1"/>
      <c r="I234" s="1"/>
    </row>
    <row r="235" spans="2:9">
      <c r="B235" s="17"/>
      <c r="C235" s="121"/>
      <c r="D235" s="121"/>
      <c r="E235" s="1"/>
      <c r="I235" s="1"/>
    </row>
    <row r="236" spans="2:9">
      <c r="B236" s="17"/>
      <c r="C236" s="121"/>
      <c r="D236" s="121"/>
      <c r="E236" s="1"/>
      <c r="I236" s="1"/>
    </row>
    <row r="237" spans="2:9">
      <c r="B237" s="17"/>
      <c r="C237" s="121"/>
      <c r="D237" s="121"/>
      <c r="E237" s="1"/>
      <c r="I237" s="1"/>
    </row>
    <row r="238" spans="2:9">
      <c r="B238" s="17"/>
      <c r="C238" s="121"/>
      <c r="D238" s="121"/>
      <c r="E238" s="1"/>
      <c r="I238" s="1"/>
    </row>
    <row r="239" spans="2:9">
      <c r="B239" s="17"/>
      <c r="C239" s="121"/>
      <c r="D239" s="121"/>
      <c r="E239" s="1"/>
      <c r="I239" s="1"/>
    </row>
    <row r="240" spans="2:9">
      <c r="B240" s="17"/>
      <c r="C240" s="121"/>
      <c r="D240" s="121"/>
      <c r="E240" s="1"/>
      <c r="I240" s="1"/>
    </row>
    <row r="241" spans="2:9">
      <c r="B241" s="17"/>
      <c r="C241" s="121"/>
      <c r="D241" s="121"/>
      <c r="E241" s="1"/>
      <c r="I241" s="1"/>
    </row>
    <row r="242" spans="2:9">
      <c r="B242" s="17"/>
      <c r="C242" s="121"/>
      <c r="D242" s="121"/>
      <c r="E242" s="1"/>
      <c r="I242" s="1"/>
    </row>
    <row r="243" spans="2:9">
      <c r="B243" s="17"/>
      <c r="C243" s="121"/>
      <c r="D243" s="121"/>
      <c r="E243" s="1"/>
      <c r="I243" s="1"/>
    </row>
    <row r="244" spans="2:9" ht="12.75" customHeight="1">
      <c r="B244" s="17"/>
      <c r="C244" s="121"/>
      <c r="D244" s="121"/>
      <c r="E244" s="1"/>
      <c r="I244" s="1"/>
    </row>
    <row r="245" spans="2:9">
      <c r="B245" s="17"/>
      <c r="C245" s="121"/>
      <c r="D245" s="121"/>
      <c r="E245" s="1"/>
      <c r="I245" s="1"/>
    </row>
    <row r="246" spans="2:9" ht="14.25" customHeight="1">
      <c r="B246" s="17"/>
      <c r="C246" s="121"/>
      <c r="D246" s="121"/>
      <c r="E246" s="1"/>
      <c r="I246" s="1"/>
    </row>
    <row r="247" spans="2:9">
      <c r="B247" s="17"/>
      <c r="C247" s="121"/>
      <c r="D247" s="121"/>
      <c r="E247" s="1"/>
      <c r="I247" s="1"/>
    </row>
    <row r="248" spans="2:9" ht="51" customHeight="1">
      <c r="B248" s="17"/>
      <c r="C248" s="121"/>
      <c r="D248" s="121"/>
      <c r="E248" s="1"/>
      <c r="I248" s="1"/>
    </row>
    <row r="249" spans="2:9" ht="12.75" customHeight="1">
      <c r="B249" s="17"/>
      <c r="C249" s="121"/>
      <c r="D249" s="121"/>
      <c r="E249" s="1"/>
      <c r="I249" s="1"/>
    </row>
    <row r="250" spans="2:9">
      <c r="B250" s="17"/>
      <c r="C250" s="121"/>
      <c r="D250" s="121"/>
      <c r="E250" s="1"/>
      <c r="I250" s="1"/>
    </row>
    <row r="251" spans="2:9">
      <c r="B251" s="17"/>
      <c r="C251" s="121"/>
      <c r="D251" s="121"/>
      <c r="E251" s="1"/>
      <c r="I251" s="1"/>
    </row>
    <row r="252" spans="2:9">
      <c r="B252" s="17"/>
      <c r="C252" s="121"/>
      <c r="D252" s="121"/>
      <c r="E252" s="1"/>
      <c r="I252" s="1"/>
    </row>
    <row r="253" spans="2:9">
      <c r="B253" s="17"/>
      <c r="C253" s="121"/>
      <c r="D253" s="121"/>
      <c r="E253" s="1"/>
      <c r="I253" s="1"/>
    </row>
    <row r="254" spans="2:9">
      <c r="B254" s="17"/>
      <c r="C254" s="121"/>
      <c r="D254" s="121"/>
      <c r="E254" s="1"/>
      <c r="I254" s="1"/>
    </row>
    <row r="255" spans="2:9">
      <c r="B255" s="17"/>
      <c r="C255" s="121"/>
      <c r="D255" s="121"/>
      <c r="E255" s="1"/>
      <c r="I255" s="1"/>
    </row>
    <row r="256" spans="2:9">
      <c r="B256" s="17"/>
      <c r="C256" s="121"/>
      <c r="D256" s="121"/>
      <c r="E256" s="1"/>
      <c r="I256" s="1"/>
    </row>
    <row r="257" spans="2:9">
      <c r="B257" s="17"/>
      <c r="C257" s="121"/>
      <c r="D257" s="121"/>
      <c r="E257" s="1"/>
      <c r="I257" s="1"/>
    </row>
    <row r="258" spans="2:9" ht="15" customHeight="1">
      <c r="B258" s="17"/>
      <c r="C258" s="121"/>
      <c r="D258" s="121"/>
      <c r="E258" s="1"/>
      <c r="I258" s="1"/>
    </row>
    <row r="259" spans="2:9">
      <c r="B259" s="17"/>
      <c r="C259" s="121"/>
      <c r="D259" s="121"/>
      <c r="E259" s="1"/>
      <c r="I259" s="1"/>
    </row>
    <row r="260" spans="2:9" ht="147.75" customHeight="1">
      <c r="B260" s="17"/>
      <c r="C260" s="121"/>
      <c r="D260" s="121"/>
      <c r="E260" s="1"/>
      <c r="I260" s="1"/>
    </row>
    <row r="261" spans="2:9" ht="82.5" customHeight="1">
      <c r="B261" s="17"/>
      <c r="C261" s="121"/>
      <c r="D261" s="121"/>
      <c r="E261" s="1"/>
      <c r="I261" s="1"/>
    </row>
    <row r="262" spans="2:9" ht="12.75" customHeight="1">
      <c r="B262" s="17"/>
      <c r="C262" s="121"/>
      <c r="D262" s="121"/>
      <c r="E262" s="1"/>
      <c r="I262" s="1"/>
    </row>
    <row r="263" spans="2:9" ht="106.5" customHeight="1">
      <c r="B263" s="17"/>
      <c r="C263" s="121"/>
      <c r="D263" s="121"/>
      <c r="E263" s="1"/>
      <c r="I263" s="1"/>
    </row>
    <row r="264" spans="2:9" ht="227.25" customHeight="1">
      <c r="B264" s="17"/>
      <c r="C264" s="121"/>
      <c r="D264" s="121"/>
      <c r="E264" s="1"/>
      <c r="I264" s="1"/>
    </row>
    <row r="265" spans="2:9" ht="135" customHeight="1">
      <c r="B265" s="17"/>
      <c r="C265" s="121"/>
      <c r="D265" s="121"/>
      <c r="E265" s="1"/>
      <c r="I265" s="1"/>
    </row>
    <row r="266" spans="2:9" ht="81" customHeight="1">
      <c r="B266" s="17"/>
      <c r="C266" s="121"/>
      <c r="D266" s="121"/>
      <c r="E266" s="1"/>
      <c r="I266" s="1"/>
    </row>
    <row r="267" spans="2:9" ht="14.25" customHeight="1">
      <c r="B267" s="17"/>
      <c r="C267" s="121"/>
      <c r="D267" s="121"/>
      <c r="E267" s="1"/>
      <c r="I267" s="1"/>
    </row>
    <row r="268" spans="2:9" ht="13.5" customHeight="1">
      <c r="B268" s="17"/>
      <c r="C268" s="121"/>
      <c r="D268" s="121"/>
      <c r="E268" s="1"/>
      <c r="I268" s="1"/>
    </row>
    <row r="269" spans="2:9" ht="39" customHeight="1">
      <c r="B269" s="17"/>
      <c r="C269" s="121"/>
      <c r="D269" s="121"/>
      <c r="E269" s="1"/>
      <c r="I269" s="1"/>
    </row>
    <row r="270" spans="2:9" ht="27" customHeight="1">
      <c r="B270" s="17"/>
      <c r="C270" s="121"/>
      <c r="D270" s="121"/>
      <c r="E270" s="1"/>
      <c r="I270" s="1"/>
    </row>
    <row r="271" spans="2:9">
      <c r="B271" s="17"/>
      <c r="C271" s="121"/>
      <c r="D271" s="121"/>
      <c r="E271" s="1"/>
      <c r="I271" s="1"/>
    </row>
    <row r="272" spans="2:9">
      <c r="B272" s="17"/>
      <c r="C272" s="121"/>
      <c r="D272" s="121"/>
      <c r="E272" s="1"/>
      <c r="I272" s="1"/>
    </row>
    <row r="273" spans="2:9">
      <c r="B273" s="17"/>
      <c r="C273" s="121"/>
      <c r="D273" s="121"/>
      <c r="E273" s="1"/>
      <c r="I273" s="1"/>
    </row>
    <row r="274" spans="2:9">
      <c r="B274" s="17"/>
      <c r="C274" s="121"/>
      <c r="D274" s="121"/>
      <c r="E274" s="1"/>
      <c r="I274" s="1"/>
    </row>
    <row r="275" spans="2:9">
      <c r="B275" s="17"/>
      <c r="C275" s="121"/>
      <c r="D275" s="121"/>
      <c r="E275" s="1"/>
      <c r="I275" s="1"/>
    </row>
    <row r="276" spans="2:9">
      <c r="B276" s="17"/>
      <c r="C276" s="121"/>
      <c r="D276" s="121"/>
      <c r="E276" s="1"/>
      <c r="I276" s="1"/>
    </row>
    <row r="277" spans="2:9">
      <c r="B277" s="17"/>
      <c r="C277" s="121"/>
      <c r="D277" s="121"/>
      <c r="E277" s="1"/>
      <c r="I277" s="1"/>
    </row>
    <row r="278" spans="2:9">
      <c r="B278" s="17"/>
      <c r="C278" s="121"/>
      <c r="D278" s="121"/>
      <c r="E278" s="1"/>
      <c r="I278" s="1"/>
    </row>
    <row r="279" spans="2:9" ht="12.75" customHeight="1">
      <c r="B279" s="17"/>
      <c r="C279" s="121"/>
      <c r="D279" s="121"/>
      <c r="E279" s="1"/>
      <c r="I279" s="1"/>
    </row>
    <row r="280" spans="2:9">
      <c r="B280" s="17"/>
      <c r="C280" s="121"/>
      <c r="D280" s="121"/>
      <c r="E280" s="1"/>
      <c r="I280" s="1"/>
    </row>
    <row r="281" spans="2:9">
      <c r="B281" s="17"/>
      <c r="C281" s="121"/>
      <c r="D281" s="121"/>
      <c r="E281" s="1"/>
      <c r="I281" s="1"/>
    </row>
    <row r="282" spans="2:9" ht="156.75" customHeight="1">
      <c r="B282" s="17"/>
      <c r="C282" s="121"/>
      <c r="D282" s="121"/>
      <c r="E282" s="1"/>
      <c r="I282" s="1"/>
    </row>
    <row r="283" spans="2:9" ht="169.5" customHeight="1">
      <c r="B283" s="17"/>
      <c r="C283" s="121"/>
      <c r="D283" s="121"/>
      <c r="E283" s="1"/>
      <c r="I283" s="1"/>
    </row>
    <row r="284" spans="2:9" ht="12.75" customHeight="1">
      <c r="B284" s="17"/>
      <c r="C284" s="121"/>
      <c r="D284" s="121"/>
      <c r="E284" s="1"/>
      <c r="I284" s="1"/>
    </row>
    <row r="285" spans="2:9" ht="168.75" customHeight="1">
      <c r="B285" s="17"/>
      <c r="C285" s="121"/>
      <c r="D285" s="121"/>
      <c r="E285" s="1"/>
      <c r="I285" s="1"/>
    </row>
    <row r="286" spans="2:9" ht="113.25" customHeight="1">
      <c r="B286" s="17"/>
      <c r="C286" s="121"/>
      <c r="D286" s="121"/>
      <c r="E286" s="1"/>
      <c r="I286" s="1"/>
    </row>
    <row r="287" spans="2:9" ht="123.75" customHeight="1">
      <c r="B287" s="17"/>
      <c r="C287" s="121"/>
      <c r="D287" s="121"/>
      <c r="E287" s="1"/>
      <c r="I287" s="1"/>
    </row>
    <row r="288" spans="2:9" ht="191.25" customHeight="1">
      <c r="B288" s="17"/>
      <c r="C288" s="121"/>
      <c r="D288" s="121"/>
      <c r="E288" s="1"/>
      <c r="I288" s="1"/>
    </row>
    <row r="289" spans="2:9" ht="13.5" customHeight="1">
      <c r="B289" s="17"/>
      <c r="C289" s="121"/>
      <c r="D289" s="121"/>
      <c r="E289" s="1"/>
      <c r="I289" s="1"/>
    </row>
    <row r="290" spans="2:9" ht="28.5" customHeight="1">
      <c r="B290" s="17"/>
      <c r="C290" s="121"/>
      <c r="D290" s="121"/>
      <c r="E290" s="1"/>
      <c r="I290" s="1"/>
    </row>
    <row r="291" spans="2:9" ht="39" customHeight="1">
      <c r="B291" s="17"/>
      <c r="C291" s="121"/>
      <c r="D291" s="121"/>
      <c r="E291" s="1"/>
      <c r="I291" s="1"/>
    </row>
    <row r="292" spans="2:9">
      <c r="B292" s="17"/>
      <c r="C292" s="121"/>
      <c r="D292" s="121"/>
      <c r="E292" s="1"/>
      <c r="I292" s="1"/>
    </row>
    <row r="293" spans="2:9">
      <c r="B293" s="17"/>
      <c r="C293" s="121"/>
      <c r="D293" s="121"/>
      <c r="E293" s="1"/>
      <c r="I293" s="1"/>
    </row>
    <row r="294" spans="2:9">
      <c r="B294" s="17"/>
      <c r="C294" s="121"/>
      <c r="D294" s="121"/>
      <c r="E294" s="1"/>
      <c r="I294" s="1"/>
    </row>
    <row r="295" spans="2:9">
      <c r="B295" s="17"/>
      <c r="C295" s="121"/>
      <c r="D295" s="121"/>
      <c r="E295" s="1"/>
      <c r="I295" s="1"/>
    </row>
    <row r="296" spans="2:9">
      <c r="B296" s="17"/>
      <c r="C296" s="121"/>
      <c r="D296" s="121"/>
      <c r="E296" s="1"/>
      <c r="I296" s="1"/>
    </row>
    <row r="297" spans="2:9">
      <c r="B297" s="17"/>
      <c r="C297" s="121"/>
      <c r="D297" s="121"/>
      <c r="E297" s="1"/>
      <c r="I297" s="1"/>
    </row>
    <row r="298" spans="2:9">
      <c r="B298" s="17"/>
      <c r="C298" s="121"/>
      <c r="D298" s="121"/>
      <c r="E298" s="1"/>
      <c r="I298" s="1"/>
    </row>
    <row r="299" spans="2:9">
      <c r="B299" s="17"/>
      <c r="C299" s="121"/>
      <c r="D299" s="121"/>
      <c r="E299" s="1"/>
      <c r="I299" s="1"/>
    </row>
    <row r="300" spans="2:9">
      <c r="B300" s="17"/>
      <c r="C300" s="121"/>
      <c r="D300" s="121"/>
      <c r="E300" s="1"/>
      <c r="I300" s="1"/>
    </row>
    <row r="301" spans="2:9">
      <c r="B301" s="17"/>
      <c r="C301" s="121"/>
      <c r="D301" s="121"/>
      <c r="E301" s="1"/>
      <c r="I301" s="1"/>
    </row>
    <row r="302" spans="2:9">
      <c r="B302" s="17"/>
      <c r="C302" s="121"/>
      <c r="D302" s="121"/>
      <c r="E302" s="1"/>
      <c r="I302" s="1"/>
    </row>
    <row r="303" spans="2:9">
      <c r="B303" s="17"/>
      <c r="C303" s="121"/>
      <c r="D303" s="121"/>
      <c r="E303" s="1"/>
      <c r="I303" s="1"/>
    </row>
    <row r="304" spans="2:9">
      <c r="B304" s="17"/>
      <c r="C304" s="121"/>
      <c r="D304" s="121"/>
      <c r="E304" s="1"/>
      <c r="I304" s="1"/>
    </row>
    <row r="305" spans="2:9">
      <c r="B305" s="17"/>
      <c r="C305" s="121"/>
      <c r="D305" s="121"/>
      <c r="E305" s="1"/>
      <c r="I305" s="1"/>
    </row>
    <row r="306" spans="2:9">
      <c r="B306" s="17"/>
      <c r="C306" s="121"/>
      <c r="D306" s="121"/>
      <c r="E306" s="1"/>
      <c r="I306" s="1"/>
    </row>
    <row r="307" spans="2:9">
      <c r="B307" s="17"/>
      <c r="C307" s="121"/>
      <c r="D307" s="121"/>
      <c r="E307" s="1"/>
      <c r="I307" s="1"/>
    </row>
    <row r="308" spans="2:9">
      <c r="B308" s="17"/>
      <c r="C308" s="121"/>
      <c r="D308" s="121"/>
      <c r="E308" s="1"/>
      <c r="I308" s="1"/>
    </row>
    <row r="309" spans="2:9">
      <c r="B309" s="17"/>
      <c r="C309" s="121"/>
      <c r="D309" s="121"/>
      <c r="E309" s="1"/>
      <c r="I309" s="1"/>
    </row>
    <row r="310" spans="2:9">
      <c r="B310" s="17"/>
      <c r="C310" s="121"/>
      <c r="D310" s="121"/>
      <c r="E310" s="1"/>
      <c r="I310" s="1"/>
    </row>
    <row r="311" spans="2:9">
      <c r="B311" s="17"/>
      <c r="C311" s="121"/>
      <c r="D311" s="121"/>
      <c r="E311" s="1"/>
      <c r="I311" s="1"/>
    </row>
    <row r="312" spans="2:9">
      <c r="B312" s="17"/>
      <c r="C312" s="121"/>
      <c r="D312" s="121"/>
      <c r="E312" s="1"/>
      <c r="I312" s="1"/>
    </row>
    <row r="313" spans="2:9">
      <c r="B313" s="17"/>
      <c r="C313" s="121"/>
      <c r="D313" s="121"/>
      <c r="E313" s="1"/>
      <c r="I313" s="1"/>
    </row>
    <row r="314" spans="2:9" ht="13.5" customHeight="1">
      <c r="B314" s="17"/>
      <c r="C314" s="121"/>
      <c r="D314" s="121"/>
      <c r="E314" s="1"/>
      <c r="I314" s="1"/>
    </row>
    <row r="315" spans="2:9">
      <c r="B315" s="17"/>
      <c r="C315" s="121"/>
      <c r="D315" s="121"/>
      <c r="E315" s="1"/>
      <c r="I315" s="1"/>
    </row>
    <row r="316" spans="2:9">
      <c r="B316" s="17"/>
      <c r="C316" s="121"/>
      <c r="D316" s="121"/>
      <c r="E316" s="1"/>
      <c r="I316" s="1"/>
    </row>
    <row r="317" spans="2:9">
      <c r="B317" s="17"/>
      <c r="C317" s="121"/>
      <c r="D317" s="121"/>
      <c r="E317" s="1"/>
      <c r="I317" s="1"/>
    </row>
    <row r="318" spans="2:9">
      <c r="B318" s="17"/>
      <c r="C318" s="121"/>
      <c r="D318" s="121"/>
      <c r="E318" s="1"/>
      <c r="I318" s="1"/>
    </row>
    <row r="319" spans="2:9">
      <c r="B319" s="17"/>
      <c r="C319" s="121"/>
      <c r="D319" s="121"/>
      <c r="E319" s="1"/>
      <c r="I319" s="1"/>
    </row>
    <row r="320" spans="2:9">
      <c r="B320" s="17"/>
      <c r="C320" s="121"/>
      <c r="D320" s="121"/>
      <c r="E320" s="1"/>
      <c r="I320" s="1"/>
    </row>
    <row r="321" spans="2:9">
      <c r="B321" s="17"/>
      <c r="C321" s="121"/>
      <c r="D321" s="121"/>
      <c r="E321" s="1"/>
      <c r="I321" s="1"/>
    </row>
    <row r="322" spans="2:9">
      <c r="B322" s="17"/>
      <c r="C322" s="121"/>
      <c r="D322" s="121"/>
      <c r="E322" s="1"/>
      <c r="I322" s="1"/>
    </row>
    <row r="323" spans="2:9">
      <c r="B323" s="17"/>
      <c r="C323" s="121"/>
      <c r="D323" s="121"/>
      <c r="E323" s="1"/>
      <c r="I323" s="1"/>
    </row>
    <row r="324" spans="2:9">
      <c r="B324" s="17"/>
      <c r="C324" s="121"/>
      <c r="D324" s="121"/>
      <c r="E324" s="1"/>
      <c r="I324" s="1"/>
    </row>
    <row r="325" spans="2:9">
      <c r="B325" s="17"/>
      <c r="C325" s="121"/>
      <c r="D325" s="121"/>
      <c r="E325" s="1"/>
      <c r="I325" s="1"/>
    </row>
    <row r="326" spans="2:9">
      <c r="B326" s="17"/>
      <c r="C326" s="121"/>
      <c r="D326" s="121"/>
      <c r="E326" s="1"/>
      <c r="I326" s="1"/>
    </row>
    <row r="327" spans="2:9">
      <c r="B327" s="17"/>
      <c r="C327" s="121"/>
      <c r="D327" s="121"/>
      <c r="E327" s="1"/>
      <c r="I327" s="1"/>
    </row>
    <row r="328" spans="2:9">
      <c r="B328" s="17"/>
      <c r="C328" s="121"/>
      <c r="D328" s="121"/>
      <c r="E328" s="1"/>
      <c r="I328" s="1"/>
    </row>
    <row r="329" spans="2:9">
      <c r="B329" s="17"/>
      <c r="C329" s="121"/>
      <c r="D329" s="121"/>
      <c r="E329" s="1"/>
      <c r="I329" s="1"/>
    </row>
    <row r="330" spans="2:9">
      <c r="B330" s="17"/>
      <c r="C330" s="121"/>
      <c r="D330" s="121"/>
      <c r="E330" s="1"/>
      <c r="I330" s="1"/>
    </row>
    <row r="331" spans="2:9">
      <c r="B331" s="17"/>
      <c r="C331" s="121"/>
      <c r="D331" s="121"/>
      <c r="E331" s="1"/>
      <c r="I331" s="1"/>
    </row>
    <row r="332" spans="2:9">
      <c r="B332" s="17"/>
      <c r="C332" s="121"/>
      <c r="D332" s="121"/>
      <c r="E332" s="1"/>
      <c r="I332" s="1"/>
    </row>
    <row r="333" spans="2:9">
      <c r="B333" s="17"/>
      <c r="C333" s="121"/>
      <c r="D333" s="121"/>
      <c r="E333" s="1"/>
      <c r="I333" s="1"/>
    </row>
    <row r="334" spans="2:9">
      <c r="B334" s="17"/>
      <c r="C334" s="121"/>
      <c r="D334" s="121"/>
      <c r="E334" s="1"/>
      <c r="I334" s="1"/>
    </row>
    <row r="335" spans="2:9">
      <c r="B335" s="17"/>
      <c r="C335" s="121"/>
      <c r="D335" s="121"/>
      <c r="E335" s="1"/>
      <c r="I335" s="1"/>
    </row>
    <row r="336" spans="2:9">
      <c r="B336" s="17"/>
      <c r="C336" s="121"/>
      <c r="D336" s="121"/>
      <c r="E336" s="1"/>
      <c r="I336" s="1"/>
    </row>
    <row r="337" spans="2:9">
      <c r="B337" s="17"/>
      <c r="C337" s="121"/>
      <c r="D337" s="121"/>
      <c r="E337" s="1"/>
      <c r="I337" s="1"/>
    </row>
    <row r="338" spans="2:9">
      <c r="B338" s="17"/>
      <c r="C338" s="121"/>
      <c r="D338" s="121"/>
      <c r="E338" s="1"/>
      <c r="I338" s="1"/>
    </row>
    <row r="339" spans="2:9">
      <c r="B339" s="17"/>
      <c r="C339" s="121"/>
      <c r="D339" s="121"/>
      <c r="E339" s="1"/>
      <c r="I339" s="1"/>
    </row>
    <row r="340" spans="2:9">
      <c r="B340" s="17"/>
      <c r="C340" s="121"/>
      <c r="D340" s="121"/>
      <c r="E340" s="1"/>
      <c r="I340" s="1"/>
    </row>
    <row r="341" spans="2:9">
      <c r="B341" s="17"/>
      <c r="C341" s="121"/>
      <c r="D341" s="121"/>
      <c r="E341" s="1"/>
      <c r="I341" s="1"/>
    </row>
    <row r="342" spans="2:9">
      <c r="B342" s="17"/>
      <c r="C342" s="121"/>
      <c r="D342" s="121"/>
      <c r="E342" s="1"/>
      <c r="I342" s="1"/>
    </row>
    <row r="343" spans="2:9">
      <c r="B343" s="17"/>
      <c r="C343" s="121"/>
      <c r="D343" s="121"/>
      <c r="E343" s="1"/>
      <c r="I343" s="1"/>
    </row>
    <row r="344" spans="2:9">
      <c r="B344" s="17"/>
      <c r="C344" s="121"/>
      <c r="D344" s="121"/>
      <c r="E344" s="1"/>
      <c r="I344" s="1"/>
    </row>
    <row r="345" spans="2:9">
      <c r="B345" s="17"/>
      <c r="C345" s="121"/>
      <c r="D345" s="121"/>
      <c r="E345" s="1"/>
      <c r="I345" s="1"/>
    </row>
    <row r="346" spans="2:9">
      <c r="B346" s="17"/>
      <c r="C346" s="121"/>
      <c r="D346" s="121"/>
      <c r="E346" s="1"/>
      <c r="I346" s="1"/>
    </row>
    <row r="347" spans="2:9" ht="15" customHeight="1">
      <c r="B347" s="17"/>
      <c r="C347" s="121"/>
      <c r="D347" s="121"/>
      <c r="E347" s="1"/>
      <c r="I347" s="1"/>
    </row>
    <row r="348" spans="2:9">
      <c r="B348" s="17"/>
      <c r="C348" s="121"/>
      <c r="D348" s="121"/>
      <c r="E348" s="1"/>
      <c r="I348" s="1"/>
    </row>
    <row r="349" spans="2:9">
      <c r="B349" s="17"/>
      <c r="C349" s="121"/>
      <c r="D349" s="121"/>
      <c r="E349" s="1"/>
      <c r="I349" s="1"/>
    </row>
    <row r="350" spans="2:9">
      <c r="B350" s="17"/>
      <c r="C350" s="121"/>
      <c r="D350" s="121"/>
      <c r="E350" s="1"/>
      <c r="I350" s="1"/>
    </row>
    <row r="351" spans="2:9" ht="12.75" customHeight="1">
      <c r="B351" s="17"/>
      <c r="C351" s="121"/>
      <c r="D351" s="121"/>
      <c r="E351" s="1"/>
      <c r="I351" s="1"/>
    </row>
    <row r="352" spans="2:9" ht="12.75" customHeight="1">
      <c r="B352" s="17"/>
      <c r="C352" s="121"/>
      <c r="D352" s="121"/>
      <c r="E352" s="1"/>
      <c r="I352" s="1"/>
    </row>
    <row r="353" spans="2:9" ht="129" customHeight="1">
      <c r="B353" s="17"/>
      <c r="C353" s="121"/>
      <c r="D353" s="121"/>
      <c r="E353" s="1"/>
      <c r="I353" s="1"/>
    </row>
    <row r="354" spans="2:9" ht="180" customHeight="1">
      <c r="B354" s="17"/>
      <c r="C354" s="121"/>
      <c r="D354" s="121"/>
      <c r="E354" s="1"/>
      <c r="I354" s="1"/>
    </row>
    <row r="355" spans="2:9" ht="80.25" customHeight="1">
      <c r="B355" s="17"/>
      <c r="C355" s="121"/>
      <c r="D355" s="121"/>
      <c r="E355" s="1"/>
      <c r="I355" s="1"/>
    </row>
    <row r="356" spans="2:9" ht="103.5" customHeight="1">
      <c r="B356" s="17"/>
      <c r="C356" s="121"/>
      <c r="D356" s="121"/>
      <c r="E356" s="1"/>
      <c r="I356" s="1"/>
    </row>
    <row r="357" spans="2:9" ht="15" customHeight="1">
      <c r="B357" s="17"/>
      <c r="C357" s="121"/>
      <c r="D357" s="121"/>
      <c r="E357" s="1"/>
      <c r="I357" s="1"/>
    </row>
    <row r="358" spans="2:9">
      <c r="B358" s="17"/>
      <c r="C358" s="121"/>
      <c r="D358" s="121"/>
      <c r="E358" s="1"/>
      <c r="I358" s="1"/>
    </row>
    <row r="359" spans="2:9" ht="27" customHeight="1">
      <c r="B359" s="17"/>
      <c r="C359" s="121"/>
      <c r="D359" s="121"/>
      <c r="E359" s="1"/>
      <c r="I359" s="1"/>
    </row>
    <row r="360" spans="2:9" ht="13.5" customHeight="1">
      <c r="B360" s="17"/>
      <c r="C360" s="121"/>
      <c r="D360" s="121"/>
      <c r="E360" s="1"/>
      <c r="I360" s="1"/>
    </row>
    <row r="361" spans="2:9" ht="53.25" customHeight="1">
      <c r="B361" s="17"/>
      <c r="C361" s="121"/>
      <c r="D361" s="121"/>
      <c r="E361" s="1"/>
      <c r="I361" s="1"/>
    </row>
    <row r="362" spans="2:9" ht="12.75" customHeight="1">
      <c r="B362" s="17"/>
      <c r="C362" s="121"/>
      <c r="D362" s="121"/>
      <c r="E362" s="1"/>
      <c r="I362" s="1"/>
    </row>
    <row r="363" spans="2:9" ht="13.5" customHeight="1">
      <c r="B363" s="17"/>
      <c r="C363" s="121"/>
      <c r="D363" s="121"/>
      <c r="E363" s="1"/>
      <c r="I363" s="1"/>
    </row>
    <row r="364" spans="2:9">
      <c r="B364" s="17"/>
      <c r="C364" s="121"/>
      <c r="D364" s="121"/>
      <c r="E364" s="1"/>
      <c r="I364" s="1"/>
    </row>
    <row r="365" spans="2:9">
      <c r="B365" s="17"/>
      <c r="C365" s="121"/>
      <c r="D365" s="121"/>
      <c r="E365" s="1"/>
      <c r="I365" s="1"/>
    </row>
    <row r="366" spans="2:9" ht="27" customHeight="1">
      <c r="B366" s="17"/>
      <c r="C366" s="121"/>
      <c r="D366" s="121"/>
      <c r="E366" s="1"/>
      <c r="I366" s="1"/>
    </row>
    <row r="367" spans="2:9" ht="12.75" customHeight="1">
      <c r="B367" s="17"/>
      <c r="C367" s="121"/>
      <c r="D367" s="121"/>
      <c r="E367" s="1"/>
      <c r="I367" s="1"/>
    </row>
    <row r="368" spans="2:9" ht="12" customHeight="1">
      <c r="B368" s="17"/>
      <c r="C368" s="121"/>
      <c r="D368" s="121"/>
      <c r="E368" s="1"/>
      <c r="I368" s="1"/>
    </row>
    <row r="369" spans="2:9">
      <c r="B369" s="17"/>
      <c r="C369" s="121"/>
      <c r="D369" s="121"/>
      <c r="E369" s="1"/>
      <c r="I369" s="1"/>
    </row>
    <row r="370" spans="2:9" ht="13.5" customHeight="1">
      <c r="B370" s="17"/>
      <c r="C370" s="121"/>
      <c r="D370" s="121"/>
      <c r="E370" s="1"/>
      <c r="I370" s="1"/>
    </row>
    <row r="371" spans="2:9">
      <c r="B371" s="17"/>
      <c r="C371" s="121"/>
      <c r="D371" s="121"/>
      <c r="E371" s="1"/>
      <c r="I371" s="1"/>
    </row>
    <row r="372" spans="2:9" ht="15.75" customHeight="1">
      <c r="B372" s="17"/>
      <c r="C372" s="121"/>
      <c r="D372" s="121"/>
      <c r="E372" s="1"/>
      <c r="I372" s="1"/>
    </row>
    <row r="373" spans="2:9">
      <c r="B373" s="17"/>
      <c r="C373" s="121"/>
      <c r="D373" s="121"/>
      <c r="E373" s="1"/>
      <c r="I373" s="1"/>
    </row>
    <row r="374" spans="2:9">
      <c r="B374" s="17"/>
      <c r="C374" s="121"/>
      <c r="D374" s="121"/>
      <c r="E374" s="1"/>
      <c r="I374" s="1"/>
    </row>
    <row r="375" spans="2:9">
      <c r="B375" s="17"/>
      <c r="C375" s="121"/>
      <c r="D375" s="121"/>
      <c r="E375" s="1"/>
      <c r="I375" s="1"/>
    </row>
    <row r="376" spans="2:9" ht="14.25" customHeight="1">
      <c r="B376" s="17"/>
      <c r="C376" s="121"/>
      <c r="D376" s="121"/>
      <c r="E376" s="1"/>
      <c r="I376" s="1"/>
    </row>
    <row r="377" spans="2:9" ht="54" customHeight="1">
      <c r="B377" s="17"/>
      <c r="C377" s="121"/>
      <c r="D377" s="121"/>
      <c r="E377" s="1"/>
      <c r="I377" s="1"/>
    </row>
    <row r="378" spans="2:9">
      <c r="B378" s="17"/>
      <c r="C378" s="121"/>
      <c r="D378" s="121"/>
      <c r="E378" s="1"/>
      <c r="I378" s="1"/>
    </row>
    <row r="379" spans="2:9">
      <c r="B379" s="17"/>
      <c r="C379" s="121"/>
      <c r="D379" s="121"/>
      <c r="E379" s="1"/>
      <c r="I379" s="1"/>
    </row>
    <row r="380" spans="2:9" ht="15" customHeight="1">
      <c r="B380" s="17"/>
      <c r="C380" s="121"/>
      <c r="D380" s="121"/>
      <c r="E380" s="1"/>
      <c r="I380" s="1"/>
    </row>
    <row r="381" spans="2:9">
      <c r="B381" s="17"/>
      <c r="C381" s="121"/>
      <c r="D381" s="121"/>
      <c r="E381" s="1"/>
      <c r="I381" s="1"/>
    </row>
    <row r="382" spans="2:9">
      <c r="B382" s="17"/>
      <c r="C382" s="121"/>
      <c r="D382" s="121"/>
      <c r="E382" s="1"/>
      <c r="I382" s="1"/>
    </row>
    <row r="383" spans="2:9">
      <c r="B383" s="17"/>
      <c r="C383" s="121"/>
      <c r="D383" s="121"/>
      <c r="E383" s="1"/>
      <c r="I383" s="1"/>
    </row>
    <row r="384" spans="2:9" ht="27.75" customHeight="1">
      <c r="B384" s="17"/>
      <c r="C384" s="121"/>
      <c r="D384" s="121"/>
      <c r="E384" s="1"/>
      <c r="I384" s="1"/>
    </row>
    <row r="385" spans="2:9">
      <c r="B385" s="17"/>
      <c r="C385" s="121"/>
      <c r="D385" s="121"/>
      <c r="E385" s="1"/>
      <c r="I385" s="1"/>
    </row>
    <row r="386" spans="2:9">
      <c r="B386" s="17"/>
      <c r="C386" s="121"/>
      <c r="D386" s="121"/>
      <c r="E386" s="1"/>
      <c r="I386" s="1"/>
    </row>
    <row r="387" spans="2:9" ht="13.5" customHeight="1">
      <c r="B387" s="17"/>
      <c r="C387" s="121"/>
      <c r="D387" s="121"/>
      <c r="E387" s="1"/>
      <c r="I387" s="1"/>
    </row>
    <row r="388" spans="2:9">
      <c r="B388" s="17"/>
      <c r="C388" s="121"/>
      <c r="D388" s="121"/>
      <c r="E388" s="1"/>
      <c r="I388" s="1"/>
    </row>
    <row r="389" spans="2:9">
      <c r="B389" s="17"/>
      <c r="C389" s="121"/>
      <c r="D389" s="121"/>
      <c r="E389" s="1"/>
      <c r="I389" s="1"/>
    </row>
    <row r="390" spans="2:9">
      <c r="B390" s="17"/>
      <c r="C390" s="121"/>
      <c r="D390" s="121"/>
      <c r="E390" s="1"/>
      <c r="I390" s="1"/>
    </row>
    <row r="391" spans="2:9">
      <c r="B391" s="17"/>
      <c r="C391" s="121"/>
      <c r="D391" s="121"/>
      <c r="E391" s="1"/>
      <c r="I391" s="1"/>
    </row>
    <row r="392" spans="2:9" ht="12.75" customHeight="1">
      <c r="B392" s="17"/>
      <c r="C392" s="121"/>
      <c r="D392" s="121"/>
      <c r="E392" s="1"/>
      <c r="I392" s="1"/>
    </row>
    <row r="393" spans="2:9">
      <c r="B393" s="17"/>
      <c r="C393" s="121"/>
      <c r="D393" s="121"/>
      <c r="E393" s="1"/>
      <c r="I393" s="1"/>
    </row>
    <row r="394" spans="2:9">
      <c r="B394" s="17"/>
      <c r="C394" s="121"/>
      <c r="D394" s="121"/>
      <c r="E394" s="1"/>
      <c r="I394" s="1"/>
    </row>
    <row r="395" spans="2:9">
      <c r="B395" s="17"/>
      <c r="C395" s="121"/>
      <c r="D395" s="121"/>
      <c r="E395" s="1"/>
      <c r="I395" s="1"/>
    </row>
    <row r="396" spans="2:9">
      <c r="B396" s="17"/>
      <c r="C396" s="121"/>
      <c r="D396" s="121"/>
      <c r="E396" s="1"/>
      <c r="I396" s="1"/>
    </row>
    <row r="397" spans="2:9">
      <c r="B397" s="17"/>
      <c r="C397" s="121"/>
      <c r="D397" s="121"/>
      <c r="E397" s="1"/>
      <c r="I397" s="1"/>
    </row>
    <row r="398" spans="2:9">
      <c r="B398" s="17"/>
      <c r="C398" s="121"/>
      <c r="D398" s="121"/>
      <c r="E398" s="1"/>
      <c r="I398" s="1"/>
    </row>
    <row r="399" spans="2:9">
      <c r="B399" s="17"/>
      <c r="C399" s="121"/>
      <c r="D399" s="121"/>
      <c r="E399" s="1"/>
      <c r="I399" s="1"/>
    </row>
    <row r="400" spans="2:9" ht="15" customHeight="1">
      <c r="B400" s="17"/>
      <c r="C400" s="121"/>
      <c r="D400" s="121"/>
      <c r="E400" s="1"/>
      <c r="I400" s="1"/>
    </row>
    <row r="401" spans="2:9">
      <c r="B401" s="17"/>
      <c r="C401" s="121"/>
      <c r="D401" s="121"/>
      <c r="E401" s="1"/>
      <c r="I401" s="1"/>
    </row>
    <row r="402" spans="2:9">
      <c r="B402" s="17"/>
      <c r="C402" s="121"/>
      <c r="D402" s="121"/>
      <c r="E402" s="1"/>
      <c r="I402" s="1"/>
    </row>
    <row r="403" spans="2:9">
      <c r="B403" s="17"/>
      <c r="C403" s="121"/>
      <c r="D403" s="121"/>
      <c r="E403" s="1"/>
      <c r="I403" s="1"/>
    </row>
    <row r="404" spans="2:9">
      <c r="B404" s="17"/>
      <c r="C404" s="121"/>
      <c r="D404" s="121"/>
      <c r="E404" s="1"/>
      <c r="I404" s="1"/>
    </row>
    <row r="405" spans="2:9">
      <c r="B405" s="17"/>
      <c r="C405" s="121"/>
      <c r="D405" s="121"/>
      <c r="E405" s="1"/>
      <c r="I405" s="1"/>
    </row>
    <row r="406" spans="2:9">
      <c r="B406" s="17"/>
      <c r="C406" s="121"/>
      <c r="D406" s="121"/>
      <c r="E406" s="1"/>
      <c r="I406" s="1"/>
    </row>
    <row r="407" spans="2:9">
      <c r="B407" s="17"/>
      <c r="C407" s="121"/>
      <c r="D407" s="121"/>
      <c r="E407" s="1"/>
      <c r="I407" s="1"/>
    </row>
    <row r="408" spans="2:9">
      <c r="B408" s="17"/>
      <c r="C408" s="121"/>
      <c r="D408" s="121"/>
      <c r="E408" s="1"/>
      <c r="I408" s="1"/>
    </row>
    <row r="409" spans="2:9">
      <c r="B409" s="17"/>
      <c r="C409" s="121"/>
      <c r="D409" s="121"/>
      <c r="E409" s="1"/>
      <c r="I409" s="1"/>
    </row>
    <row r="410" spans="2:9">
      <c r="B410" s="17"/>
      <c r="C410" s="121"/>
      <c r="D410" s="121"/>
      <c r="E410" s="1"/>
      <c r="I410" s="1"/>
    </row>
    <row r="411" spans="2:9">
      <c r="B411" s="17"/>
      <c r="C411" s="121"/>
      <c r="D411" s="121"/>
      <c r="E411" s="1"/>
      <c r="I411" s="1"/>
    </row>
    <row r="412" spans="2:9">
      <c r="B412" s="17"/>
      <c r="C412" s="121"/>
      <c r="D412" s="121"/>
      <c r="E412" s="1"/>
      <c r="I412" s="1"/>
    </row>
    <row r="413" spans="2:9">
      <c r="B413" s="17"/>
      <c r="C413" s="121"/>
      <c r="D413" s="121"/>
      <c r="E413" s="1"/>
      <c r="I413" s="1"/>
    </row>
    <row r="414" spans="2:9">
      <c r="B414" s="17"/>
      <c r="C414" s="121"/>
      <c r="D414" s="121"/>
      <c r="E414" s="1"/>
      <c r="I414" s="1"/>
    </row>
    <row r="415" spans="2:9">
      <c r="B415" s="17"/>
      <c r="C415" s="121"/>
      <c r="D415" s="121"/>
      <c r="E415" s="1"/>
      <c r="I415" s="1"/>
    </row>
    <row r="416" spans="2:9">
      <c r="B416" s="17"/>
      <c r="C416" s="121"/>
      <c r="D416" s="121"/>
      <c r="E416" s="1"/>
      <c r="I416" s="1"/>
    </row>
    <row r="417" spans="2:9">
      <c r="B417" s="17"/>
      <c r="C417" s="121"/>
      <c r="D417" s="121"/>
      <c r="E417" s="1"/>
      <c r="I417" s="1"/>
    </row>
    <row r="418" spans="2:9">
      <c r="B418" s="17"/>
      <c r="C418" s="121"/>
      <c r="D418" s="121"/>
      <c r="E418" s="1"/>
      <c r="I418" s="1"/>
    </row>
    <row r="419" spans="2:9">
      <c r="B419" s="17"/>
      <c r="C419" s="121"/>
      <c r="D419" s="121"/>
      <c r="E419" s="1"/>
      <c r="I419" s="1"/>
    </row>
    <row r="420" spans="2:9">
      <c r="B420" s="17"/>
      <c r="C420" s="121"/>
      <c r="D420" s="121"/>
      <c r="E420" s="1"/>
      <c r="I420" s="1"/>
    </row>
    <row r="421" spans="2:9">
      <c r="B421" s="17"/>
      <c r="C421" s="121"/>
      <c r="D421" s="121"/>
      <c r="E421" s="1"/>
      <c r="I421" s="1"/>
    </row>
    <row r="422" spans="2:9">
      <c r="B422" s="17"/>
      <c r="C422" s="121"/>
      <c r="D422" s="121"/>
      <c r="E422" s="1"/>
      <c r="I422" s="1"/>
    </row>
    <row r="423" spans="2:9">
      <c r="B423" s="17"/>
      <c r="C423" s="121"/>
      <c r="D423" s="121"/>
      <c r="E423" s="1"/>
      <c r="I423" s="1"/>
    </row>
    <row r="424" spans="2:9">
      <c r="B424" s="17"/>
      <c r="C424" s="121"/>
      <c r="D424" s="121"/>
      <c r="E424" s="1"/>
      <c r="I424" s="1"/>
    </row>
    <row r="425" spans="2:9">
      <c r="B425" s="17"/>
      <c r="C425" s="121"/>
      <c r="D425" s="121"/>
      <c r="E425" s="1"/>
      <c r="I425" s="1"/>
    </row>
    <row r="426" spans="2:9">
      <c r="B426" s="17"/>
      <c r="C426" s="121"/>
      <c r="D426" s="121"/>
      <c r="E426" s="1"/>
      <c r="I426" s="1"/>
    </row>
    <row r="427" spans="2:9">
      <c r="B427" s="17"/>
      <c r="C427" s="121"/>
      <c r="D427" s="121"/>
      <c r="E427" s="1"/>
      <c r="I427" s="1"/>
    </row>
    <row r="428" spans="2:9">
      <c r="B428" s="17"/>
      <c r="C428" s="121"/>
      <c r="D428" s="121"/>
      <c r="E428" s="1"/>
      <c r="I428" s="1"/>
    </row>
    <row r="429" spans="2:9">
      <c r="B429" s="17"/>
      <c r="C429" s="121"/>
      <c r="D429" s="121"/>
      <c r="E429" s="1"/>
      <c r="I429" s="1"/>
    </row>
    <row r="430" spans="2:9">
      <c r="B430" s="17"/>
      <c r="C430" s="121"/>
      <c r="D430" s="121"/>
      <c r="E430" s="1"/>
      <c r="I430" s="1"/>
    </row>
    <row r="431" spans="2:9">
      <c r="B431" s="17"/>
      <c r="C431" s="121"/>
      <c r="D431" s="121"/>
      <c r="E431" s="1"/>
      <c r="I431" s="1"/>
    </row>
    <row r="432" spans="2:9">
      <c r="B432" s="17"/>
      <c r="C432" s="121"/>
      <c r="D432" s="121"/>
      <c r="E432" s="1"/>
      <c r="I432" s="1"/>
    </row>
    <row r="433" spans="2:9">
      <c r="B433" s="17"/>
      <c r="C433" s="121"/>
      <c r="D433" s="121"/>
      <c r="E433" s="1"/>
      <c r="I433" s="1"/>
    </row>
    <row r="434" spans="2:9">
      <c r="B434" s="17"/>
      <c r="C434" s="121"/>
      <c r="D434" s="121"/>
      <c r="E434" s="1"/>
      <c r="I434" s="1"/>
    </row>
    <row r="435" spans="2:9">
      <c r="B435" s="17"/>
      <c r="C435" s="121"/>
      <c r="D435" s="121"/>
      <c r="E435" s="1"/>
      <c r="I435" s="1"/>
    </row>
    <row r="436" spans="2:9">
      <c r="B436" s="17"/>
      <c r="C436" s="121"/>
      <c r="D436" s="121"/>
      <c r="E436" s="1"/>
      <c r="I436" s="1"/>
    </row>
    <row r="437" spans="2:9">
      <c r="B437" s="17"/>
      <c r="C437" s="121"/>
      <c r="D437" s="121"/>
      <c r="E437" s="1"/>
      <c r="I437" s="1"/>
    </row>
    <row r="438" spans="2:9">
      <c r="B438" s="17"/>
      <c r="C438" s="121"/>
      <c r="D438" s="121"/>
      <c r="E438" s="1"/>
      <c r="I438" s="1"/>
    </row>
    <row r="439" spans="2:9" ht="52.5" customHeight="1">
      <c r="B439" s="17"/>
      <c r="C439" s="121"/>
      <c r="D439" s="121"/>
      <c r="E439" s="1"/>
      <c r="I439" s="1"/>
    </row>
    <row r="440" spans="2:9">
      <c r="B440" s="17"/>
      <c r="C440" s="121"/>
      <c r="D440" s="121"/>
      <c r="E440" s="1"/>
      <c r="I440" s="1"/>
    </row>
    <row r="441" spans="2:9">
      <c r="B441" s="17"/>
      <c r="C441" s="121"/>
      <c r="D441" s="121"/>
      <c r="E441" s="1"/>
      <c r="I441" s="1"/>
    </row>
    <row r="442" spans="2:9">
      <c r="B442" s="17"/>
      <c r="C442" s="121"/>
      <c r="D442" s="121"/>
      <c r="E442" s="1"/>
      <c r="I442" s="1"/>
    </row>
    <row r="443" spans="2:9">
      <c r="B443" s="17"/>
      <c r="C443" s="121"/>
      <c r="D443" s="121"/>
      <c r="E443" s="1"/>
      <c r="I443" s="1"/>
    </row>
    <row r="444" spans="2:9">
      <c r="B444" s="17"/>
      <c r="C444" s="121"/>
      <c r="D444" s="121"/>
      <c r="E444" s="1"/>
      <c r="I444" s="1"/>
    </row>
    <row r="445" spans="2:9" ht="51.75" customHeight="1">
      <c r="B445" s="17"/>
      <c r="C445" s="121"/>
      <c r="D445" s="121"/>
      <c r="E445" s="1"/>
      <c r="I445" s="1"/>
    </row>
    <row r="446" spans="2:9">
      <c r="B446" s="17"/>
      <c r="C446" s="121"/>
      <c r="D446" s="121"/>
      <c r="E446" s="1"/>
      <c r="I446" s="1"/>
    </row>
    <row r="447" spans="2:9">
      <c r="B447" s="17"/>
      <c r="C447" s="121"/>
      <c r="D447" s="121"/>
      <c r="E447" s="1"/>
      <c r="I447" s="1"/>
    </row>
    <row r="448" spans="2:9" ht="54.75" customHeight="1">
      <c r="B448" s="17"/>
      <c r="C448" s="121"/>
      <c r="D448" s="121"/>
      <c r="E448" s="1"/>
      <c r="I448" s="1"/>
    </row>
    <row r="449" spans="2:9" ht="13.5" customHeight="1">
      <c r="B449" s="17"/>
      <c r="C449" s="121"/>
      <c r="D449" s="121"/>
      <c r="E449" s="1"/>
      <c r="I449" s="1"/>
    </row>
    <row r="450" spans="2:9" ht="13.5" customHeight="1">
      <c r="B450" s="17"/>
      <c r="C450" s="121"/>
      <c r="D450" s="121"/>
      <c r="E450" s="1"/>
      <c r="I450" s="1"/>
    </row>
    <row r="451" spans="2:9">
      <c r="B451" s="17"/>
      <c r="C451" s="121"/>
      <c r="D451" s="121"/>
      <c r="E451" s="1"/>
      <c r="I451" s="1"/>
    </row>
    <row r="452" spans="2:9" ht="88.5" customHeight="1">
      <c r="B452" s="17"/>
      <c r="C452" s="121"/>
      <c r="D452" s="121"/>
      <c r="E452" s="1"/>
      <c r="I452" s="1"/>
    </row>
    <row r="453" spans="2:9" ht="54" customHeight="1">
      <c r="B453" s="17"/>
      <c r="C453" s="121"/>
      <c r="D453" s="121"/>
      <c r="E453" s="1"/>
      <c r="I453" s="1"/>
    </row>
    <row r="454" spans="2:9">
      <c r="B454" s="17"/>
      <c r="C454" s="121"/>
      <c r="D454" s="121"/>
      <c r="E454" s="1"/>
      <c r="I454" s="1"/>
    </row>
    <row r="455" spans="2:9">
      <c r="B455" s="17"/>
      <c r="C455" s="121"/>
      <c r="D455" s="121"/>
      <c r="E455" s="1"/>
      <c r="I455" s="1"/>
    </row>
    <row r="456" spans="2:9" ht="55.5" customHeight="1">
      <c r="B456" s="17"/>
      <c r="C456" s="121"/>
      <c r="D456" s="121"/>
      <c r="E456" s="1"/>
      <c r="I456" s="1"/>
    </row>
    <row r="457" spans="2:9">
      <c r="B457" s="17"/>
      <c r="C457" s="121"/>
      <c r="D457" s="121"/>
      <c r="E457" s="1"/>
      <c r="I457" s="1"/>
    </row>
    <row r="458" spans="2:9">
      <c r="B458" s="17"/>
      <c r="C458" s="121"/>
      <c r="D458" s="121"/>
      <c r="E458" s="1"/>
      <c r="I458" s="1"/>
    </row>
    <row r="459" spans="2:9">
      <c r="B459" s="17"/>
      <c r="C459" s="121"/>
      <c r="D459" s="121"/>
      <c r="E459" s="1"/>
      <c r="I459" s="1"/>
    </row>
    <row r="460" spans="2:9" ht="51" customHeight="1">
      <c r="B460" s="17"/>
      <c r="C460" s="121"/>
      <c r="D460" s="121"/>
      <c r="E460" s="1"/>
      <c r="I460" s="1"/>
    </row>
    <row r="461" spans="2:9" ht="56.25" customHeight="1">
      <c r="B461" s="17"/>
      <c r="C461" s="121"/>
      <c r="D461" s="121"/>
      <c r="E461" s="1"/>
      <c r="I461" s="1"/>
    </row>
    <row r="462" spans="2:9">
      <c r="B462" s="17"/>
      <c r="C462" s="121"/>
      <c r="D462" s="121"/>
      <c r="E462" s="1"/>
      <c r="I462" s="1"/>
    </row>
    <row r="463" spans="2:9">
      <c r="B463" s="17"/>
      <c r="C463" s="121"/>
      <c r="D463" s="121"/>
      <c r="E463" s="1"/>
      <c r="I463" s="1"/>
    </row>
    <row r="464" spans="2:9" ht="54.75" customHeight="1">
      <c r="B464" s="17"/>
      <c r="C464" s="121"/>
      <c r="D464" s="121"/>
      <c r="E464" s="1"/>
      <c r="I464" s="1"/>
    </row>
    <row r="465" spans="2:9">
      <c r="B465" s="17"/>
      <c r="C465" s="121"/>
      <c r="D465" s="121"/>
      <c r="E465" s="1"/>
      <c r="I465" s="1"/>
    </row>
    <row r="466" spans="2:9">
      <c r="B466" s="17"/>
      <c r="C466" s="121"/>
      <c r="D466" s="121"/>
      <c r="E466" s="1"/>
      <c r="I466" s="1"/>
    </row>
    <row r="467" spans="2:9" ht="15.75" customHeight="1">
      <c r="B467" s="17"/>
      <c r="C467" s="121"/>
      <c r="D467" s="121"/>
      <c r="E467" s="1"/>
      <c r="I467" s="1"/>
    </row>
    <row r="468" spans="2:9" ht="39.75" customHeight="1">
      <c r="B468" s="17"/>
      <c r="C468" s="121"/>
      <c r="D468" s="121"/>
      <c r="E468" s="1"/>
      <c r="I468" s="1"/>
    </row>
    <row r="469" spans="2:9">
      <c r="B469" s="17"/>
      <c r="C469" s="121"/>
      <c r="D469" s="121"/>
      <c r="E469" s="1"/>
      <c r="I469" s="1"/>
    </row>
    <row r="470" spans="2:9">
      <c r="B470" s="17"/>
      <c r="C470" s="121"/>
      <c r="D470" s="121"/>
      <c r="E470" s="1"/>
      <c r="I470" s="1"/>
    </row>
    <row r="471" spans="2:9">
      <c r="B471" s="17"/>
      <c r="C471" s="121"/>
      <c r="D471" s="19"/>
      <c r="E471" s="1"/>
      <c r="I471" s="1"/>
    </row>
    <row r="472" spans="2:9">
      <c r="B472" s="17"/>
      <c r="C472" s="121"/>
      <c r="D472" s="121"/>
      <c r="E472" s="1"/>
      <c r="I472" s="1"/>
    </row>
    <row r="473" spans="2:9">
      <c r="B473" s="17"/>
      <c r="C473" s="121"/>
      <c r="D473" s="121"/>
      <c r="E473" s="1"/>
      <c r="I473" s="1"/>
    </row>
    <row r="474" spans="2:9">
      <c r="B474" s="17"/>
      <c r="C474" s="121"/>
      <c r="D474" s="121"/>
      <c r="E474" s="1"/>
      <c r="I474" s="1"/>
    </row>
    <row r="475" spans="2:9">
      <c r="B475" s="17"/>
      <c r="C475" s="121"/>
      <c r="D475" s="121"/>
      <c r="E475" s="1"/>
      <c r="I475" s="1"/>
    </row>
    <row r="476" spans="2:9">
      <c r="B476" s="17"/>
      <c r="C476" s="121"/>
      <c r="D476" s="121"/>
      <c r="E476" s="1"/>
      <c r="I476" s="1"/>
    </row>
    <row r="477" spans="2:9">
      <c r="B477" s="17"/>
      <c r="C477" s="121"/>
      <c r="D477" s="121"/>
      <c r="E477" s="1"/>
      <c r="I477" s="1"/>
    </row>
    <row r="478" spans="2:9">
      <c r="B478" s="17"/>
      <c r="C478" s="121"/>
      <c r="D478" s="121"/>
      <c r="E478" s="1"/>
      <c r="I478" s="1"/>
    </row>
    <row r="479" spans="2:9">
      <c r="B479" s="17"/>
      <c r="C479" s="121"/>
      <c r="D479" s="121"/>
      <c r="E479" s="1"/>
      <c r="I479" s="1"/>
    </row>
    <row r="480" spans="2:9">
      <c r="B480" s="17"/>
      <c r="C480" s="121"/>
      <c r="D480" s="121"/>
      <c r="E480" s="1"/>
      <c r="I480" s="1"/>
    </row>
    <row r="481" spans="2:9">
      <c r="B481" s="17"/>
      <c r="C481" s="121"/>
      <c r="D481" s="121"/>
      <c r="E481" s="1"/>
      <c r="I481" s="1"/>
    </row>
    <row r="482" spans="2:9">
      <c r="B482" s="17"/>
      <c r="C482" s="121"/>
      <c r="D482" s="121"/>
      <c r="E482" s="1"/>
      <c r="I482" s="1"/>
    </row>
    <row r="483" spans="2:9">
      <c r="B483" s="17"/>
      <c r="C483" s="121"/>
      <c r="D483" s="121"/>
      <c r="E483" s="1"/>
      <c r="I483" s="1"/>
    </row>
    <row r="484" spans="2:9">
      <c r="B484" s="17"/>
      <c r="C484" s="121"/>
      <c r="D484" s="121"/>
      <c r="E484" s="1"/>
      <c r="I484" s="1"/>
    </row>
    <row r="485" spans="2:9">
      <c r="B485" s="17"/>
      <c r="C485" s="121"/>
      <c r="D485" s="121"/>
      <c r="E485" s="1"/>
      <c r="I485" s="1"/>
    </row>
    <row r="486" spans="2:9">
      <c r="B486" s="17"/>
      <c r="C486" s="121"/>
      <c r="D486" s="121"/>
      <c r="E486" s="1"/>
      <c r="I486" s="1"/>
    </row>
    <row r="487" spans="2:9">
      <c r="B487" s="17"/>
      <c r="C487" s="121"/>
      <c r="D487" s="121"/>
      <c r="E487" s="1"/>
      <c r="I487" s="1"/>
    </row>
    <row r="488" spans="2:9">
      <c r="B488" s="17"/>
      <c r="C488" s="121"/>
      <c r="D488" s="121"/>
      <c r="E488" s="1"/>
      <c r="I488" s="1"/>
    </row>
    <row r="489" spans="2:9">
      <c r="B489" s="17"/>
      <c r="C489" s="121"/>
      <c r="D489" s="121"/>
      <c r="E489" s="1"/>
      <c r="I489" s="1"/>
    </row>
    <row r="490" spans="2:9">
      <c r="B490" s="17"/>
      <c r="C490" s="121"/>
      <c r="D490" s="121"/>
      <c r="E490" s="1"/>
      <c r="I490" s="1"/>
    </row>
    <row r="491" spans="2:9">
      <c r="B491" s="17"/>
      <c r="C491" s="121"/>
      <c r="D491" s="121"/>
      <c r="E491" s="1"/>
      <c r="I491" s="1"/>
    </row>
    <row r="492" spans="2:9">
      <c r="B492" s="17"/>
      <c r="C492" s="121"/>
      <c r="D492" s="121"/>
      <c r="E492" s="1"/>
      <c r="I492" s="1"/>
    </row>
    <row r="493" spans="2:9">
      <c r="B493" s="17"/>
      <c r="C493" s="121"/>
      <c r="D493" s="121"/>
      <c r="E493" s="1"/>
      <c r="I493" s="1"/>
    </row>
    <row r="494" spans="2:9">
      <c r="B494" s="17"/>
      <c r="C494" s="121"/>
      <c r="D494" s="121"/>
      <c r="E494" s="1"/>
      <c r="I494" s="1"/>
    </row>
    <row r="495" spans="2:9">
      <c r="B495" s="17"/>
      <c r="C495" s="121"/>
      <c r="D495" s="121"/>
      <c r="E495" s="1"/>
      <c r="I495" s="1"/>
    </row>
    <row r="496" spans="2:9" ht="14.25" customHeight="1">
      <c r="B496" s="17"/>
      <c r="C496" s="121"/>
      <c r="D496" s="121"/>
      <c r="E496" s="1"/>
      <c r="I496" s="1"/>
    </row>
    <row r="497" spans="2:9">
      <c r="B497" s="17"/>
      <c r="C497" s="121"/>
      <c r="D497" s="121"/>
      <c r="E497" s="1"/>
      <c r="I497" s="1"/>
    </row>
    <row r="498" spans="2:9" ht="28.5" customHeight="1">
      <c r="B498" s="17"/>
      <c r="C498" s="121"/>
      <c r="D498" s="121"/>
      <c r="E498" s="1"/>
      <c r="I498" s="1"/>
    </row>
    <row r="499" spans="2:9">
      <c r="B499" s="17"/>
      <c r="C499" s="121"/>
      <c r="D499" s="121"/>
      <c r="E499" s="1"/>
      <c r="I499" s="1"/>
    </row>
    <row r="500" spans="2:9">
      <c r="B500" s="17"/>
      <c r="C500" s="121"/>
      <c r="D500" s="121"/>
      <c r="E500" s="1"/>
      <c r="I500" s="1"/>
    </row>
    <row r="501" spans="2:9" ht="15" customHeight="1">
      <c r="B501" s="17"/>
      <c r="C501" s="121"/>
      <c r="D501" s="121"/>
      <c r="E501" s="1"/>
      <c r="I501" s="1"/>
    </row>
    <row r="502" spans="2:9">
      <c r="B502" s="17"/>
      <c r="C502" s="121"/>
      <c r="D502" s="121"/>
      <c r="E502" s="1"/>
      <c r="I502" s="1"/>
    </row>
    <row r="503" spans="2:9">
      <c r="B503" s="17"/>
      <c r="C503" s="121"/>
      <c r="D503" s="121"/>
      <c r="E503" s="1"/>
      <c r="I503" s="1"/>
    </row>
    <row r="504" spans="2:9">
      <c r="B504" s="17"/>
      <c r="C504" s="121"/>
      <c r="D504" s="121"/>
      <c r="E504" s="1"/>
      <c r="I504" s="1"/>
    </row>
    <row r="505" spans="2:9">
      <c r="B505" s="17"/>
      <c r="C505" s="121"/>
      <c r="D505" s="121"/>
      <c r="E505" s="1"/>
      <c r="I505" s="1"/>
    </row>
    <row r="506" spans="2:9" ht="15" customHeight="1">
      <c r="B506" s="17"/>
      <c r="C506" s="121"/>
      <c r="D506" s="121"/>
      <c r="E506" s="1"/>
      <c r="I506" s="1"/>
    </row>
    <row r="507" spans="2:9" ht="26.25" customHeight="1">
      <c r="B507" s="17"/>
      <c r="C507" s="121"/>
      <c r="D507" s="121"/>
      <c r="E507" s="1"/>
      <c r="I507" s="1"/>
    </row>
    <row r="508" spans="2:9">
      <c r="B508" s="17"/>
      <c r="C508" s="121"/>
      <c r="D508" s="121"/>
      <c r="E508" s="1"/>
      <c r="I508" s="1"/>
    </row>
    <row r="509" spans="2:9">
      <c r="B509" s="17"/>
      <c r="C509" s="121"/>
      <c r="D509" s="121"/>
      <c r="E509" s="1"/>
      <c r="I509" s="1"/>
    </row>
    <row r="510" spans="2:9">
      <c r="B510" s="17"/>
      <c r="C510" s="121"/>
      <c r="D510" s="121"/>
      <c r="E510" s="1"/>
      <c r="I510" s="1"/>
    </row>
    <row r="511" spans="2:9">
      <c r="B511" s="17"/>
      <c r="C511" s="121"/>
      <c r="D511" s="121"/>
      <c r="E511" s="1"/>
      <c r="I511" s="1"/>
    </row>
    <row r="512" spans="2:9">
      <c r="B512" s="17"/>
      <c r="C512" s="121"/>
      <c r="D512" s="121"/>
      <c r="E512" s="1"/>
      <c r="I512" s="1"/>
    </row>
    <row r="513" spans="2:9">
      <c r="B513" s="17"/>
      <c r="C513" s="121"/>
      <c r="D513" s="121"/>
      <c r="E513" s="1"/>
      <c r="I513" s="1"/>
    </row>
    <row r="514" spans="2:9">
      <c r="B514" s="17"/>
      <c r="C514" s="121"/>
      <c r="D514" s="121"/>
      <c r="E514" s="1"/>
      <c r="I514" s="1"/>
    </row>
    <row r="515" spans="2:9">
      <c r="B515" s="17"/>
      <c r="C515" s="121"/>
      <c r="D515" s="121"/>
      <c r="E515" s="1"/>
      <c r="I515" s="1"/>
    </row>
    <row r="516" spans="2:9">
      <c r="B516" s="17"/>
      <c r="C516" s="121"/>
      <c r="D516" s="121"/>
      <c r="E516" s="1"/>
      <c r="I516" s="1"/>
    </row>
    <row r="517" spans="2:9">
      <c r="B517" s="17"/>
      <c r="C517" s="121"/>
      <c r="D517" s="121"/>
      <c r="E517" s="1"/>
      <c r="I517" s="1"/>
    </row>
    <row r="518" spans="2:9">
      <c r="B518" s="17"/>
      <c r="C518" s="121"/>
      <c r="D518" s="121"/>
      <c r="E518" s="1"/>
      <c r="I518" s="1"/>
    </row>
    <row r="519" spans="2:9">
      <c r="B519" s="17"/>
      <c r="C519" s="121"/>
      <c r="D519" s="121"/>
      <c r="E519" s="1"/>
      <c r="I519" s="1"/>
    </row>
    <row r="520" spans="2:9">
      <c r="B520" s="17"/>
      <c r="C520" s="121"/>
      <c r="D520" s="121"/>
      <c r="E520" s="1"/>
      <c r="I520" s="1"/>
    </row>
    <row r="521" spans="2:9">
      <c r="B521" s="17"/>
      <c r="C521" s="121"/>
      <c r="D521" s="121"/>
      <c r="E521" s="1"/>
      <c r="I521" s="1"/>
    </row>
    <row r="522" spans="2:9">
      <c r="B522" s="17"/>
      <c r="C522" s="121"/>
      <c r="D522" s="121"/>
      <c r="E522" s="1"/>
      <c r="I522" s="1"/>
    </row>
    <row r="523" spans="2:9">
      <c r="B523" s="17"/>
      <c r="C523" s="121"/>
      <c r="D523" s="121"/>
      <c r="E523" s="1"/>
      <c r="I523" s="1"/>
    </row>
    <row r="524" spans="2:9">
      <c r="B524" s="17"/>
      <c r="C524" s="121"/>
      <c r="D524" s="121"/>
      <c r="E524" s="1"/>
      <c r="I524" s="1"/>
    </row>
    <row r="525" spans="2:9">
      <c r="B525" s="17"/>
      <c r="C525" s="121"/>
      <c r="D525" s="121"/>
      <c r="E525" s="1"/>
      <c r="I525" s="1"/>
    </row>
    <row r="526" spans="2:9">
      <c r="B526" s="17"/>
      <c r="C526" s="121"/>
      <c r="D526" s="121"/>
      <c r="E526" s="1"/>
      <c r="I526" s="1"/>
    </row>
    <row r="527" spans="2:9">
      <c r="B527" s="17"/>
      <c r="C527" s="121"/>
      <c r="D527" s="121"/>
      <c r="E527" s="1"/>
      <c r="I527" s="1"/>
    </row>
    <row r="528" spans="2:9">
      <c r="B528" s="17"/>
      <c r="C528" s="121"/>
      <c r="D528" s="121"/>
      <c r="E528" s="1"/>
      <c r="I528" s="1"/>
    </row>
    <row r="529" spans="2:9">
      <c r="B529" s="17"/>
      <c r="C529" s="121"/>
      <c r="D529" s="121"/>
      <c r="E529" s="1"/>
      <c r="I529" s="1"/>
    </row>
    <row r="530" spans="2:9">
      <c r="B530" s="17"/>
      <c r="C530" s="121"/>
      <c r="D530" s="121"/>
      <c r="E530" s="1"/>
      <c r="I530" s="1"/>
    </row>
    <row r="531" spans="2:9">
      <c r="B531" s="17"/>
      <c r="C531" s="121"/>
      <c r="D531" s="121"/>
      <c r="E531" s="1"/>
      <c r="I531" s="1"/>
    </row>
    <row r="532" spans="2:9">
      <c r="B532" s="17"/>
      <c r="C532" s="121"/>
      <c r="D532" s="121"/>
      <c r="E532" s="1"/>
      <c r="I532" s="1"/>
    </row>
    <row r="533" spans="2:9">
      <c r="B533" s="17"/>
      <c r="C533" s="121"/>
      <c r="D533" s="121"/>
      <c r="E533" s="1"/>
      <c r="I533" s="1"/>
    </row>
    <row r="534" spans="2:9" ht="16.5" customHeight="1">
      <c r="B534" s="17"/>
      <c r="C534" s="121"/>
      <c r="D534" s="121"/>
      <c r="E534" s="1"/>
      <c r="I534" s="1"/>
    </row>
    <row r="535" spans="2:9">
      <c r="B535" s="17"/>
      <c r="C535" s="121"/>
      <c r="D535" s="121"/>
      <c r="E535" s="1"/>
      <c r="I535" s="1"/>
    </row>
    <row r="536" spans="2:9">
      <c r="B536" s="17"/>
      <c r="C536" s="121"/>
      <c r="D536" s="121"/>
      <c r="E536" s="1"/>
      <c r="I536" s="1"/>
    </row>
    <row r="537" spans="2:9">
      <c r="B537" s="17"/>
      <c r="C537" s="121"/>
      <c r="D537" s="121"/>
      <c r="E537" s="1"/>
      <c r="I537" s="1"/>
    </row>
    <row r="538" spans="2:9">
      <c r="B538" s="17"/>
      <c r="C538" s="121"/>
      <c r="D538" s="121"/>
      <c r="E538" s="1"/>
      <c r="I538" s="1"/>
    </row>
    <row r="539" spans="2:9">
      <c r="B539" s="17"/>
      <c r="C539" s="121"/>
      <c r="D539" s="121"/>
      <c r="E539" s="1"/>
      <c r="I539" s="1"/>
    </row>
    <row r="540" spans="2:9">
      <c r="B540" s="17"/>
      <c r="C540" s="121"/>
      <c r="D540" s="121"/>
      <c r="E540" s="1"/>
      <c r="I540" s="1"/>
    </row>
    <row r="541" spans="2:9">
      <c r="B541" s="17"/>
      <c r="C541" s="121"/>
      <c r="D541" s="121"/>
      <c r="E541" s="1"/>
      <c r="I541" s="1"/>
    </row>
    <row r="542" spans="2:9">
      <c r="B542" s="17"/>
      <c r="C542" s="121"/>
      <c r="D542" s="121"/>
      <c r="E542" s="1"/>
      <c r="I542" s="1"/>
    </row>
    <row r="543" spans="2:9">
      <c r="B543" s="17"/>
      <c r="C543" s="121"/>
      <c r="D543" s="121"/>
      <c r="E543" s="1"/>
      <c r="I543" s="1"/>
    </row>
    <row r="544" spans="2:9">
      <c r="B544" s="17"/>
      <c r="C544" s="121"/>
      <c r="D544" s="121"/>
      <c r="E544" s="1"/>
      <c r="I544" s="1"/>
    </row>
    <row r="545" spans="2:9">
      <c r="B545" s="17"/>
      <c r="C545" s="121"/>
      <c r="D545" s="121"/>
      <c r="E545" s="1"/>
      <c r="I545" s="1"/>
    </row>
    <row r="546" spans="2:9">
      <c r="B546" s="17"/>
      <c r="C546" s="121"/>
      <c r="D546" s="121"/>
      <c r="E546" s="1"/>
      <c r="I546" s="1"/>
    </row>
    <row r="547" spans="2:9">
      <c r="B547" s="17"/>
      <c r="C547" s="121"/>
      <c r="D547" s="121"/>
      <c r="E547" s="1"/>
      <c r="I547" s="1"/>
    </row>
    <row r="548" spans="2:9">
      <c r="B548" s="17"/>
      <c r="C548" s="121"/>
      <c r="D548" s="121"/>
      <c r="E548" s="1"/>
      <c r="I548" s="1"/>
    </row>
    <row r="549" spans="2:9">
      <c r="B549" s="17"/>
      <c r="C549" s="121"/>
      <c r="D549" s="121"/>
      <c r="E549" s="1"/>
      <c r="I549" s="1"/>
    </row>
    <row r="550" spans="2:9">
      <c r="B550" s="17"/>
      <c r="C550" s="121"/>
      <c r="D550" s="121"/>
      <c r="E550" s="1"/>
      <c r="I550" s="1"/>
    </row>
    <row r="551" spans="2:9">
      <c r="B551" s="17"/>
      <c r="C551" s="121"/>
      <c r="D551" s="121"/>
      <c r="E551" s="1"/>
      <c r="I551" s="1"/>
    </row>
    <row r="552" spans="2:9">
      <c r="B552" s="17"/>
      <c r="C552" s="121"/>
      <c r="D552" s="121"/>
      <c r="E552" s="1"/>
      <c r="I552" s="1"/>
    </row>
    <row r="553" spans="2:9">
      <c r="B553" s="17"/>
      <c r="C553" s="121"/>
      <c r="D553" s="121"/>
      <c r="E553" s="1"/>
      <c r="I553" s="1"/>
    </row>
    <row r="554" spans="2:9">
      <c r="B554" s="17"/>
      <c r="C554" s="121"/>
      <c r="D554" s="121"/>
      <c r="E554" s="1"/>
      <c r="I554" s="1"/>
    </row>
    <row r="555" spans="2:9">
      <c r="B555" s="17"/>
      <c r="C555" s="121"/>
      <c r="D555" s="121"/>
      <c r="E555" s="1"/>
      <c r="I555" s="1"/>
    </row>
    <row r="556" spans="2:9">
      <c r="B556" s="17"/>
      <c r="C556" s="121"/>
      <c r="D556" s="121"/>
      <c r="E556" s="1"/>
      <c r="I556" s="1"/>
    </row>
    <row r="557" spans="2:9">
      <c r="B557" s="17"/>
      <c r="C557" s="121"/>
      <c r="D557" s="121"/>
      <c r="E557" s="1"/>
      <c r="I557" s="1"/>
    </row>
    <row r="558" spans="2:9">
      <c r="B558" s="17"/>
      <c r="C558" s="121"/>
      <c r="D558" s="121"/>
      <c r="E558" s="1"/>
      <c r="I558" s="1"/>
    </row>
    <row r="559" spans="2:9">
      <c r="B559" s="17"/>
      <c r="C559" s="121"/>
      <c r="D559" s="121"/>
      <c r="E559" s="1"/>
      <c r="I559" s="1"/>
    </row>
    <row r="560" spans="2:9">
      <c r="B560" s="17"/>
      <c r="C560" s="121"/>
      <c r="D560" s="121"/>
      <c r="E560" s="1"/>
      <c r="I560" s="1"/>
    </row>
    <row r="561" spans="2:9" ht="53.25" customHeight="1">
      <c r="B561" s="17"/>
      <c r="C561" s="121"/>
      <c r="D561" s="121"/>
      <c r="E561" s="1"/>
      <c r="I561" s="1"/>
    </row>
    <row r="562" spans="2:9" ht="13.5" customHeight="1">
      <c r="B562" s="17"/>
      <c r="C562" s="121"/>
      <c r="D562" s="121"/>
      <c r="E562" s="1"/>
      <c r="I562" s="1"/>
    </row>
    <row r="563" spans="2:9">
      <c r="B563" s="17"/>
      <c r="C563" s="121"/>
      <c r="D563" s="121"/>
      <c r="E563" s="1"/>
      <c r="I563" s="1"/>
    </row>
    <row r="564" spans="2:9">
      <c r="B564" s="17"/>
      <c r="C564" s="121"/>
      <c r="D564" s="121"/>
      <c r="E564" s="1"/>
      <c r="I564" s="1"/>
    </row>
    <row r="565" spans="2:9" ht="66.75" customHeight="1">
      <c r="B565" s="17"/>
      <c r="C565" s="121"/>
      <c r="D565" s="121"/>
      <c r="E565" s="1"/>
      <c r="I565" s="1"/>
    </row>
    <row r="566" spans="2:9" ht="14.25" customHeight="1">
      <c r="B566" s="17"/>
      <c r="C566" s="121"/>
      <c r="D566" s="121"/>
      <c r="E566" s="1"/>
      <c r="I566" s="1"/>
    </row>
    <row r="567" spans="2:9">
      <c r="B567" s="17"/>
      <c r="C567" s="121"/>
      <c r="D567" s="121"/>
      <c r="E567" s="1"/>
      <c r="I567" s="1"/>
    </row>
    <row r="568" spans="2:9">
      <c r="B568" s="17"/>
      <c r="C568" s="121"/>
      <c r="D568" s="121"/>
      <c r="E568" s="1"/>
      <c r="I568" s="1"/>
    </row>
    <row r="569" spans="2:9">
      <c r="B569" s="17"/>
      <c r="C569" s="121"/>
      <c r="D569" s="121"/>
      <c r="E569" s="1"/>
      <c r="I569" s="1"/>
    </row>
    <row r="570" spans="2:9" ht="12.75" customHeight="1">
      <c r="B570" s="17"/>
      <c r="C570" s="121"/>
      <c r="D570" s="121"/>
      <c r="E570" s="1"/>
      <c r="I570" s="1"/>
    </row>
    <row r="571" spans="2:9">
      <c r="B571" s="17"/>
      <c r="C571" s="121"/>
      <c r="D571" s="121"/>
      <c r="E571" s="1"/>
      <c r="I571" s="1"/>
    </row>
    <row r="572" spans="2:9">
      <c r="B572" s="17"/>
      <c r="C572" s="121"/>
      <c r="D572" s="121"/>
      <c r="E572" s="1"/>
      <c r="I572" s="1"/>
    </row>
    <row r="573" spans="2:9">
      <c r="B573" s="17"/>
      <c r="C573" s="121"/>
      <c r="D573" s="121"/>
      <c r="E573" s="1"/>
      <c r="I573" s="1"/>
    </row>
    <row r="574" spans="2:9">
      <c r="B574" s="17"/>
      <c r="C574" s="121"/>
      <c r="D574" s="121"/>
      <c r="E574" s="1"/>
      <c r="I574" s="1"/>
    </row>
    <row r="575" spans="2:9">
      <c r="B575" s="17"/>
      <c r="C575" s="121"/>
      <c r="D575" s="121"/>
      <c r="E575" s="1"/>
      <c r="I575" s="1"/>
    </row>
    <row r="576" spans="2:9">
      <c r="B576" s="17"/>
      <c r="C576" s="121"/>
      <c r="D576" s="121"/>
      <c r="E576" s="1"/>
      <c r="I576" s="1"/>
    </row>
    <row r="577" spans="2:9">
      <c r="B577" s="17"/>
      <c r="C577" s="121"/>
      <c r="D577" s="121"/>
      <c r="E577" s="1"/>
      <c r="I577" s="1"/>
    </row>
    <row r="578" spans="2:9">
      <c r="B578" s="17"/>
      <c r="C578" s="121"/>
      <c r="D578" s="121"/>
      <c r="E578" s="1"/>
      <c r="I578" s="1"/>
    </row>
    <row r="579" spans="2:9">
      <c r="B579" s="17"/>
      <c r="C579" s="121"/>
      <c r="D579" s="121"/>
      <c r="E579" s="1"/>
      <c r="I579" s="1"/>
    </row>
    <row r="580" spans="2:9">
      <c r="B580" s="17"/>
      <c r="C580" s="121"/>
      <c r="D580" s="121"/>
      <c r="E580" s="1"/>
      <c r="I580" s="1"/>
    </row>
    <row r="581" spans="2:9">
      <c r="B581" s="17"/>
      <c r="C581" s="121"/>
      <c r="D581" s="121"/>
      <c r="E581" s="1"/>
      <c r="I581" s="1"/>
    </row>
    <row r="582" spans="2:9">
      <c r="B582" s="17"/>
      <c r="C582" s="121"/>
      <c r="D582" s="121"/>
      <c r="E582" s="1"/>
      <c r="I582" s="1"/>
    </row>
    <row r="583" spans="2:9">
      <c r="B583" s="17"/>
      <c r="C583" s="121"/>
      <c r="D583" s="121"/>
      <c r="E583" s="1"/>
      <c r="I583" s="1"/>
    </row>
    <row r="584" spans="2:9">
      <c r="B584" s="17"/>
      <c r="C584" s="121"/>
      <c r="D584" s="121"/>
      <c r="E584" s="1"/>
      <c r="I584" s="1"/>
    </row>
    <row r="585" spans="2:9">
      <c r="B585" s="17"/>
      <c r="C585" s="121"/>
      <c r="D585" s="121"/>
      <c r="E585" s="1"/>
      <c r="I585" s="1"/>
    </row>
    <row r="586" spans="2:9" ht="55.5" customHeight="1">
      <c r="B586" s="17"/>
      <c r="C586" s="121"/>
      <c r="D586" s="121"/>
      <c r="E586" s="1"/>
      <c r="I586" s="1"/>
    </row>
    <row r="587" spans="2:9">
      <c r="B587" s="17"/>
      <c r="C587" s="121"/>
      <c r="D587" s="121"/>
      <c r="E587" s="1"/>
      <c r="I587" s="1"/>
    </row>
    <row r="588" spans="2:9">
      <c r="B588" s="17"/>
      <c r="C588" s="121"/>
      <c r="D588" s="121"/>
      <c r="E588" s="1"/>
      <c r="I588" s="1"/>
    </row>
    <row r="589" spans="2:9">
      <c r="B589" s="17"/>
      <c r="C589" s="121"/>
      <c r="D589" s="121"/>
      <c r="E589" s="1"/>
      <c r="I589" s="1"/>
    </row>
    <row r="590" spans="2:9">
      <c r="B590" s="17"/>
      <c r="C590" s="121"/>
      <c r="D590" s="121"/>
      <c r="E590" s="1"/>
      <c r="I590" s="1"/>
    </row>
    <row r="591" spans="2:9">
      <c r="B591" s="17"/>
      <c r="C591" s="121"/>
      <c r="D591" s="121"/>
      <c r="E591" s="1"/>
      <c r="I591" s="1"/>
    </row>
    <row r="592" spans="2:9">
      <c r="B592" s="17"/>
      <c r="C592" s="121"/>
      <c r="D592" s="121"/>
      <c r="E592" s="1"/>
      <c r="I592" s="1"/>
    </row>
    <row r="593" spans="2:9" ht="12.75" customHeight="1">
      <c r="B593" s="17"/>
      <c r="C593" s="121"/>
      <c r="D593" s="121"/>
      <c r="E593" s="1"/>
      <c r="I593" s="1"/>
    </row>
    <row r="594" spans="2:9">
      <c r="B594" s="17"/>
      <c r="C594" s="121"/>
      <c r="D594" s="121"/>
      <c r="E594" s="1"/>
      <c r="I594" s="1"/>
    </row>
    <row r="595" spans="2:9">
      <c r="B595" s="17"/>
      <c r="C595" s="121"/>
      <c r="D595" s="121"/>
      <c r="E595" s="1"/>
      <c r="I595" s="1"/>
    </row>
    <row r="596" spans="2:9">
      <c r="B596" s="17"/>
      <c r="C596" s="121"/>
      <c r="D596" s="121"/>
      <c r="E596" s="1"/>
      <c r="I596" s="1"/>
    </row>
    <row r="597" spans="2:9">
      <c r="B597" s="17"/>
      <c r="C597" s="121"/>
      <c r="D597" s="121"/>
      <c r="E597" s="1"/>
      <c r="I597" s="1"/>
    </row>
    <row r="598" spans="2:9">
      <c r="B598" s="17"/>
      <c r="C598" s="121"/>
      <c r="D598" s="121"/>
      <c r="E598" s="1"/>
      <c r="I598" s="1"/>
    </row>
    <row r="599" spans="2:9">
      <c r="B599" s="17"/>
      <c r="C599" s="121"/>
      <c r="D599" s="121"/>
      <c r="E599" s="1"/>
      <c r="I599" s="1"/>
    </row>
    <row r="600" spans="2:9">
      <c r="B600" s="17"/>
      <c r="C600" s="121"/>
      <c r="D600" s="121"/>
      <c r="E600" s="1"/>
      <c r="I600" s="1"/>
    </row>
    <row r="601" spans="2:9">
      <c r="B601" s="17"/>
      <c r="C601" s="121"/>
      <c r="D601" s="121"/>
      <c r="E601" s="1"/>
      <c r="I601" s="1"/>
    </row>
    <row r="602" spans="2:9">
      <c r="B602" s="17"/>
      <c r="C602" s="121"/>
      <c r="D602" s="121"/>
      <c r="E602" s="1"/>
      <c r="I602" s="1"/>
    </row>
    <row r="603" spans="2:9">
      <c r="B603" s="17"/>
      <c r="C603" s="121"/>
      <c r="D603" s="121"/>
      <c r="E603" s="1"/>
      <c r="I603" s="1"/>
    </row>
    <row r="604" spans="2:9">
      <c r="B604" s="17"/>
      <c r="C604" s="121"/>
      <c r="D604" s="121"/>
      <c r="E604" s="1"/>
      <c r="I604" s="1"/>
    </row>
    <row r="605" spans="2:9">
      <c r="B605" s="17"/>
      <c r="C605" s="121"/>
      <c r="D605" s="121"/>
      <c r="E605" s="1"/>
      <c r="I605" s="1"/>
    </row>
    <row r="606" spans="2:9">
      <c r="B606" s="17"/>
      <c r="C606" s="121"/>
      <c r="D606" s="121"/>
      <c r="E606" s="1"/>
      <c r="I606" s="1"/>
    </row>
    <row r="607" spans="2:9">
      <c r="B607" s="17"/>
      <c r="C607" s="121"/>
      <c r="D607" s="121"/>
      <c r="E607" s="1"/>
      <c r="I607" s="1"/>
    </row>
    <row r="608" spans="2:9" ht="15.75" customHeight="1">
      <c r="B608" s="17"/>
      <c r="C608" s="121"/>
      <c r="D608" s="121"/>
      <c r="E608" s="1"/>
      <c r="I608" s="1"/>
    </row>
    <row r="609" spans="2:9">
      <c r="B609" s="17"/>
      <c r="C609" s="121"/>
      <c r="D609" s="121"/>
      <c r="E609" s="1"/>
      <c r="I609" s="1"/>
    </row>
    <row r="610" spans="2:9">
      <c r="B610" s="17"/>
      <c r="C610" s="121"/>
      <c r="D610" s="121"/>
      <c r="E610" s="1"/>
      <c r="I610" s="1"/>
    </row>
    <row r="611" spans="2:9" ht="13.5" customHeight="1">
      <c r="B611" s="17"/>
      <c r="C611" s="121"/>
      <c r="D611" s="121"/>
      <c r="E611" s="1"/>
      <c r="I611" s="1"/>
    </row>
    <row r="612" spans="2:9">
      <c r="B612" s="17"/>
      <c r="C612" s="121"/>
      <c r="D612" s="121"/>
      <c r="E612" s="1"/>
      <c r="I612" s="1"/>
    </row>
    <row r="613" spans="2:9">
      <c r="B613" s="17"/>
      <c r="C613" s="121"/>
      <c r="D613" s="121"/>
      <c r="E613" s="1"/>
      <c r="I613" s="1"/>
    </row>
    <row r="614" spans="2:9">
      <c r="B614" s="17"/>
      <c r="C614" s="121"/>
      <c r="D614" s="121"/>
      <c r="E614" s="1"/>
      <c r="I614" s="1"/>
    </row>
    <row r="615" spans="2:9">
      <c r="B615" s="17"/>
      <c r="C615" s="121"/>
      <c r="D615" s="121"/>
      <c r="E615" s="1"/>
      <c r="I615" s="1"/>
    </row>
    <row r="616" spans="2:9">
      <c r="B616" s="17"/>
      <c r="C616" s="121"/>
      <c r="D616" s="121"/>
      <c r="E616" s="1"/>
      <c r="I616" s="1"/>
    </row>
    <row r="617" spans="2:9">
      <c r="B617" s="17"/>
      <c r="C617" s="121"/>
      <c r="D617" s="121"/>
      <c r="E617" s="1"/>
      <c r="I617" s="1"/>
    </row>
    <row r="618" spans="2:9">
      <c r="B618" s="17"/>
      <c r="C618" s="121"/>
      <c r="D618" s="121"/>
      <c r="E618" s="1"/>
      <c r="I618" s="1"/>
    </row>
    <row r="619" spans="2:9">
      <c r="B619" s="17"/>
      <c r="C619" s="121"/>
      <c r="D619" s="121"/>
      <c r="E619" s="1"/>
      <c r="I619" s="1"/>
    </row>
    <row r="620" spans="2:9">
      <c r="B620" s="17"/>
      <c r="C620" s="121"/>
      <c r="D620" s="121"/>
      <c r="E620" s="1"/>
      <c r="I620" s="1"/>
    </row>
    <row r="621" spans="2:9">
      <c r="B621" s="17"/>
      <c r="C621" s="121"/>
      <c r="D621" s="121"/>
      <c r="E621" s="1"/>
      <c r="I621" s="1"/>
    </row>
    <row r="622" spans="2:9">
      <c r="B622" s="17"/>
      <c r="C622" s="121"/>
      <c r="D622" s="121"/>
      <c r="E622" s="1"/>
      <c r="I622" s="1"/>
    </row>
    <row r="623" spans="2:9">
      <c r="B623" s="17"/>
      <c r="C623" s="121"/>
      <c r="D623" s="121"/>
      <c r="E623" s="1"/>
      <c r="I623" s="1"/>
    </row>
    <row r="624" spans="2:9">
      <c r="B624" s="17"/>
      <c r="C624" s="121"/>
      <c r="D624" s="121"/>
      <c r="E624" s="1"/>
      <c r="I624" s="1"/>
    </row>
    <row r="625" spans="2:9">
      <c r="B625" s="17"/>
      <c r="C625" s="121"/>
      <c r="D625" s="121"/>
      <c r="E625" s="1"/>
      <c r="I625" s="1"/>
    </row>
    <row r="626" spans="2:9">
      <c r="B626" s="17"/>
      <c r="C626" s="121"/>
      <c r="D626" s="121"/>
      <c r="E626" s="1"/>
      <c r="I626" s="1"/>
    </row>
    <row r="627" spans="2:9">
      <c r="B627" s="17"/>
      <c r="C627" s="121"/>
      <c r="D627" s="121"/>
      <c r="E627" s="1"/>
      <c r="I627" s="1"/>
    </row>
    <row r="628" spans="2:9">
      <c r="B628" s="17"/>
      <c r="C628" s="121"/>
      <c r="D628" s="121"/>
      <c r="E628" s="1"/>
      <c r="I628" s="1"/>
    </row>
    <row r="629" spans="2:9">
      <c r="B629" s="17"/>
      <c r="C629" s="121"/>
      <c r="D629" s="121"/>
      <c r="E629" s="1"/>
      <c r="I629" s="1"/>
    </row>
    <row r="630" spans="2:9">
      <c r="B630" s="17"/>
      <c r="C630" s="121"/>
      <c r="D630" s="121"/>
      <c r="E630" s="1"/>
      <c r="I630" s="1"/>
    </row>
    <row r="631" spans="2:9">
      <c r="B631" s="17"/>
      <c r="C631" s="121"/>
      <c r="D631" s="121"/>
      <c r="E631" s="1"/>
      <c r="I631" s="1"/>
    </row>
    <row r="632" spans="2:9">
      <c r="B632" s="17"/>
      <c r="C632" s="121"/>
      <c r="D632" s="121"/>
      <c r="E632" s="1"/>
      <c r="I632" s="1"/>
    </row>
    <row r="633" spans="2:9">
      <c r="B633" s="17"/>
      <c r="C633" s="121"/>
      <c r="D633" s="121"/>
      <c r="E633" s="1"/>
      <c r="I633" s="1"/>
    </row>
    <row r="634" spans="2:9" ht="28.5" customHeight="1">
      <c r="B634" s="17"/>
      <c r="C634" s="121"/>
      <c r="D634" s="121"/>
      <c r="E634" s="1"/>
      <c r="I634" s="1"/>
    </row>
    <row r="635" spans="2:9" ht="15.75" customHeight="1">
      <c r="B635" s="17"/>
      <c r="C635" s="121"/>
      <c r="D635" s="121"/>
      <c r="E635" s="1"/>
      <c r="I635" s="1"/>
    </row>
    <row r="636" spans="2:9" ht="14.25" customHeight="1">
      <c r="B636" s="17"/>
      <c r="C636" s="121"/>
      <c r="D636" s="121"/>
      <c r="E636" s="1"/>
      <c r="I636" s="1"/>
    </row>
    <row r="637" spans="2:9">
      <c r="B637" s="17"/>
      <c r="C637" s="121"/>
      <c r="D637" s="121"/>
      <c r="E637" s="1"/>
      <c r="I637" s="1"/>
    </row>
    <row r="638" spans="2:9">
      <c r="B638" s="17"/>
      <c r="C638" s="121"/>
      <c r="D638" s="121"/>
      <c r="E638" s="1"/>
      <c r="I638" s="1"/>
    </row>
    <row r="639" spans="2:9">
      <c r="B639" s="17"/>
      <c r="C639" s="121"/>
      <c r="D639" s="121"/>
      <c r="E639" s="1"/>
      <c r="I639" s="1"/>
    </row>
    <row r="640" spans="2:9">
      <c r="B640" s="17"/>
      <c r="C640" s="121"/>
      <c r="D640" s="121"/>
      <c r="E640" s="1"/>
      <c r="I640" s="1"/>
    </row>
    <row r="641" spans="2:9">
      <c r="B641" s="17"/>
      <c r="C641" s="121"/>
      <c r="D641" s="121"/>
      <c r="E641" s="1"/>
      <c r="I641" s="1"/>
    </row>
    <row r="642" spans="2:9">
      <c r="B642" s="17"/>
      <c r="C642" s="121"/>
      <c r="D642" s="121"/>
      <c r="E642" s="1"/>
      <c r="I642" s="1"/>
    </row>
    <row r="643" spans="2:9">
      <c r="B643" s="17"/>
      <c r="C643" s="121"/>
      <c r="D643" s="121"/>
      <c r="E643" s="1"/>
      <c r="I643" s="1"/>
    </row>
    <row r="644" spans="2:9">
      <c r="B644" s="17"/>
      <c r="C644" s="121"/>
      <c r="D644" s="121"/>
      <c r="E644" s="1"/>
      <c r="I644" s="1"/>
    </row>
    <row r="645" spans="2:9">
      <c r="B645" s="17"/>
      <c r="C645" s="121"/>
      <c r="D645" s="121"/>
      <c r="E645" s="1"/>
      <c r="I645" s="1"/>
    </row>
    <row r="646" spans="2:9">
      <c r="B646" s="17"/>
      <c r="C646" s="121"/>
      <c r="D646" s="121"/>
      <c r="E646" s="1"/>
      <c r="I646" s="1"/>
    </row>
    <row r="647" spans="2:9">
      <c r="B647" s="17"/>
      <c r="C647" s="121"/>
      <c r="D647" s="121"/>
      <c r="E647" s="1"/>
      <c r="I647" s="1"/>
    </row>
    <row r="648" spans="2:9">
      <c r="B648" s="17"/>
      <c r="C648" s="121"/>
      <c r="D648" s="121"/>
      <c r="E648" s="1"/>
      <c r="I648" s="1"/>
    </row>
    <row r="649" spans="2:9">
      <c r="B649" s="17"/>
      <c r="C649" s="121"/>
      <c r="D649" s="121"/>
      <c r="E649" s="1"/>
      <c r="I649" s="1"/>
    </row>
    <row r="650" spans="2:9">
      <c r="B650" s="17"/>
      <c r="C650" s="121"/>
      <c r="D650" s="121"/>
      <c r="E650" s="1"/>
      <c r="I650" s="1"/>
    </row>
    <row r="651" spans="2:9">
      <c r="B651" s="17"/>
      <c r="C651" s="121"/>
      <c r="D651" s="121"/>
      <c r="E651" s="1"/>
      <c r="I651" s="1"/>
    </row>
    <row r="652" spans="2:9">
      <c r="B652" s="17"/>
      <c r="C652" s="121"/>
      <c r="D652" s="121"/>
      <c r="E652" s="1"/>
      <c r="I652" s="1"/>
    </row>
    <row r="653" spans="2:9">
      <c r="B653" s="17"/>
      <c r="C653" s="121"/>
      <c r="D653" s="121"/>
      <c r="E653" s="1"/>
      <c r="I653" s="1"/>
    </row>
    <row r="654" spans="2:9">
      <c r="B654" s="17"/>
      <c r="C654" s="121"/>
      <c r="D654" s="121"/>
      <c r="E654" s="1"/>
      <c r="I654" s="1"/>
    </row>
    <row r="655" spans="2:9">
      <c r="B655" s="17"/>
      <c r="C655" s="121"/>
      <c r="D655" s="121"/>
      <c r="E655" s="1"/>
      <c r="I655" s="1"/>
    </row>
    <row r="656" spans="2:9">
      <c r="B656" s="17"/>
      <c r="C656" s="121"/>
      <c r="D656" s="121"/>
      <c r="E656" s="1"/>
      <c r="I656" s="1"/>
    </row>
    <row r="657" spans="2:9" ht="15" customHeight="1">
      <c r="B657" s="17"/>
      <c r="C657" s="121"/>
      <c r="D657" s="121"/>
      <c r="E657" s="1"/>
      <c r="I657" s="1"/>
    </row>
    <row r="658" spans="2:9" ht="12.75" customHeight="1">
      <c r="B658" s="17"/>
      <c r="C658" s="121"/>
      <c r="D658" s="121"/>
      <c r="E658" s="1"/>
      <c r="I658" s="1"/>
    </row>
    <row r="659" spans="2:9" ht="14.25" customHeight="1">
      <c r="B659" s="17"/>
      <c r="C659" s="121"/>
      <c r="D659" s="121"/>
      <c r="E659" s="1"/>
      <c r="I659" s="1"/>
    </row>
    <row r="660" spans="2:9" ht="13.5" customHeight="1">
      <c r="B660" s="17"/>
      <c r="C660" s="121"/>
      <c r="D660" s="121"/>
      <c r="E660" s="1"/>
      <c r="I660" s="1"/>
    </row>
    <row r="661" spans="2:9" ht="12.75" customHeight="1">
      <c r="B661" s="17"/>
      <c r="C661" s="121"/>
      <c r="D661" s="121"/>
      <c r="E661" s="1"/>
      <c r="I661" s="1"/>
    </row>
    <row r="662" spans="2:9" ht="13.5" customHeight="1">
      <c r="B662" s="17"/>
      <c r="C662" s="121"/>
      <c r="D662" s="121"/>
      <c r="E662" s="1"/>
      <c r="I662" s="1"/>
    </row>
    <row r="663" spans="2:9">
      <c r="B663" s="17"/>
      <c r="C663" s="121"/>
      <c r="D663" s="121"/>
      <c r="E663" s="1"/>
      <c r="I663" s="1"/>
    </row>
    <row r="664" spans="2:9" ht="15.75" customHeight="1">
      <c r="B664" s="17"/>
      <c r="C664" s="121"/>
      <c r="D664" s="121"/>
      <c r="E664" s="1"/>
      <c r="I664" s="1"/>
    </row>
    <row r="665" spans="2:9">
      <c r="B665" s="17"/>
      <c r="C665" s="121"/>
      <c r="D665" s="121"/>
      <c r="E665" s="1"/>
      <c r="I665" s="1"/>
    </row>
    <row r="666" spans="2:9">
      <c r="B666" s="17"/>
      <c r="C666" s="121"/>
      <c r="D666" s="121"/>
      <c r="E666" s="1"/>
      <c r="I666" s="1"/>
    </row>
    <row r="667" spans="2:9">
      <c r="B667" s="17"/>
      <c r="C667" s="121"/>
      <c r="D667" s="121"/>
      <c r="E667" s="1"/>
      <c r="I667" s="1"/>
    </row>
    <row r="668" spans="2:9">
      <c r="B668" s="17"/>
      <c r="C668" s="121"/>
      <c r="D668" s="121"/>
      <c r="E668" s="1"/>
      <c r="I668" s="1"/>
    </row>
    <row r="669" spans="2:9">
      <c r="B669" s="17"/>
      <c r="C669" s="121"/>
      <c r="D669" s="121"/>
      <c r="E669" s="1"/>
      <c r="I669" s="1"/>
    </row>
    <row r="670" spans="2:9">
      <c r="B670" s="17"/>
      <c r="C670" s="121"/>
      <c r="D670" s="121"/>
      <c r="E670" s="1"/>
      <c r="I670" s="1"/>
    </row>
    <row r="671" spans="2:9">
      <c r="B671" s="17"/>
      <c r="C671" s="121"/>
      <c r="D671" s="121"/>
      <c r="E671" s="1"/>
      <c r="I671" s="1"/>
    </row>
    <row r="672" spans="2:9" ht="13.5" customHeight="1">
      <c r="B672" s="17"/>
      <c r="C672" s="121"/>
      <c r="D672" s="121"/>
      <c r="E672" s="1"/>
      <c r="I672" s="1"/>
    </row>
    <row r="673" spans="2:9">
      <c r="B673" s="17"/>
      <c r="C673" s="121"/>
      <c r="D673" s="121"/>
      <c r="E673" s="1"/>
      <c r="I673" s="1"/>
    </row>
    <row r="674" spans="2:9">
      <c r="B674" s="17"/>
      <c r="C674" s="121"/>
      <c r="D674" s="121"/>
      <c r="E674" s="1"/>
      <c r="I674" s="1"/>
    </row>
    <row r="675" spans="2:9">
      <c r="B675" s="17"/>
      <c r="C675" s="121"/>
      <c r="D675" s="121"/>
      <c r="E675" s="1"/>
      <c r="I675" s="1"/>
    </row>
    <row r="676" spans="2:9">
      <c r="B676" s="17"/>
      <c r="C676" s="121"/>
      <c r="D676" s="121"/>
      <c r="E676" s="1"/>
      <c r="I676" s="1"/>
    </row>
    <row r="677" spans="2:9">
      <c r="B677" s="17"/>
      <c r="C677" s="121"/>
      <c r="D677" s="121"/>
      <c r="E677" s="1"/>
      <c r="I677" s="1"/>
    </row>
    <row r="678" spans="2:9">
      <c r="B678" s="17"/>
      <c r="C678" s="121"/>
      <c r="D678" s="121"/>
      <c r="E678" s="1"/>
      <c r="I678" s="1"/>
    </row>
    <row r="679" spans="2:9">
      <c r="B679" s="17"/>
      <c r="C679" s="121"/>
      <c r="D679" s="121"/>
      <c r="E679" s="1"/>
      <c r="I679" s="1"/>
    </row>
    <row r="680" spans="2:9" ht="12.75" customHeight="1">
      <c r="B680" s="17"/>
      <c r="C680" s="121"/>
      <c r="D680" s="121"/>
      <c r="E680" s="1"/>
      <c r="I680" s="1"/>
    </row>
    <row r="681" spans="2:9" ht="14.25" customHeight="1">
      <c r="B681" s="17"/>
      <c r="C681" s="121"/>
      <c r="D681" s="121"/>
      <c r="E681" s="1"/>
      <c r="I681" s="1"/>
    </row>
    <row r="682" spans="2:9">
      <c r="B682" s="17"/>
      <c r="C682" s="121"/>
      <c r="D682" s="121"/>
      <c r="E682" s="1"/>
      <c r="I682" s="1"/>
    </row>
    <row r="683" spans="2:9">
      <c r="B683" s="17"/>
      <c r="C683" s="121"/>
      <c r="D683" s="121"/>
      <c r="E683" s="1"/>
      <c r="I683" s="1"/>
    </row>
    <row r="684" spans="2:9" ht="13.5" customHeight="1">
      <c r="B684" s="17"/>
      <c r="C684" s="121"/>
      <c r="D684" s="121"/>
      <c r="E684" s="1"/>
      <c r="I684" s="1"/>
    </row>
    <row r="685" spans="2:9" ht="14.25" customHeight="1">
      <c r="B685" s="17"/>
      <c r="C685" s="121"/>
      <c r="D685" s="121"/>
      <c r="E685" s="1"/>
      <c r="I685" s="1"/>
    </row>
    <row r="686" spans="2:9" ht="13.5" customHeight="1">
      <c r="B686" s="17"/>
      <c r="C686" s="121"/>
      <c r="D686" s="121"/>
      <c r="E686" s="1"/>
      <c r="I686" s="1"/>
    </row>
    <row r="687" spans="2:9" ht="13.5" customHeight="1">
      <c r="B687" s="17"/>
      <c r="C687" s="121"/>
      <c r="D687" s="121"/>
      <c r="E687" s="1"/>
      <c r="I687" s="1"/>
    </row>
    <row r="688" spans="2:9">
      <c r="B688" s="17"/>
      <c r="C688" s="121"/>
      <c r="D688" s="121"/>
      <c r="E688" s="1"/>
      <c r="I688" s="1"/>
    </row>
    <row r="689" spans="2:9" ht="11.25" customHeight="1">
      <c r="B689" s="17"/>
      <c r="C689" s="121"/>
      <c r="D689" s="121"/>
      <c r="E689" s="1"/>
      <c r="I689" s="1"/>
    </row>
    <row r="690" spans="2:9">
      <c r="B690" s="17"/>
      <c r="C690" s="121"/>
      <c r="D690" s="121"/>
      <c r="E690" s="1"/>
      <c r="I690" s="1"/>
    </row>
    <row r="691" spans="2:9">
      <c r="B691" s="17"/>
      <c r="C691" s="121"/>
      <c r="D691" s="121"/>
      <c r="E691" s="1"/>
      <c r="I691" s="1"/>
    </row>
    <row r="692" spans="2:9" ht="13.5" customHeight="1">
      <c r="B692" s="17"/>
      <c r="C692" s="121"/>
      <c r="D692" s="121"/>
      <c r="E692" s="1"/>
      <c r="I692" s="1"/>
    </row>
    <row r="693" spans="2:9">
      <c r="B693" s="17"/>
      <c r="C693" s="121"/>
      <c r="D693" s="121"/>
      <c r="E693" s="1"/>
      <c r="I693" s="1"/>
    </row>
    <row r="694" spans="2:9">
      <c r="B694" s="17"/>
      <c r="C694" s="121"/>
      <c r="D694" s="121"/>
      <c r="E694" s="1"/>
      <c r="I694" s="1"/>
    </row>
    <row r="695" spans="2:9">
      <c r="B695" s="17"/>
      <c r="C695" s="121"/>
      <c r="D695" s="121"/>
      <c r="E695" s="1"/>
      <c r="I695" s="1"/>
    </row>
    <row r="696" spans="2:9">
      <c r="B696" s="17"/>
      <c r="C696" s="121"/>
      <c r="D696" s="121"/>
      <c r="E696" s="1"/>
      <c r="I696" s="1"/>
    </row>
    <row r="697" spans="2:9">
      <c r="B697" s="17"/>
      <c r="C697" s="121"/>
      <c r="D697" s="121"/>
      <c r="E697" s="1"/>
      <c r="I697" s="1"/>
    </row>
    <row r="698" spans="2:9">
      <c r="B698" s="17"/>
      <c r="C698" s="121"/>
      <c r="D698" s="121"/>
      <c r="E698" s="1"/>
      <c r="I698" s="1"/>
    </row>
    <row r="699" spans="2:9">
      <c r="B699" s="17"/>
      <c r="C699" s="121"/>
      <c r="D699" s="121"/>
      <c r="E699" s="1"/>
      <c r="I699" s="1"/>
    </row>
    <row r="700" spans="2:9">
      <c r="B700" s="17"/>
      <c r="C700" s="121"/>
      <c r="D700" s="121"/>
      <c r="E700" s="1"/>
      <c r="I700" s="1"/>
    </row>
    <row r="701" spans="2:9">
      <c r="B701" s="17"/>
      <c r="C701" s="121"/>
      <c r="D701" s="121"/>
      <c r="E701" s="1"/>
      <c r="I701" s="1"/>
    </row>
    <row r="702" spans="2:9">
      <c r="B702" s="17"/>
      <c r="C702" s="121"/>
      <c r="D702" s="121"/>
      <c r="E702" s="1"/>
      <c r="I702" s="1"/>
    </row>
    <row r="703" spans="2:9" ht="12" customHeight="1">
      <c r="B703" s="17"/>
      <c r="C703" s="121"/>
      <c r="D703" s="121"/>
      <c r="E703" s="1"/>
      <c r="I703" s="1"/>
    </row>
    <row r="704" spans="2:9" ht="145.5" customHeight="1">
      <c r="B704" s="17"/>
      <c r="C704" s="121"/>
      <c r="D704" s="121"/>
      <c r="E704" s="1"/>
      <c r="I704" s="1"/>
    </row>
    <row r="705" spans="2:9">
      <c r="B705" s="17"/>
      <c r="C705" s="121"/>
      <c r="D705" s="121"/>
      <c r="E705" s="1"/>
      <c r="I705" s="1"/>
    </row>
    <row r="706" spans="2:9">
      <c r="B706" s="17"/>
      <c r="C706" s="121"/>
      <c r="D706" s="121"/>
      <c r="E706" s="1"/>
      <c r="I706" s="1"/>
    </row>
    <row r="707" spans="2:9" ht="12" customHeight="1">
      <c r="B707" s="17"/>
      <c r="C707" s="121"/>
      <c r="D707" s="121"/>
      <c r="E707" s="1"/>
      <c r="I707" s="1"/>
    </row>
    <row r="708" spans="2:9">
      <c r="B708" s="17"/>
      <c r="C708" s="121"/>
      <c r="D708" s="121"/>
      <c r="E708" s="1"/>
      <c r="I708" s="1"/>
    </row>
    <row r="709" spans="2:9">
      <c r="B709" s="17"/>
      <c r="C709" s="121"/>
      <c r="D709" s="121"/>
      <c r="E709" s="1"/>
      <c r="I709" s="1"/>
    </row>
    <row r="710" spans="2:9">
      <c r="B710" s="1"/>
      <c r="C710" s="121"/>
      <c r="D710" s="121"/>
      <c r="E710" s="1"/>
      <c r="I710" s="1"/>
    </row>
    <row r="711" spans="2:9">
      <c r="B711" s="1"/>
      <c r="C711" s="121"/>
      <c r="D711" s="121"/>
      <c r="E711" s="1"/>
      <c r="I711" s="1"/>
    </row>
    <row r="712" spans="2:9">
      <c r="B712" s="1"/>
      <c r="C712" s="121"/>
      <c r="D712" s="121"/>
      <c r="E712" s="1"/>
      <c r="I712" s="1"/>
    </row>
    <row r="713" spans="2:9" ht="11.25" customHeight="1">
      <c r="B713" s="1"/>
      <c r="C713" s="121"/>
      <c r="D713" s="121"/>
      <c r="E713" s="1"/>
      <c r="I713" s="1"/>
    </row>
    <row r="714" spans="2:9">
      <c r="B714" s="1"/>
      <c r="C714" s="121"/>
      <c r="D714" s="121"/>
      <c r="E714" s="1"/>
      <c r="I714" s="1"/>
    </row>
    <row r="715" spans="2:9">
      <c r="B715" s="1"/>
      <c r="C715" s="121"/>
      <c r="D715" s="121"/>
      <c r="E715" s="1"/>
      <c r="I715" s="1"/>
    </row>
    <row r="716" spans="2:9">
      <c r="B716" s="1"/>
      <c r="C716" s="121"/>
      <c r="D716" s="121"/>
      <c r="E716" s="1"/>
      <c r="I716" s="1"/>
    </row>
    <row r="717" spans="2:9">
      <c r="B717" s="1"/>
      <c r="C717" s="121"/>
      <c r="D717" s="121"/>
      <c r="E717" s="1"/>
      <c r="I717" s="1"/>
    </row>
    <row r="718" spans="2:9">
      <c r="B718" s="1"/>
      <c r="C718" s="121"/>
      <c r="D718" s="121"/>
      <c r="E718" s="1"/>
      <c r="I718" s="1"/>
    </row>
    <row r="719" spans="2:9">
      <c r="B719" s="1"/>
      <c r="C719" s="121"/>
      <c r="D719" s="121"/>
      <c r="E719" s="1"/>
      <c r="I719" s="1"/>
    </row>
    <row r="720" spans="2:9" ht="12.75" customHeight="1">
      <c r="B720" s="1"/>
      <c r="C720" s="121"/>
      <c r="D720" s="121"/>
      <c r="E720" s="1"/>
      <c r="I720" s="1"/>
    </row>
    <row r="721" spans="2:9" ht="13.5" customHeight="1">
      <c r="B721" s="17"/>
      <c r="C721" s="121"/>
      <c r="D721" s="121"/>
      <c r="E721" s="1"/>
      <c r="I721" s="1"/>
    </row>
    <row r="722" spans="2:9" ht="12.75" customHeight="1">
      <c r="B722" s="17"/>
      <c r="C722" s="121"/>
      <c r="D722" s="121"/>
      <c r="E722" s="1"/>
      <c r="I722" s="1"/>
    </row>
    <row r="723" spans="2:9">
      <c r="B723" s="17"/>
      <c r="C723" s="121"/>
      <c r="D723" s="121"/>
      <c r="E723" s="1"/>
      <c r="I723" s="1"/>
    </row>
    <row r="724" spans="2:9" ht="12.75" customHeight="1">
      <c r="B724" s="17"/>
      <c r="C724" s="121"/>
      <c r="D724" s="121"/>
      <c r="E724" s="1"/>
      <c r="I724" s="1"/>
    </row>
    <row r="725" spans="2:9" ht="15" customHeight="1">
      <c r="B725" s="17"/>
      <c r="C725" s="121"/>
      <c r="D725" s="121"/>
      <c r="E725" s="1"/>
      <c r="I725" s="1"/>
    </row>
    <row r="726" spans="2:9">
      <c r="B726" s="17"/>
      <c r="C726" s="121"/>
      <c r="D726" s="121"/>
      <c r="E726" s="1"/>
      <c r="I726" s="1"/>
    </row>
    <row r="727" spans="2:9" ht="28.5" customHeight="1">
      <c r="B727" s="17"/>
      <c r="C727" s="121"/>
      <c r="D727" s="121"/>
      <c r="E727" s="1"/>
      <c r="I727" s="1"/>
    </row>
    <row r="728" spans="2:9" ht="14.25" customHeight="1">
      <c r="B728" s="17"/>
      <c r="C728" s="121"/>
      <c r="D728" s="121"/>
      <c r="E728" s="1"/>
      <c r="I728" s="1"/>
    </row>
    <row r="729" spans="2:9" ht="27" customHeight="1">
      <c r="B729" s="17"/>
      <c r="C729" s="121"/>
      <c r="D729" s="121"/>
      <c r="E729" s="1"/>
      <c r="I729" s="1"/>
    </row>
    <row r="730" spans="2:9">
      <c r="B730" s="17"/>
      <c r="C730" s="121"/>
      <c r="D730" s="121"/>
      <c r="E730" s="1"/>
      <c r="I730" s="1"/>
    </row>
    <row r="731" spans="2:9">
      <c r="B731" s="17"/>
      <c r="C731" s="121"/>
      <c r="D731" s="121"/>
      <c r="E731" s="1"/>
      <c r="I731" s="1"/>
    </row>
    <row r="732" spans="2:9" ht="53.25" customHeight="1">
      <c r="B732" s="17"/>
      <c r="C732" s="121"/>
      <c r="D732" s="121"/>
      <c r="E732" s="1"/>
      <c r="I732" s="1"/>
    </row>
    <row r="733" spans="2:9">
      <c r="B733" s="17"/>
      <c r="C733" s="121"/>
      <c r="D733" s="121"/>
      <c r="E733" s="1"/>
      <c r="I733" s="1"/>
    </row>
    <row r="734" spans="2:9">
      <c r="B734" s="17"/>
      <c r="C734" s="121"/>
      <c r="D734" s="121"/>
      <c r="E734" s="1"/>
      <c r="I734" s="1"/>
    </row>
    <row r="735" spans="2:9">
      <c r="B735" s="17"/>
      <c r="C735" s="121"/>
      <c r="D735" s="121"/>
      <c r="E735" s="1"/>
      <c r="I735" s="1"/>
    </row>
    <row r="736" spans="2:9">
      <c r="B736" s="17"/>
      <c r="C736" s="121"/>
      <c r="D736" s="121"/>
      <c r="E736" s="1"/>
      <c r="I736" s="1"/>
    </row>
    <row r="737" spans="2:9">
      <c r="B737" s="17"/>
      <c r="C737" s="121"/>
      <c r="D737" s="121"/>
      <c r="E737" s="1"/>
      <c r="I737" s="1"/>
    </row>
    <row r="738" spans="2:9">
      <c r="B738" s="17"/>
      <c r="C738" s="121"/>
      <c r="D738" s="121"/>
      <c r="E738" s="1"/>
      <c r="I738" s="1"/>
    </row>
    <row r="739" spans="2:9">
      <c r="B739" s="17"/>
      <c r="C739" s="121"/>
      <c r="D739" s="121"/>
      <c r="E739" s="1"/>
      <c r="I739" s="1"/>
    </row>
    <row r="740" spans="2:9">
      <c r="B740" s="17"/>
      <c r="C740" s="121"/>
      <c r="D740" s="121"/>
      <c r="E740" s="1"/>
      <c r="I740" s="1"/>
    </row>
    <row r="741" spans="2:9">
      <c r="B741" s="17"/>
      <c r="C741" s="121"/>
      <c r="D741" s="121"/>
      <c r="E741" s="1"/>
      <c r="I741" s="1"/>
    </row>
    <row r="742" spans="2:9">
      <c r="B742" s="17"/>
      <c r="C742" s="121"/>
      <c r="D742" s="121"/>
      <c r="E742" s="1"/>
      <c r="I742" s="1"/>
    </row>
    <row r="743" spans="2:9">
      <c r="B743" s="17"/>
      <c r="C743" s="121"/>
      <c r="D743" s="121"/>
      <c r="E743" s="1"/>
      <c r="I743" s="1"/>
    </row>
    <row r="744" spans="2:9">
      <c r="B744" s="17"/>
      <c r="C744" s="121"/>
      <c r="D744" s="121"/>
      <c r="E744" s="1"/>
      <c r="I744" s="1"/>
    </row>
    <row r="745" spans="2:9">
      <c r="B745" s="17"/>
      <c r="C745" s="121"/>
      <c r="D745" s="121"/>
      <c r="E745" s="1"/>
      <c r="I745" s="1"/>
    </row>
    <row r="746" spans="2:9">
      <c r="B746" s="17"/>
      <c r="C746" s="121"/>
      <c r="D746" s="121"/>
      <c r="E746" s="1"/>
      <c r="I746" s="1"/>
    </row>
    <row r="747" spans="2:9">
      <c r="B747" s="17"/>
      <c r="C747" s="121"/>
      <c r="D747" s="121"/>
      <c r="E747" s="1"/>
      <c r="I747" s="1"/>
    </row>
    <row r="748" spans="2:9">
      <c r="B748" s="17"/>
      <c r="C748" s="121"/>
      <c r="D748" s="121"/>
      <c r="E748" s="1"/>
      <c r="I748" s="1"/>
    </row>
    <row r="749" spans="2:9">
      <c r="B749" s="17"/>
      <c r="C749" s="121"/>
      <c r="D749" s="121"/>
      <c r="E749" s="1"/>
      <c r="I749" s="1"/>
    </row>
    <row r="750" spans="2:9">
      <c r="B750" s="17"/>
      <c r="C750" s="121"/>
      <c r="D750" s="121"/>
      <c r="E750" s="1"/>
      <c r="I750" s="1"/>
    </row>
    <row r="751" spans="2:9">
      <c r="B751" s="17"/>
      <c r="C751" s="121"/>
      <c r="D751" s="121"/>
      <c r="E751" s="1"/>
      <c r="I751" s="1"/>
    </row>
    <row r="752" spans="2:9" ht="15" customHeight="1">
      <c r="B752" s="17"/>
      <c r="C752" s="121"/>
      <c r="D752" s="121"/>
      <c r="E752" s="1"/>
      <c r="I752" s="1"/>
    </row>
    <row r="753" spans="2:9">
      <c r="B753" s="17"/>
      <c r="C753" s="121"/>
      <c r="D753" s="121"/>
      <c r="E753" s="1"/>
      <c r="I753" s="1"/>
    </row>
    <row r="754" spans="2:9">
      <c r="B754" s="17"/>
      <c r="C754" s="121"/>
      <c r="D754" s="121"/>
      <c r="E754" s="1"/>
      <c r="I754" s="1"/>
    </row>
    <row r="755" spans="2:9">
      <c r="B755" s="17"/>
      <c r="C755" s="121"/>
      <c r="D755" s="121"/>
      <c r="E755" s="1"/>
      <c r="I755" s="1"/>
    </row>
    <row r="756" spans="2:9">
      <c r="B756" s="17"/>
      <c r="C756" s="121"/>
      <c r="D756" s="121"/>
      <c r="E756" s="1"/>
      <c r="I756" s="1"/>
    </row>
    <row r="757" spans="2:9">
      <c r="B757" s="17"/>
      <c r="C757" s="121"/>
      <c r="D757" s="121"/>
      <c r="E757" s="1"/>
      <c r="I757" s="1"/>
    </row>
    <row r="758" spans="2:9">
      <c r="B758" s="17"/>
      <c r="C758" s="121"/>
      <c r="D758" s="121"/>
      <c r="E758" s="1"/>
      <c r="I758" s="1"/>
    </row>
    <row r="759" spans="2:9">
      <c r="B759" s="17"/>
      <c r="C759" s="121"/>
      <c r="D759" s="121"/>
      <c r="E759" s="1"/>
      <c r="I759" s="1"/>
    </row>
    <row r="760" spans="2:9">
      <c r="B760" s="17"/>
      <c r="C760" s="121"/>
      <c r="D760" s="121"/>
      <c r="E760" s="1"/>
      <c r="I760" s="1"/>
    </row>
    <row r="761" spans="2:9" ht="12" customHeight="1">
      <c r="B761" s="17"/>
      <c r="C761" s="121"/>
      <c r="D761" s="121"/>
      <c r="E761" s="1"/>
      <c r="I761" s="1"/>
    </row>
    <row r="762" spans="2:9" ht="12" customHeight="1">
      <c r="B762" s="17"/>
      <c r="C762" s="121"/>
      <c r="D762" s="121"/>
      <c r="E762" s="1"/>
      <c r="I762" s="1"/>
    </row>
    <row r="763" spans="2:9" ht="12" customHeight="1">
      <c r="B763" s="17"/>
      <c r="C763" s="121"/>
      <c r="D763" s="121"/>
      <c r="E763" s="1"/>
      <c r="I763" s="1"/>
    </row>
    <row r="764" spans="2:9" ht="14.25" customHeight="1">
      <c r="B764" s="17"/>
      <c r="C764" s="121"/>
      <c r="D764" s="121"/>
      <c r="E764" s="1"/>
      <c r="I764" s="1"/>
    </row>
    <row r="765" spans="2:9" ht="14.25" customHeight="1">
      <c r="B765" s="17"/>
      <c r="C765" s="121"/>
      <c r="D765" s="121"/>
      <c r="E765" s="1"/>
      <c r="I765" s="1"/>
    </row>
    <row r="766" spans="2:9" ht="52.5" customHeight="1">
      <c r="B766" s="17"/>
      <c r="C766" s="121"/>
      <c r="D766" s="121"/>
      <c r="E766" s="1"/>
      <c r="I766" s="1"/>
    </row>
    <row r="767" spans="2:9">
      <c r="B767" s="17"/>
      <c r="C767" s="121"/>
      <c r="D767" s="121"/>
      <c r="E767" s="1"/>
      <c r="I767" s="1"/>
    </row>
    <row r="768" spans="2:9">
      <c r="B768" s="17"/>
      <c r="C768" s="121"/>
      <c r="D768" s="121"/>
      <c r="E768" s="1"/>
      <c r="I768" s="1"/>
    </row>
    <row r="769" spans="2:9" ht="12.75" customHeight="1">
      <c r="B769" s="17"/>
      <c r="C769" s="121"/>
      <c r="D769" s="121"/>
      <c r="E769" s="1"/>
      <c r="I769" s="1"/>
    </row>
    <row r="770" spans="2:9" ht="12.75" customHeight="1">
      <c r="B770" s="17"/>
      <c r="C770" s="121"/>
      <c r="D770" s="121"/>
      <c r="E770" s="1"/>
      <c r="I770" s="1"/>
    </row>
    <row r="771" spans="2:9">
      <c r="B771" s="17"/>
      <c r="C771" s="121"/>
      <c r="D771" s="121"/>
      <c r="E771" s="1"/>
      <c r="I771" s="1"/>
    </row>
    <row r="772" spans="2:9" ht="25.5" customHeight="1">
      <c r="B772" s="17"/>
      <c r="C772" s="121"/>
      <c r="D772" s="121"/>
      <c r="E772" s="1"/>
      <c r="I772" s="1"/>
    </row>
    <row r="773" spans="2:9" ht="63" customHeight="1">
      <c r="B773" s="17"/>
      <c r="C773" s="121"/>
      <c r="D773" s="121"/>
      <c r="E773" s="1"/>
      <c r="I773" s="1"/>
    </row>
    <row r="774" spans="2:9" ht="13.5" customHeight="1">
      <c r="B774" s="17"/>
      <c r="C774" s="121"/>
      <c r="D774" s="121"/>
      <c r="E774" s="1"/>
      <c r="I774" s="1"/>
    </row>
    <row r="775" spans="2:9" ht="13.5" customHeight="1">
      <c r="B775" s="17"/>
      <c r="C775" s="121"/>
      <c r="D775" s="121"/>
      <c r="E775" s="1"/>
      <c r="I775" s="1"/>
    </row>
    <row r="776" spans="2:9">
      <c r="B776" s="17"/>
      <c r="C776" s="121"/>
      <c r="D776" s="121"/>
      <c r="E776" s="1"/>
      <c r="I776" s="1"/>
    </row>
    <row r="777" spans="2:9">
      <c r="B777" s="17"/>
      <c r="C777" s="121"/>
      <c r="D777" s="121"/>
      <c r="E777" s="1"/>
      <c r="I777" s="1"/>
    </row>
    <row r="778" spans="2:9">
      <c r="B778" s="17"/>
      <c r="C778" s="121"/>
      <c r="D778" s="121"/>
      <c r="E778" s="1"/>
      <c r="I778" s="1"/>
    </row>
    <row r="779" spans="2:9">
      <c r="B779" s="17"/>
      <c r="C779" s="121"/>
      <c r="D779" s="121"/>
      <c r="E779" s="1"/>
      <c r="I779" s="1"/>
    </row>
    <row r="780" spans="2:9" ht="13.5" customHeight="1">
      <c r="B780" s="17"/>
      <c r="C780" s="121"/>
      <c r="D780" s="121"/>
      <c r="E780" s="1"/>
      <c r="I780" s="1"/>
    </row>
    <row r="781" spans="2:9" ht="27" customHeight="1">
      <c r="B781" s="17"/>
      <c r="C781" s="121"/>
      <c r="D781" s="121"/>
      <c r="E781" s="1"/>
      <c r="I781" s="1"/>
    </row>
    <row r="782" spans="2:9">
      <c r="B782" s="17"/>
      <c r="C782" s="121"/>
      <c r="D782" s="121"/>
      <c r="E782" s="1"/>
      <c r="I782" s="1"/>
    </row>
    <row r="783" spans="2:9">
      <c r="B783" s="17"/>
      <c r="C783" s="121"/>
      <c r="D783" s="121"/>
      <c r="E783" s="1"/>
      <c r="I783" s="1"/>
    </row>
    <row r="784" spans="2:9">
      <c r="B784" s="17"/>
      <c r="C784" s="121"/>
      <c r="D784" s="121"/>
      <c r="E784" s="1"/>
      <c r="I784" s="1"/>
    </row>
    <row r="785" spans="2:9">
      <c r="B785" s="17"/>
      <c r="C785" s="121"/>
      <c r="D785" s="121"/>
      <c r="E785" s="1"/>
      <c r="I785" s="1"/>
    </row>
    <row r="786" spans="2:9">
      <c r="B786" s="17"/>
      <c r="C786" s="121"/>
      <c r="D786" s="121"/>
      <c r="E786" s="1"/>
      <c r="I786" s="1"/>
    </row>
    <row r="787" spans="2:9">
      <c r="B787" s="17"/>
      <c r="C787" s="121"/>
      <c r="D787" s="121"/>
      <c r="E787" s="1"/>
      <c r="I787" s="1"/>
    </row>
    <row r="788" spans="2:9">
      <c r="B788" s="17"/>
      <c r="C788" s="121"/>
      <c r="D788" s="121"/>
      <c r="E788" s="1"/>
      <c r="I788" s="1"/>
    </row>
    <row r="789" spans="2:9">
      <c r="B789" s="17"/>
      <c r="C789" s="121"/>
      <c r="D789" s="121"/>
      <c r="E789" s="1"/>
      <c r="I789" s="1"/>
    </row>
    <row r="790" spans="2:9">
      <c r="B790" s="17"/>
      <c r="C790" s="121"/>
      <c r="D790" s="121"/>
      <c r="E790" s="1"/>
      <c r="I790" s="1"/>
    </row>
    <row r="791" spans="2:9" ht="14.25" customHeight="1">
      <c r="B791" s="17"/>
      <c r="C791" s="121"/>
      <c r="D791" s="121"/>
      <c r="E791" s="1"/>
      <c r="I791" s="1"/>
    </row>
    <row r="792" spans="2:9">
      <c r="B792" s="17"/>
      <c r="C792" s="121"/>
      <c r="D792" s="121"/>
      <c r="E792" s="1"/>
      <c r="I792" s="1"/>
    </row>
    <row r="793" spans="2:9" ht="90.75" customHeight="1">
      <c r="B793" s="17"/>
      <c r="C793" s="121"/>
      <c r="D793" s="121"/>
      <c r="E793" s="1"/>
      <c r="I793" s="1"/>
    </row>
    <row r="794" spans="2:9">
      <c r="B794" s="17"/>
      <c r="C794" s="121"/>
      <c r="D794" s="121"/>
      <c r="E794" s="1"/>
      <c r="I794" s="1"/>
    </row>
    <row r="795" spans="2:9" ht="13.5" customHeight="1">
      <c r="B795" s="17"/>
      <c r="C795" s="121"/>
      <c r="D795" s="121"/>
      <c r="E795" s="1"/>
      <c r="I795" s="1"/>
    </row>
    <row r="796" spans="2:9">
      <c r="B796" s="17"/>
      <c r="C796" s="121"/>
      <c r="D796" s="121"/>
      <c r="E796" s="1"/>
      <c r="I796" s="1"/>
    </row>
    <row r="797" spans="2:9" ht="26.25" customHeight="1">
      <c r="B797" s="17"/>
      <c r="C797" s="121"/>
      <c r="D797" s="121"/>
      <c r="E797" s="1"/>
      <c r="I797" s="1"/>
    </row>
    <row r="798" spans="2:9" ht="12" customHeight="1">
      <c r="B798" s="17"/>
      <c r="C798" s="121"/>
      <c r="D798" s="121"/>
      <c r="E798" s="1"/>
      <c r="I798" s="1"/>
    </row>
    <row r="799" spans="2:9" ht="13.5" customHeight="1">
      <c r="B799" s="17"/>
      <c r="C799" s="121"/>
      <c r="D799" s="121"/>
      <c r="E799" s="1"/>
      <c r="I799" s="1"/>
    </row>
    <row r="800" spans="2:9">
      <c r="B800" s="17"/>
      <c r="C800" s="121"/>
      <c r="D800" s="121"/>
      <c r="E800" s="1"/>
      <c r="I800" s="1"/>
    </row>
    <row r="801" spans="2:9">
      <c r="B801" s="17"/>
      <c r="C801" s="121"/>
      <c r="D801" s="121"/>
      <c r="E801" s="1"/>
      <c r="I801" s="1"/>
    </row>
    <row r="802" spans="2:9" ht="25.5" customHeight="1">
      <c r="B802" s="17"/>
      <c r="C802" s="121"/>
      <c r="D802" s="121"/>
      <c r="E802" s="1"/>
      <c r="I802" s="1"/>
    </row>
    <row r="803" spans="2:9">
      <c r="B803" s="17"/>
      <c r="C803" s="121"/>
      <c r="D803" s="121"/>
      <c r="E803" s="1"/>
      <c r="I803" s="1"/>
    </row>
    <row r="804" spans="2:9">
      <c r="B804" s="17"/>
      <c r="C804" s="121"/>
      <c r="D804" s="121"/>
      <c r="E804" s="1"/>
      <c r="I804" s="1"/>
    </row>
    <row r="805" spans="2:9">
      <c r="B805" s="17"/>
      <c r="C805" s="121"/>
      <c r="D805" s="121"/>
      <c r="E805" s="1"/>
      <c r="I805" s="1"/>
    </row>
    <row r="806" spans="2:9">
      <c r="B806" s="17"/>
      <c r="C806" s="121"/>
      <c r="D806" s="121"/>
      <c r="E806" s="1"/>
      <c r="I806" s="1"/>
    </row>
    <row r="807" spans="2:9">
      <c r="B807" s="17"/>
      <c r="C807" s="121"/>
      <c r="D807" s="121"/>
      <c r="E807" s="1"/>
      <c r="I807" s="1"/>
    </row>
    <row r="808" spans="2:9">
      <c r="B808" s="17"/>
      <c r="C808" s="121"/>
      <c r="D808" s="121"/>
      <c r="E808" s="1"/>
      <c r="I808" s="1"/>
    </row>
    <row r="809" spans="2:9">
      <c r="B809" s="17"/>
      <c r="C809" s="121"/>
      <c r="D809" s="121"/>
      <c r="E809" s="1"/>
      <c r="I809" s="1"/>
    </row>
    <row r="810" spans="2:9">
      <c r="B810" s="17"/>
      <c r="C810" s="121"/>
      <c r="D810" s="121"/>
      <c r="E810" s="1"/>
      <c r="I810" s="1"/>
    </row>
    <row r="811" spans="2:9">
      <c r="B811" s="17"/>
      <c r="C811" s="121"/>
      <c r="D811" s="121"/>
      <c r="E811" s="1"/>
      <c r="I811" s="1"/>
    </row>
    <row r="812" spans="2:9">
      <c r="B812" s="17"/>
      <c r="C812" s="121"/>
      <c r="D812" s="121"/>
      <c r="E812" s="1"/>
      <c r="I812" s="1"/>
    </row>
    <row r="813" spans="2:9">
      <c r="B813" s="17"/>
      <c r="C813" s="121"/>
      <c r="D813" s="121"/>
      <c r="E813" s="1"/>
      <c r="I813" s="1"/>
    </row>
    <row r="814" spans="2:9">
      <c r="B814" s="17"/>
      <c r="C814" s="121"/>
      <c r="D814" s="121"/>
      <c r="E814" s="1"/>
      <c r="I814" s="1"/>
    </row>
    <row r="815" spans="2:9">
      <c r="B815" s="17"/>
      <c r="C815" s="121"/>
      <c r="D815" s="121"/>
      <c r="E815" s="1"/>
      <c r="I815" s="1"/>
    </row>
    <row r="816" spans="2:9">
      <c r="B816" s="17"/>
      <c r="C816" s="121"/>
      <c r="D816" s="121"/>
      <c r="E816" s="1"/>
      <c r="I816" s="1"/>
    </row>
    <row r="817" spans="2:9">
      <c r="B817" s="17"/>
      <c r="C817" s="121"/>
      <c r="D817" s="121"/>
      <c r="E817" s="1"/>
      <c r="I817" s="1"/>
    </row>
    <row r="818" spans="2:9">
      <c r="B818" s="17"/>
      <c r="C818" s="121"/>
      <c r="D818" s="121"/>
      <c r="E818" s="1"/>
      <c r="I818" s="1"/>
    </row>
    <row r="819" spans="2:9">
      <c r="B819" s="17"/>
      <c r="C819" s="121"/>
      <c r="D819" s="121"/>
      <c r="E819" s="1"/>
      <c r="I819" s="1"/>
    </row>
    <row r="820" spans="2:9">
      <c r="B820" s="17"/>
      <c r="C820" s="121"/>
      <c r="D820" s="121"/>
      <c r="E820" s="1"/>
      <c r="I820" s="1"/>
    </row>
    <row r="821" spans="2:9" ht="42" customHeight="1">
      <c r="B821" s="17"/>
      <c r="C821" s="121"/>
      <c r="D821" s="121"/>
      <c r="E821" s="1"/>
      <c r="I821" s="1"/>
    </row>
    <row r="822" spans="2:9">
      <c r="B822" s="17"/>
      <c r="C822" s="121"/>
      <c r="D822" s="121"/>
      <c r="E822" s="1"/>
      <c r="I822" s="1"/>
    </row>
    <row r="823" spans="2:9">
      <c r="B823" s="17"/>
      <c r="C823" s="121"/>
      <c r="D823" s="121"/>
      <c r="E823" s="1"/>
      <c r="I823" s="1"/>
    </row>
    <row r="824" spans="2:9">
      <c r="B824" s="17"/>
      <c r="C824" s="121"/>
      <c r="D824" s="121"/>
      <c r="E824" s="1"/>
      <c r="I824" s="1"/>
    </row>
    <row r="825" spans="2:9">
      <c r="B825" s="92"/>
      <c r="C825" s="121"/>
      <c r="D825" s="121"/>
      <c r="E825" s="1"/>
      <c r="I825" s="1"/>
    </row>
    <row r="826" spans="2:9">
      <c r="C826" s="121"/>
      <c r="D826" s="38"/>
      <c r="E826" s="13"/>
      <c r="I826" s="1"/>
    </row>
    <row r="827" spans="2:9">
      <c r="I827" s="1"/>
    </row>
    <row r="828" spans="2:9">
      <c r="I828" s="1"/>
    </row>
    <row r="829" spans="2:9" ht="14.25" customHeight="1">
      <c r="I829" s="1"/>
    </row>
    <row r="830" spans="2:9" ht="12.75" customHeight="1">
      <c r="I830" s="1"/>
    </row>
    <row r="831" spans="2:9" ht="15" customHeight="1">
      <c r="I831" s="1"/>
    </row>
    <row r="832" spans="2:9">
      <c r="I832" s="1"/>
    </row>
    <row r="833" spans="9:9">
      <c r="I833" s="1"/>
    </row>
    <row r="834" spans="9:9">
      <c r="I834" s="1"/>
    </row>
    <row r="835" spans="9:9">
      <c r="I835" s="1"/>
    </row>
    <row r="836" spans="9:9" ht="15" customHeight="1">
      <c r="I836" s="1"/>
    </row>
    <row r="837" spans="9:9" ht="213.75" customHeight="1">
      <c r="I837" s="1"/>
    </row>
    <row r="838" spans="9:9">
      <c r="I838" s="1"/>
    </row>
    <row r="839" spans="9:9">
      <c r="I839" s="1"/>
    </row>
    <row r="840" spans="9:9">
      <c r="I840" s="1"/>
    </row>
    <row r="841" spans="9:9">
      <c r="I841" s="1"/>
    </row>
    <row r="842" spans="9:9">
      <c r="I842" s="1"/>
    </row>
    <row r="843" spans="9:9">
      <c r="I843" s="1"/>
    </row>
    <row r="844" spans="9:9">
      <c r="I844" s="1"/>
    </row>
    <row r="845" spans="9:9">
      <c r="I845" s="1"/>
    </row>
    <row r="846" spans="9:9">
      <c r="I846" s="1"/>
    </row>
    <row r="847" spans="9:9">
      <c r="I847" s="1"/>
    </row>
    <row r="848" spans="9:9" ht="27" customHeight="1">
      <c r="I848" s="1"/>
    </row>
    <row r="849" spans="9:9">
      <c r="I849" s="1"/>
    </row>
    <row r="850" spans="9:9">
      <c r="I850" s="1"/>
    </row>
    <row r="851" spans="9:9">
      <c r="I851" s="1"/>
    </row>
    <row r="852" spans="9:9">
      <c r="I852" s="1"/>
    </row>
    <row r="853" spans="9:9">
      <c r="I853" s="1"/>
    </row>
    <row r="854" spans="9:9">
      <c r="I854" s="1"/>
    </row>
    <row r="855" spans="9:9">
      <c r="I855" s="1"/>
    </row>
    <row r="856" spans="9:9">
      <c r="I856" s="1"/>
    </row>
    <row r="857" spans="9:9">
      <c r="I857" s="1"/>
    </row>
    <row r="858" spans="9:9">
      <c r="I858" s="1"/>
    </row>
    <row r="859" spans="9:9">
      <c r="I859" s="1"/>
    </row>
    <row r="860" spans="9:9">
      <c r="I860" s="1"/>
    </row>
    <row r="861" spans="9:9">
      <c r="I861" s="1"/>
    </row>
    <row r="862" spans="9:9">
      <c r="I862" s="1"/>
    </row>
    <row r="863" spans="9:9">
      <c r="I863" s="1"/>
    </row>
    <row r="864" spans="9:9">
      <c r="I864" s="1"/>
    </row>
    <row r="865" spans="9:9">
      <c r="I865" s="1"/>
    </row>
    <row r="866" spans="9:9">
      <c r="I866" s="1"/>
    </row>
    <row r="867" spans="9:9">
      <c r="I867" s="1"/>
    </row>
    <row r="868" spans="9:9">
      <c r="I868" s="1"/>
    </row>
    <row r="869" spans="9:9">
      <c r="I869" s="1"/>
    </row>
    <row r="870" spans="9:9">
      <c r="I870" s="1"/>
    </row>
    <row r="871" spans="9:9">
      <c r="I871" s="1"/>
    </row>
    <row r="872" spans="9:9">
      <c r="I872" s="1"/>
    </row>
    <row r="873" spans="9:9">
      <c r="I873" s="1"/>
    </row>
    <row r="874" spans="9:9">
      <c r="I874" s="1"/>
    </row>
    <row r="875" spans="9:9">
      <c r="I875" s="1"/>
    </row>
    <row r="876" spans="9:9">
      <c r="I876" s="1"/>
    </row>
    <row r="877" spans="9:9">
      <c r="I877" s="1"/>
    </row>
    <row r="878" spans="9:9">
      <c r="I878" s="1"/>
    </row>
    <row r="879" spans="9:9">
      <c r="I879" s="1"/>
    </row>
    <row r="880" spans="9:9">
      <c r="I880" s="1"/>
    </row>
    <row r="881" spans="9:9">
      <c r="I881" s="1"/>
    </row>
    <row r="882" spans="9:9">
      <c r="I882" s="1"/>
    </row>
    <row r="883" spans="9:9">
      <c r="I883" s="1"/>
    </row>
    <row r="884" spans="9:9">
      <c r="I884" s="1"/>
    </row>
    <row r="885" spans="9:9">
      <c r="I885" s="1"/>
    </row>
    <row r="886" spans="9:9">
      <c r="I886" s="1"/>
    </row>
    <row r="887" spans="9:9">
      <c r="I887" s="1"/>
    </row>
    <row r="888" spans="9:9" ht="78" customHeight="1">
      <c r="I888" s="1"/>
    </row>
    <row r="889" spans="9:9">
      <c r="I889" s="1"/>
    </row>
    <row r="890" spans="9:9">
      <c r="I890" s="1"/>
    </row>
    <row r="891" spans="9:9">
      <c r="I891" s="1"/>
    </row>
    <row r="892" spans="9:9">
      <c r="I892" s="1"/>
    </row>
    <row r="893" spans="9:9">
      <c r="I893" s="1"/>
    </row>
    <row r="894" spans="9:9">
      <c r="I894" s="1"/>
    </row>
    <row r="895" spans="9:9">
      <c r="I895" s="1"/>
    </row>
    <row r="896" spans="9:9">
      <c r="I896" s="1"/>
    </row>
    <row r="897" spans="9:9">
      <c r="I897" s="1"/>
    </row>
    <row r="898" spans="9:9">
      <c r="I898" s="1"/>
    </row>
    <row r="899" spans="9:9">
      <c r="I899" s="1"/>
    </row>
    <row r="900" spans="9:9">
      <c r="I900" s="1"/>
    </row>
    <row r="901" spans="9:9">
      <c r="I901" s="1"/>
    </row>
    <row r="902" spans="9:9">
      <c r="I902" s="1"/>
    </row>
    <row r="903" spans="9:9">
      <c r="I903" s="1"/>
    </row>
    <row r="904" spans="9:9">
      <c r="I904" s="1"/>
    </row>
    <row r="905" spans="9:9">
      <c r="I905" s="1"/>
    </row>
    <row r="906" spans="9:9">
      <c r="I906" s="1"/>
    </row>
    <row r="907" spans="9:9">
      <c r="I907" s="1"/>
    </row>
    <row r="908" spans="9:9">
      <c r="I908" s="1"/>
    </row>
    <row r="909" spans="9:9">
      <c r="I909" s="1"/>
    </row>
    <row r="910" spans="9:9">
      <c r="I910" s="1"/>
    </row>
    <row r="911" spans="9:9">
      <c r="I911" s="1"/>
    </row>
    <row r="912" spans="9:9">
      <c r="I912" s="1"/>
    </row>
  </sheetData>
  <sheetProtection algorithmName="SHA-512" hashValue="137SEeTSFjMPvBXm8CuBj1FV6A0KbygPQ178Mdjvus+qr8uCzFN5krSIwQ0GKuqg5XeccFHK+bMk9qGQE4sLsg==" saltValue="WpRl0Os/k2mJiPLX4jhAJw==" spinCount="100000" sheet="1" formatCells="0" formatColumns="0" formatRows="0"/>
  <mergeCells count="4">
    <mergeCell ref="A1:A2"/>
    <mergeCell ref="B1:B2"/>
    <mergeCell ref="C1:E1"/>
    <mergeCell ref="F1:F2"/>
  </mergeCells>
  <pageMargins left="0.94488188976377963" right="0.23622047244094491" top="0.39370078740157483" bottom="0.39370078740157483" header="0.51181102362204722" footer="0.51181102362204722"/>
  <pageSetup paperSize="9" scale="95" firstPageNumber="12" fitToHeight="2" orientation="portrait" useFirstPageNumber="1" horizontalDpi="300" verticalDpi="300" r:id="rId1"/>
  <headerFooter alignWithMargins="0"/>
  <rowBreaks count="2" manualBreakCount="2">
    <brk id="19" max="5" man="1"/>
    <brk id="36" max="5"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EFBEF-9DA0-4134-8BD3-62BCD9BF1B08}">
  <sheetPr>
    <tabColor rgb="FF92D050"/>
    <pageSetUpPr fitToPage="1"/>
  </sheetPr>
  <dimension ref="A1:J892"/>
  <sheetViews>
    <sheetView view="pageBreakPreview" topLeftCell="A14" zoomScaleNormal="100" zoomScaleSheetLayoutView="100" workbookViewId="0">
      <selection activeCell="C16" sqref="C16"/>
    </sheetView>
  </sheetViews>
  <sheetFormatPr defaultColWidth="9.28515625" defaultRowHeight="12.75"/>
  <cols>
    <col min="1" max="1" width="7" style="1" customWidth="1"/>
    <col min="2" max="2" width="3.28515625" style="1" customWidth="1"/>
    <col min="3" max="3" width="45.140625" style="16" customWidth="1"/>
    <col min="4" max="4" width="6.85546875" style="123" customWidth="1"/>
    <col min="5" max="5" width="8.85546875" style="126" customWidth="1"/>
    <col min="6" max="6" width="9.7109375" style="17" customWidth="1"/>
    <col min="7" max="7" width="11.42578125" style="642" customWidth="1"/>
    <col min="8" max="9" width="9.28515625" style="1" customWidth="1"/>
    <col min="10" max="10" width="9.5703125" style="17" customWidth="1"/>
    <col min="11" max="16384" width="9.28515625" style="1"/>
  </cols>
  <sheetData>
    <row r="1" spans="1:10" ht="14.25" customHeight="1" thickBot="1">
      <c r="A1" s="32"/>
      <c r="D1" s="19"/>
      <c r="E1" s="19"/>
      <c r="F1" s="1"/>
      <c r="H1" s="19"/>
      <c r="I1" s="19"/>
      <c r="J1" s="13"/>
    </row>
    <row r="2" spans="1:10" ht="16.5" customHeight="1">
      <c r="A2" s="1131" t="s">
        <v>255</v>
      </c>
      <c r="B2" s="1141"/>
      <c r="C2" s="1133" t="s">
        <v>274</v>
      </c>
      <c r="D2" s="1135" t="s">
        <v>249</v>
      </c>
      <c r="E2" s="1135"/>
      <c r="F2" s="1136"/>
      <c r="G2" s="1143" t="s">
        <v>259</v>
      </c>
      <c r="H2" s="19"/>
      <c r="I2" s="19"/>
      <c r="J2" s="13"/>
    </row>
    <row r="3" spans="1:10" ht="22.5" customHeight="1" thickBot="1">
      <c r="A3" s="1132"/>
      <c r="B3" s="1142"/>
      <c r="C3" s="1134"/>
      <c r="D3" s="64" t="s">
        <v>256</v>
      </c>
      <c r="E3" s="64" t="s">
        <v>257</v>
      </c>
      <c r="F3" s="66" t="s">
        <v>258</v>
      </c>
      <c r="G3" s="1144"/>
      <c r="H3" s="19"/>
      <c r="I3" s="19"/>
      <c r="J3" s="13"/>
    </row>
    <row r="4" spans="1:10" ht="12.75" customHeight="1">
      <c r="A4" s="34"/>
      <c r="B4" s="33"/>
      <c r="C4" s="33"/>
      <c r="D4" s="19"/>
      <c r="E4" s="43"/>
      <c r="F4" s="15"/>
      <c r="H4" s="19"/>
      <c r="I4" s="19"/>
      <c r="J4" s="13"/>
    </row>
    <row r="5" spans="1:10" ht="12" customHeight="1">
      <c r="A5" s="27"/>
      <c r="B5" s="25"/>
      <c r="D5" s="121"/>
      <c r="E5" s="43"/>
      <c r="F5" s="13"/>
      <c r="H5" s="19"/>
      <c r="I5" s="19"/>
      <c r="J5" s="13"/>
    </row>
    <row r="6" spans="1:10" ht="15" customHeight="1">
      <c r="A6" s="223" t="s">
        <v>263</v>
      </c>
      <c r="B6" s="251"/>
      <c r="C6" s="234" t="s">
        <v>104</v>
      </c>
      <c r="D6" s="238"/>
      <c r="E6" s="238"/>
      <c r="F6" s="245"/>
      <c r="G6" s="649"/>
      <c r="H6" s="19"/>
      <c r="I6" s="19"/>
      <c r="J6" s="13"/>
    </row>
    <row r="7" spans="1:10" ht="12.75" customHeight="1">
      <c r="A7" s="65"/>
      <c r="B7" s="77"/>
      <c r="C7" s="93"/>
      <c r="D7" s="19"/>
      <c r="E7" s="19"/>
      <c r="F7" s="15"/>
      <c r="H7" s="19"/>
      <c r="I7" s="19"/>
      <c r="J7" s="13"/>
    </row>
    <row r="8" spans="1:10" ht="12" customHeight="1">
      <c r="A8" s="65"/>
      <c r="B8" s="35"/>
      <c r="C8" s="16" t="s">
        <v>59</v>
      </c>
      <c r="D8" s="19"/>
      <c r="E8" s="19"/>
      <c r="F8" s="15"/>
      <c r="H8" s="19"/>
      <c r="I8" s="19"/>
      <c r="J8" s="13"/>
    </row>
    <row r="9" spans="1:10" ht="26.25" customHeight="1">
      <c r="A9" s="65"/>
      <c r="B9" s="35"/>
      <c r="C9" s="16" t="s">
        <v>1375</v>
      </c>
      <c r="D9" s="19"/>
      <c r="E9" s="19"/>
      <c r="F9" s="15"/>
      <c r="J9" s="13"/>
    </row>
    <row r="10" spans="1:10" ht="92.25" customHeight="1">
      <c r="A10" s="27"/>
      <c r="B10" s="25"/>
      <c r="C10" s="28" t="s">
        <v>98</v>
      </c>
      <c r="D10" s="121"/>
      <c r="E10" s="43"/>
      <c r="F10" s="13"/>
      <c r="J10" s="13"/>
    </row>
    <row r="11" spans="1:10" ht="66.75" customHeight="1">
      <c r="A11" s="27"/>
      <c r="B11" s="25"/>
      <c r="C11" s="16" t="s">
        <v>99</v>
      </c>
      <c r="D11" s="121"/>
      <c r="E11" s="43"/>
      <c r="F11" s="13"/>
      <c r="J11" s="13"/>
    </row>
    <row r="12" spans="1:10" ht="297" customHeight="1">
      <c r="A12" s="27"/>
      <c r="B12" s="25"/>
      <c r="C12" s="28" t="s">
        <v>1376</v>
      </c>
      <c r="D12" s="121"/>
      <c r="E12" s="43"/>
      <c r="F12" s="13"/>
      <c r="J12" s="13"/>
    </row>
    <row r="13" spans="1:10" ht="181.5" customHeight="1">
      <c r="A13" s="27"/>
      <c r="B13" s="25"/>
      <c r="C13" s="28" t="s">
        <v>142</v>
      </c>
      <c r="D13" s="121"/>
      <c r="E13" s="43"/>
      <c r="F13" s="13"/>
      <c r="J13" s="13"/>
    </row>
    <row r="14" spans="1:10" ht="14.25" customHeight="1">
      <c r="A14" s="27"/>
      <c r="B14" s="25"/>
      <c r="C14" s="28"/>
      <c r="D14" s="121"/>
      <c r="E14" s="43"/>
      <c r="F14" s="13"/>
      <c r="J14" s="13"/>
    </row>
    <row r="15" spans="1:10" ht="27.75" customHeight="1">
      <c r="A15" s="34" t="s">
        <v>397</v>
      </c>
      <c r="C15" s="23" t="s">
        <v>367</v>
      </c>
      <c r="D15" s="19"/>
      <c r="E15" s="104"/>
      <c r="F15" s="13"/>
      <c r="H15" s="26"/>
      <c r="I15" s="12"/>
      <c r="J15" s="13"/>
    </row>
    <row r="16" spans="1:10" ht="220.5" customHeight="1">
      <c r="A16" s="27"/>
      <c r="B16" s="25"/>
      <c r="C16" s="171" t="s">
        <v>1377</v>
      </c>
      <c r="D16" s="121"/>
      <c r="E16" s="43"/>
      <c r="F16" s="259"/>
      <c r="J16" s="13"/>
    </row>
    <row r="17" spans="1:10" ht="12.75" customHeight="1">
      <c r="A17" s="27"/>
      <c r="B17" s="25"/>
      <c r="C17" s="171"/>
      <c r="D17" s="121" t="s">
        <v>75</v>
      </c>
      <c r="E17" s="38">
        <v>2</v>
      </c>
      <c r="F17" s="259"/>
      <c r="G17" s="642">
        <f>ROUND(E17*F17,2)</f>
        <v>0</v>
      </c>
      <c r="H17" s="26"/>
      <c r="I17" s="12"/>
      <c r="J17" s="13"/>
    </row>
    <row r="18" spans="1:10" ht="29.25" customHeight="1">
      <c r="A18" s="34" t="s">
        <v>30</v>
      </c>
      <c r="C18" s="23" t="s">
        <v>368</v>
      </c>
      <c r="D18" s="121"/>
      <c r="E18" s="43"/>
      <c r="F18" s="259"/>
      <c r="H18" s="26"/>
      <c r="I18" s="12"/>
      <c r="J18" s="13"/>
    </row>
    <row r="19" spans="1:10" ht="233.25" customHeight="1">
      <c r="A19" s="34"/>
      <c r="C19" s="171" t="s">
        <v>1378</v>
      </c>
      <c r="D19" s="121" t="s">
        <v>75</v>
      </c>
      <c r="E19" s="38">
        <v>3</v>
      </c>
      <c r="F19" s="259"/>
      <c r="G19" s="642">
        <f>ROUND(E19*F19,2)</f>
        <v>0</v>
      </c>
      <c r="H19" s="252"/>
      <c r="I19" s="12"/>
      <c r="J19" s="13"/>
    </row>
    <row r="20" spans="1:10" ht="15" customHeight="1">
      <c r="A20" s="27"/>
      <c r="B20" s="25"/>
      <c r="C20" s="28"/>
      <c r="D20" s="121"/>
      <c r="E20" s="43"/>
      <c r="F20" s="13"/>
      <c r="J20" s="13"/>
    </row>
    <row r="21" spans="1:10" ht="14.25" customHeight="1" thickBot="1">
      <c r="A21" s="216" t="s">
        <v>263</v>
      </c>
      <c r="B21" s="217"/>
      <c r="C21" s="218" t="s">
        <v>103</v>
      </c>
      <c r="D21" s="219"/>
      <c r="E21" s="220"/>
      <c r="F21" s="221"/>
      <c r="G21" s="655">
        <f>ROUND(SUM(G9:G19),2)</f>
        <v>0</v>
      </c>
      <c r="J21" s="13"/>
    </row>
    <row r="22" spans="1:10" ht="15" customHeight="1" thickTop="1">
      <c r="A22" s="27"/>
      <c r="B22" s="25"/>
      <c r="C22" s="28"/>
      <c r="D22" s="121"/>
      <c r="E22" s="43"/>
      <c r="F22" s="13"/>
      <c r="J22" s="13"/>
    </row>
    <row r="23" spans="1:10" ht="15" customHeight="1">
      <c r="A23" s="27"/>
      <c r="B23" s="25"/>
      <c r="C23" s="28"/>
      <c r="D23" s="121"/>
      <c r="E23" s="43"/>
      <c r="F23" s="13"/>
      <c r="J23" s="13"/>
    </row>
    <row r="24" spans="1:10" ht="15" customHeight="1">
      <c r="A24" s="27"/>
      <c r="B24" s="25"/>
      <c r="C24" s="28"/>
      <c r="D24" s="121"/>
      <c r="E24" s="43"/>
      <c r="F24" s="13"/>
      <c r="J24" s="13"/>
    </row>
    <row r="25" spans="1:10" ht="15" customHeight="1">
      <c r="A25" s="27"/>
      <c r="B25" s="25"/>
      <c r="C25" s="28"/>
      <c r="D25" s="121"/>
      <c r="E25" s="43"/>
      <c r="F25" s="13"/>
      <c r="J25" s="13"/>
    </row>
    <row r="26" spans="1:10" ht="15" customHeight="1">
      <c r="A26" s="27"/>
      <c r="B26" s="25"/>
      <c r="C26" s="28"/>
      <c r="D26" s="121"/>
      <c r="E26" s="43"/>
      <c r="F26" s="13"/>
      <c r="J26" s="13"/>
    </row>
    <row r="27" spans="1:10" ht="15" customHeight="1">
      <c r="A27" s="27"/>
      <c r="B27" s="25"/>
      <c r="C27" s="28"/>
      <c r="D27" s="121"/>
      <c r="E27" s="43"/>
      <c r="F27" s="13"/>
      <c r="J27" s="13"/>
    </row>
    <row r="28" spans="1:10" ht="13.5" customHeight="1">
      <c r="A28" s="27"/>
      <c r="B28" s="25"/>
      <c r="D28" s="121"/>
      <c r="E28" s="43"/>
      <c r="F28" s="13"/>
      <c r="J28" s="13"/>
    </row>
    <row r="29" spans="1:10" ht="15.75" customHeight="1">
      <c r="A29" s="27"/>
      <c r="B29" s="25"/>
      <c r="C29" s="96"/>
      <c r="D29" s="121"/>
      <c r="E29" s="38"/>
      <c r="F29" s="13"/>
      <c r="H29" s="26"/>
      <c r="I29" s="12"/>
      <c r="J29" s="13"/>
    </row>
    <row r="30" spans="1:10" ht="12.75" customHeight="1">
      <c r="A30" s="27"/>
      <c r="B30" s="25"/>
      <c r="D30" s="121"/>
      <c r="E30" s="38"/>
      <c r="F30" s="13"/>
      <c r="H30" s="26"/>
      <c r="I30" s="12"/>
      <c r="J30" s="13"/>
    </row>
    <row r="31" spans="1:10" ht="12.75" customHeight="1">
      <c r="A31" s="27"/>
      <c r="B31" s="25"/>
      <c r="D31" s="121"/>
      <c r="E31" s="43"/>
      <c r="F31" s="13"/>
      <c r="H31" s="26"/>
      <c r="I31" s="12"/>
      <c r="J31" s="13"/>
    </row>
    <row r="32" spans="1:10" ht="14.25" customHeight="1">
      <c r="A32" s="34"/>
      <c r="C32" s="23"/>
      <c r="D32" s="19"/>
      <c r="E32" s="104"/>
      <c r="F32" s="13"/>
      <c r="H32" s="26"/>
      <c r="I32" s="12"/>
      <c r="J32" s="13"/>
    </row>
    <row r="33" spans="1:10" ht="162.75" customHeight="1">
      <c r="A33" s="27"/>
      <c r="B33" s="25"/>
      <c r="C33" s="28"/>
      <c r="D33" s="121"/>
      <c r="E33" s="43"/>
      <c r="F33" s="13"/>
      <c r="H33" s="26"/>
      <c r="I33" s="12"/>
      <c r="J33" s="13"/>
    </row>
    <row r="34" spans="1:10" ht="12.75" customHeight="1">
      <c r="A34" s="27"/>
      <c r="B34" s="25"/>
      <c r="C34" s="113"/>
      <c r="D34" s="121"/>
      <c r="E34" s="38"/>
      <c r="F34" s="13"/>
      <c r="H34" s="26"/>
      <c r="I34" s="12"/>
      <c r="J34" s="13"/>
    </row>
    <row r="35" spans="1:10" ht="12.75" customHeight="1">
      <c r="D35" s="121"/>
      <c r="E35" s="38"/>
      <c r="F35" s="13"/>
      <c r="H35" s="26"/>
      <c r="I35" s="12"/>
      <c r="J35" s="13"/>
    </row>
    <row r="36" spans="1:10" ht="12.75" customHeight="1">
      <c r="A36" s="27"/>
      <c r="B36" s="25"/>
      <c r="C36" s="96"/>
      <c r="D36" s="121"/>
      <c r="E36" s="38"/>
      <c r="F36" s="13"/>
      <c r="H36" s="29"/>
      <c r="I36" s="12"/>
      <c r="J36" s="13"/>
    </row>
    <row r="37" spans="1:10" ht="13.5" customHeight="1">
      <c r="A37" s="34"/>
      <c r="C37" s="23"/>
      <c r="D37" s="19"/>
      <c r="E37" s="104"/>
      <c r="F37" s="13"/>
      <c r="H37" s="29"/>
      <c r="I37" s="12"/>
      <c r="J37" s="13"/>
    </row>
    <row r="38" spans="1:10" ht="11.25" customHeight="1">
      <c r="A38" s="27"/>
      <c r="B38" s="25"/>
      <c r="C38" s="105"/>
      <c r="D38" s="121"/>
      <c r="E38" s="43"/>
      <c r="F38" s="13"/>
      <c r="H38" s="29"/>
      <c r="I38" s="12"/>
      <c r="J38" s="13"/>
    </row>
    <row r="39" spans="1:10" ht="12.75" hidden="1" customHeight="1">
      <c r="A39" s="27"/>
      <c r="B39" s="25"/>
      <c r="C39" s="118"/>
      <c r="D39" s="121"/>
      <c r="E39" s="38"/>
      <c r="F39" s="13"/>
      <c r="H39" s="29"/>
      <c r="I39" s="12"/>
      <c r="J39" s="13"/>
    </row>
    <row r="40" spans="1:10" ht="12" customHeight="1">
      <c r="D40" s="121"/>
      <c r="E40" s="38"/>
      <c r="F40" s="13"/>
      <c r="H40" s="29"/>
      <c r="I40" s="12"/>
      <c r="J40" s="13"/>
    </row>
    <row r="41" spans="1:10" ht="51" customHeight="1">
      <c r="A41" s="24"/>
      <c r="D41" s="121"/>
      <c r="E41" s="38"/>
      <c r="F41" s="13"/>
      <c r="H41" s="29"/>
      <c r="I41" s="12"/>
      <c r="J41" s="13"/>
    </row>
    <row r="42" spans="1:10" ht="64.5" customHeight="1">
      <c r="A42" s="34"/>
      <c r="C42" s="23"/>
      <c r="D42" s="19"/>
      <c r="E42" s="104"/>
      <c r="F42" s="13"/>
      <c r="H42" s="29"/>
      <c r="I42" s="12"/>
      <c r="J42" s="13"/>
    </row>
    <row r="43" spans="1:10" ht="12.75" customHeight="1">
      <c r="A43" s="27"/>
      <c r="B43" s="25"/>
      <c r="C43" s="28"/>
      <c r="D43" s="121"/>
      <c r="E43" s="43"/>
      <c r="F43" s="13"/>
      <c r="H43" s="29"/>
      <c r="I43" s="12"/>
      <c r="J43" s="13"/>
    </row>
    <row r="44" spans="1:10" ht="12.75" customHeight="1">
      <c r="A44" s="27"/>
      <c r="B44" s="25"/>
      <c r="C44" s="113"/>
      <c r="D44" s="121"/>
      <c r="E44" s="38"/>
      <c r="F44" s="13"/>
      <c r="H44" s="29"/>
      <c r="I44" s="12"/>
      <c r="J44" s="13"/>
    </row>
    <row r="45" spans="1:10" ht="12" customHeight="1">
      <c r="D45" s="121"/>
      <c r="E45" s="38"/>
      <c r="F45" s="13"/>
      <c r="H45" s="29"/>
      <c r="I45" s="12"/>
      <c r="J45" s="13"/>
    </row>
    <row r="46" spans="1:10" ht="36.75" customHeight="1">
      <c r="A46" s="34"/>
      <c r="B46" s="36"/>
      <c r="D46" s="121"/>
      <c r="E46" s="38"/>
      <c r="F46" s="13"/>
      <c r="H46" s="29"/>
      <c r="I46" s="12"/>
      <c r="J46" s="13"/>
    </row>
    <row r="47" spans="1:10" ht="48.75" customHeight="1">
      <c r="A47" s="34"/>
      <c r="C47" s="23"/>
      <c r="D47" s="19"/>
      <c r="E47" s="104"/>
      <c r="F47" s="13"/>
      <c r="H47" s="29"/>
      <c r="I47" s="12"/>
      <c r="J47" s="13"/>
    </row>
    <row r="48" spans="1:10" ht="13.5" customHeight="1">
      <c r="A48" s="27"/>
      <c r="B48" s="25"/>
      <c r="C48" s="28"/>
      <c r="D48" s="121"/>
      <c r="E48" s="43"/>
      <c r="F48" s="13"/>
      <c r="H48" s="29"/>
      <c r="I48" s="12"/>
      <c r="J48" s="13"/>
    </row>
    <row r="49" spans="1:10" ht="12.75" customHeight="1">
      <c r="A49" s="27"/>
      <c r="B49" s="25"/>
      <c r="C49" s="113"/>
      <c r="D49" s="121"/>
      <c r="E49" s="38"/>
      <c r="F49" s="13"/>
      <c r="H49" s="29"/>
      <c r="I49" s="12"/>
      <c r="J49" s="13"/>
    </row>
    <row r="50" spans="1:10" ht="14.25" customHeight="1">
      <c r="D50" s="121"/>
      <c r="E50" s="38"/>
      <c r="F50" s="13"/>
      <c r="H50" s="29"/>
      <c r="I50" s="12"/>
      <c r="J50" s="13"/>
    </row>
    <row r="51" spans="1:10" ht="53.25" customHeight="1">
      <c r="A51" s="34"/>
      <c r="B51" s="36"/>
      <c r="C51" s="23"/>
      <c r="D51" s="121"/>
      <c r="E51" s="38"/>
      <c r="F51" s="13"/>
      <c r="H51" s="29"/>
      <c r="I51" s="12"/>
      <c r="J51" s="13"/>
    </row>
    <row r="52" spans="1:10" ht="66" customHeight="1">
      <c r="C52" s="23"/>
      <c r="D52" s="37"/>
      <c r="E52" s="38"/>
      <c r="F52" s="15"/>
      <c r="H52" s="29"/>
      <c r="I52" s="12"/>
      <c r="J52" s="13"/>
    </row>
    <row r="53" spans="1:10" ht="13.5" customHeight="1">
      <c r="A53" s="34"/>
      <c r="C53" s="23"/>
      <c r="D53" s="19"/>
      <c r="E53" s="104"/>
      <c r="F53" s="13"/>
      <c r="H53" s="29"/>
      <c r="I53" s="12"/>
      <c r="J53" s="13"/>
    </row>
    <row r="54" spans="1:10" ht="12.75" customHeight="1">
      <c r="A54" s="27"/>
      <c r="B54" s="25"/>
      <c r="C54" s="28"/>
      <c r="D54" s="121"/>
      <c r="E54" s="43"/>
      <c r="F54" s="13"/>
      <c r="H54" s="29"/>
      <c r="I54" s="12"/>
      <c r="J54" s="13"/>
    </row>
    <row r="55" spans="1:10" ht="13.5" customHeight="1">
      <c r="A55" s="27"/>
      <c r="B55" s="25"/>
      <c r="C55" s="113"/>
      <c r="D55" s="121"/>
      <c r="E55" s="38"/>
      <c r="F55" s="13"/>
      <c r="H55" s="29"/>
      <c r="I55" s="12"/>
      <c r="J55" s="13"/>
    </row>
    <row r="56" spans="1:10" ht="39.75" customHeight="1">
      <c r="D56" s="121"/>
      <c r="E56" s="38"/>
      <c r="F56" s="13"/>
      <c r="H56" s="29"/>
      <c r="I56" s="12"/>
      <c r="J56" s="13"/>
    </row>
    <row r="57" spans="1:10" ht="64.5" customHeight="1">
      <c r="A57" s="34"/>
      <c r="D57" s="37"/>
      <c r="E57" s="38"/>
      <c r="F57" s="15"/>
      <c r="H57" s="29"/>
      <c r="I57" s="12"/>
      <c r="J57" s="13"/>
    </row>
    <row r="58" spans="1:10" ht="12.75" customHeight="1">
      <c r="A58" s="34"/>
      <c r="B58" s="36"/>
      <c r="C58" s="23"/>
      <c r="D58" s="37"/>
      <c r="E58" s="38"/>
      <c r="F58" s="15"/>
      <c r="H58" s="29"/>
      <c r="I58" s="12"/>
      <c r="J58" s="13"/>
    </row>
    <row r="59" spans="1:10" ht="13.5" hidden="1" customHeight="1">
      <c r="A59" s="34"/>
      <c r="C59" s="23"/>
      <c r="D59" s="19"/>
      <c r="E59" s="104"/>
      <c r="F59" s="13"/>
      <c r="H59" s="29"/>
      <c r="I59" s="12"/>
      <c r="J59" s="13"/>
    </row>
    <row r="60" spans="1:10" ht="12.75" customHeight="1">
      <c r="A60" s="27"/>
      <c r="B60" s="25"/>
      <c r="C60" s="28"/>
      <c r="D60" s="121"/>
      <c r="E60" s="43"/>
      <c r="F60" s="13"/>
      <c r="H60" s="29"/>
      <c r="I60" s="12"/>
      <c r="J60" s="13"/>
    </row>
    <row r="61" spans="1:10" ht="14.25" customHeight="1">
      <c r="A61" s="27"/>
      <c r="B61" s="25"/>
      <c r="C61" s="113"/>
      <c r="D61" s="121"/>
      <c r="E61" s="38"/>
      <c r="F61" s="13"/>
      <c r="H61" s="29"/>
      <c r="I61" s="12"/>
      <c r="J61" s="13"/>
    </row>
    <row r="62" spans="1:10" ht="27" customHeight="1">
      <c r="D62" s="121"/>
      <c r="E62" s="38"/>
      <c r="F62" s="13"/>
      <c r="H62" s="29"/>
      <c r="I62" s="12"/>
      <c r="J62" s="13"/>
    </row>
    <row r="63" spans="1:10" ht="65.25" customHeight="1">
      <c r="A63" s="34"/>
      <c r="B63" s="36"/>
      <c r="C63" s="105"/>
      <c r="D63" s="37"/>
      <c r="E63" s="38"/>
      <c r="F63" s="15"/>
      <c r="H63" s="29"/>
      <c r="I63" s="12"/>
      <c r="J63" s="13"/>
    </row>
    <row r="64" spans="1:10" ht="12.75" customHeight="1">
      <c r="A64" s="34"/>
      <c r="C64" s="23"/>
      <c r="D64" s="19"/>
      <c r="E64" s="104"/>
      <c r="F64" s="13"/>
      <c r="H64" s="29"/>
      <c r="I64" s="12"/>
      <c r="J64" s="13"/>
    </row>
    <row r="65" spans="1:10" ht="13.5" customHeight="1">
      <c r="A65" s="27"/>
      <c r="B65" s="25"/>
      <c r="C65" s="28"/>
      <c r="D65" s="121"/>
      <c r="E65" s="43"/>
      <c r="F65" s="13"/>
      <c r="H65" s="29"/>
      <c r="I65" s="12"/>
      <c r="J65" s="13"/>
    </row>
    <row r="66" spans="1:10" ht="0.75" customHeight="1">
      <c r="A66" s="27"/>
      <c r="B66" s="25"/>
      <c r="C66" s="113"/>
      <c r="D66" s="121"/>
      <c r="E66" s="38"/>
      <c r="F66" s="13"/>
      <c r="H66" s="29"/>
      <c r="I66" s="12"/>
      <c r="J66" s="13"/>
    </row>
    <row r="67" spans="1:10" ht="13.5" customHeight="1">
      <c r="D67" s="121"/>
      <c r="E67" s="38"/>
      <c r="F67" s="13"/>
      <c r="J67" s="1"/>
    </row>
    <row r="68" spans="1:10" ht="40.5" customHeight="1">
      <c r="A68" s="34"/>
      <c r="C68" s="92"/>
      <c r="D68" s="121"/>
      <c r="E68" s="38"/>
      <c r="F68" s="13"/>
      <c r="J68" s="1"/>
    </row>
    <row r="69" spans="1:10" ht="65.25" customHeight="1">
      <c r="A69" s="34"/>
      <c r="C69" s="23"/>
      <c r="D69" s="19"/>
      <c r="E69" s="104"/>
      <c r="F69" s="13"/>
      <c r="J69" s="1"/>
    </row>
    <row r="70" spans="1:10" ht="14.25" customHeight="1">
      <c r="C70" s="28"/>
      <c r="J70" s="1"/>
    </row>
    <row r="71" spans="1:10" ht="12.75" customHeight="1">
      <c r="A71" s="27"/>
      <c r="B71" s="25"/>
      <c r="C71" s="28"/>
      <c r="D71" s="121"/>
      <c r="E71" s="43"/>
      <c r="F71" s="13"/>
      <c r="J71" s="1"/>
    </row>
    <row r="72" spans="1:10" ht="13.5" customHeight="1">
      <c r="A72" s="34"/>
      <c r="C72" s="28"/>
      <c r="D72" s="37"/>
      <c r="E72" s="38"/>
      <c r="F72" s="15"/>
      <c r="J72" s="1"/>
    </row>
    <row r="73" spans="1:10" ht="26.25" customHeight="1">
      <c r="A73" s="27"/>
      <c r="B73" s="25"/>
      <c r="C73" s="28"/>
      <c r="D73" s="19"/>
      <c r="E73" s="43"/>
      <c r="F73" s="13"/>
      <c r="J73" s="1"/>
    </row>
    <row r="74" spans="1:10" ht="66" customHeight="1">
      <c r="A74" s="27"/>
      <c r="B74" s="25"/>
      <c r="C74" s="28"/>
      <c r="D74" s="19"/>
      <c r="E74" s="43"/>
      <c r="F74" s="13"/>
      <c r="J74" s="1"/>
    </row>
    <row r="75" spans="1:10" ht="14.25" customHeight="1">
      <c r="A75" s="27"/>
      <c r="B75" s="25"/>
      <c r="C75" s="87"/>
      <c r="D75" s="121"/>
      <c r="E75" s="38"/>
      <c r="F75" s="13"/>
      <c r="J75" s="1"/>
    </row>
    <row r="76" spans="1:10" ht="14.25" customHeight="1">
      <c r="A76" s="27"/>
      <c r="B76" s="25"/>
      <c r="C76" s="100"/>
      <c r="D76" s="124"/>
      <c r="E76" s="43"/>
      <c r="F76" s="13"/>
      <c r="J76" s="1"/>
    </row>
    <row r="77" spans="1:10">
      <c r="A77" s="34"/>
      <c r="C77" s="23"/>
      <c r="D77" s="19"/>
      <c r="E77" s="104"/>
      <c r="F77" s="13"/>
      <c r="J77" s="1"/>
    </row>
    <row r="78" spans="1:10" ht="53.25" customHeight="1">
      <c r="C78" s="28"/>
      <c r="J78" s="1"/>
    </row>
    <row r="79" spans="1:10" ht="27.75" customHeight="1">
      <c r="A79" s="27"/>
      <c r="B79" s="25"/>
      <c r="C79" s="28"/>
      <c r="D79" s="121"/>
      <c r="E79" s="43"/>
      <c r="F79" s="13"/>
      <c r="J79" s="1"/>
    </row>
    <row r="80" spans="1:10" ht="41.25" customHeight="1">
      <c r="A80" s="34"/>
      <c r="C80" s="28"/>
      <c r="D80" s="37"/>
      <c r="E80" s="38"/>
      <c r="F80" s="15"/>
      <c r="J80" s="1"/>
    </row>
    <row r="81" spans="1:10" ht="27" customHeight="1">
      <c r="A81" s="27"/>
      <c r="B81" s="25"/>
      <c r="C81" s="28"/>
      <c r="D81" s="19"/>
      <c r="E81" s="43"/>
      <c r="F81" s="13"/>
      <c r="J81" s="1"/>
    </row>
    <row r="82" spans="1:10" ht="66" customHeight="1">
      <c r="A82" s="27"/>
      <c r="B82" s="25"/>
      <c r="C82" s="28"/>
      <c r="D82" s="19"/>
      <c r="E82" s="43"/>
      <c r="F82" s="13"/>
      <c r="J82" s="1"/>
    </row>
    <row r="83" spans="1:10">
      <c r="A83" s="27"/>
      <c r="B83" s="25"/>
      <c r="C83" s="87"/>
      <c r="D83" s="121"/>
      <c r="E83" s="38"/>
      <c r="F83" s="13"/>
      <c r="J83" s="1"/>
    </row>
    <row r="84" spans="1:10">
      <c r="C84" s="1"/>
      <c r="D84" s="121"/>
      <c r="E84" s="121"/>
      <c r="F84" s="1"/>
      <c r="J84" s="1"/>
    </row>
    <row r="85" spans="1:10" ht="14.25" customHeight="1">
      <c r="A85" s="34"/>
      <c r="C85" s="23"/>
      <c r="D85" s="19"/>
      <c r="E85" s="104"/>
      <c r="F85" s="13"/>
      <c r="J85" s="1"/>
    </row>
    <row r="86" spans="1:10">
      <c r="C86" s="28"/>
      <c r="J86" s="1"/>
    </row>
    <row r="87" spans="1:10" ht="25.5" customHeight="1">
      <c r="A87" s="27"/>
      <c r="B87" s="25"/>
      <c r="C87" s="28"/>
      <c r="D87" s="121"/>
      <c r="E87" s="43"/>
      <c r="F87" s="13"/>
      <c r="J87" s="1"/>
    </row>
    <row r="88" spans="1:10">
      <c r="A88" s="34"/>
      <c r="C88" s="28"/>
      <c r="D88" s="37"/>
      <c r="E88" s="38"/>
      <c r="F88" s="15"/>
      <c r="J88" s="1"/>
    </row>
    <row r="89" spans="1:10" ht="26.25" customHeight="1">
      <c r="A89" s="27"/>
      <c r="B89" s="25"/>
      <c r="C89" s="28"/>
      <c r="D89" s="19"/>
      <c r="E89" s="43"/>
      <c r="F89" s="13"/>
      <c r="J89" s="1"/>
    </row>
    <row r="90" spans="1:10">
      <c r="A90" s="27"/>
      <c r="B90" s="25"/>
      <c r="C90" s="28"/>
      <c r="D90" s="19"/>
      <c r="E90" s="43"/>
      <c r="F90" s="13"/>
      <c r="J90" s="1"/>
    </row>
    <row r="91" spans="1:10" ht="17.25" customHeight="1">
      <c r="A91" s="27"/>
      <c r="B91" s="25"/>
      <c r="C91" s="87"/>
      <c r="D91" s="121"/>
      <c r="E91" s="38"/>
      <c r="F91" s="13"/>
      <c r="J91" s="1"/>
    </row>
    <row r="92" spans="1:10">
      <c r="J92" s="1"/>
    </row>
    <row r="93" spans="1:10" ht="12.75" customHeight="1">
      <c r="A93" s="34"/>
      <c r="C93" s="23"/>
      <c r="D93" s="19"/>
      <c r="E93" s="104"/>
      <c r="F93" s="13"/>
      <c r="J93" s="1"/>
    </row>
    <row r="94" spans="1:10">
      <c r="C94" s="28"/>
      <c r="J94" s="1"/>
    </row>
    <row r="95" spans="1:10" ht="28.5" customHeight="1">
      <c r="C95" s="28"/>
      <c r="D95" s="121"/>
      <c r="E95" s="43"/>
      <c r="F95" s="13"/>
      <c r="J95" s="1"/>
    </row>
    <row r="96" spans="1:10">
      <c r="C96" s="28"/>
      <c r="D96" s="37"/>
      <c r="E96" s="38"/>
      <c r="F96" s="15"/>
      <c r="J96" s="1"/>
    </row>
    <row r="97" spans="1:10" ht="27" customHeight="1">
      <c r="A97" s="34"/>
      <c r="C97" s="28"/>
      <c r="D97" s="19"/>
      <c r="E97" s="43"/>
      <c r="F97" s="13"/>
      <c r="J97" s="1"/>
    </row>
    <row r="98" spans="1:10" ht="67.5" customHeight="1">
      <c r="C98" s="28"/>
      <c r="D98" s="19"/>
      <c r="E98" s="43"/>
      <c r="F98" s="13"/>
      <c r="J98" s="1"/>
    </row>
    <row r="99" spans="1:10" ht="12.75" customHeight="1">
      <c r="C99" s="87"/>
      <c r="D99" s="121"/>
      <c r="E99" s="38"/>
      <c r="F99" s="13"/>
      <c r="J99" s="1"/>
    </row>
    <row r="100" spans="1:10" ht="14.25" customHeight="1">
      <c r="C100" s="17"/>
      <c r="D100" s="121"/>
      <c r="E100" s="121"/>
      <c r="F100" s="1"/>
      <c r="J100" s="1"/>
    </row>
    <row r="101" spans="1:10">
      <c r="C101" s="17"/>
      <c r="D101" s="121"/>
      <c r="E101" s="121"/>
      <c r="F101" s="1"/>
      <c r="J101" s="1"/>
    </row>
    <row r="102" spans="1:10">
      <c r="C102" s="17"/>
      <c r="D102" s="121"/>
      <c r="E102" s="121"/>
      <c r="F102" s="1"/>
      <c r="J102" s="1"/>
    </row>
    <row r="103" spans="1:10" ht="27.75" customHeight="1">
      <c r="C103" s="17"/>
      <c r="D103" s="121"/>
      <c r="E103" s="121"/>
      <c r="F103" s="1"/>
      <c r="J103" s="1"/>
    </row>
    <row r="104" spans="1:10" ht="26.25" customHeight="1">
      <c r="C104" s="17"/>
      <c r="D104" s="121"/>
      <c r="E104" s="121"/>
      <c r="F104" s="1"/>
      <c r="J104" s="1"/>
    </row>
    <row r="105" spans="1:10">
      <c r="C105" s="17"/>
      <c r="D105" s="121"/>
      <c r="E105" s="121"/>
      <c r="F105" s="1"/>
      <c r="J105" s="1"/>
    </row>
    <row r="106" spans="1:10" ht="69.75" customHeight="1">
      <c r="C106" s="17"/>
      <c r="D106" s="121"/>
      <c r="E106" s="121"/>
      <c r="F106" s="1"/>
      <c r="J106" s="1"/>
    </row>
    <row r="107" spans="1:10">
      <c r="C107" s="17"/>
      <c r="D107" s="121"/>
      <c r="E107" s="121"/>
      <c r="F107" s="1"/>
      <c r="J107" s="1"/>
    </row>
    <row r="108" spans="1:10" ht="12.75" customHeight="1">
      <c r="J108" s="1"/>
    </row>
    <row r="109" spans="1:10" ht="13.5" customHeight="1">
      <c r="C109" s="17"/>
      <c r="D109" s="121"/>
      <c r="E109" s="121"/>
      <c r="F109" s="1"/>
      <c r="J109" s="1"/>
    </row>
    <row r="110" spans="1:10" ht="15" customHeight="1">
      <c r="C110" s="17"/>
      <c r="D110" s="121"/>
      <c r="E110" s="121"/>
      <c r="F110" s="1"/>
      <c r="J110" s="1"/>
    </row>
    <row r="111" spans="1:10">
      <c r="C111" s="17"/>
      <c r="D111" s="121"/>
      <c r="E111" s="121"/>
      <c r="F111" s="1"/>
      <c r="J111" s="1"/>
    </row>
    <row r="112" spans="1:10" ht="13.5" customHeight="1">
      <c r="C112" s="17"/>
      <c r="D112" s="121"/>
      <c r="E112" s="121"/>
      <c r="F112" s="1"/>
      <c r="J112" s="1"/>
    </row>
    <row r="113" spans="3:10">
      <c r="C113" s="17"/>
      <c r="D113" s="121"/>
      <c r="E113" s="121"/>
      <c r="F113" s="1"/>
      <c r="J113" s="1"/>
    </row>
    <row r="114" spans="3:10">
      <c r="C114" s="17"/>
      <c r="D114" s="121"/>
      <c r="E114" s="121"/>
      <c r="F114" s="1"/>
      <c r="J114" s="1"/>
    </row>
    <row r="115" spans="3:10">
      <c r="C115" s="17"/>
      <c r="D115" s="121"/>
      <c r="E115" s="121"/>
      <c r="F115" s="1"/>
      <c r="J115" s="1"/>
    </row>
    <row r="116" spans="3:10" ht="13.5" customHeight="1">
      <c r="C116" s="17"/>
      <c r="D116" s="121"/>
      <c r="E116" s="121"/>
      <c r="F116" s="1"/>
      <c r="J116" s="1"/>
    </row>
    <row r="117" spans="3:10" ht="15.75" customHeight="1">
      <c r="C117" s="17"/>
      <c r="D117" s="121"/>
      <c r="E117" s="121"/>
      <c r="F117" s="1"/>
      <c r="J117" s="1"/>
    </row>
    <row r="118" spans="3:10" ht="14.25" customHeight="1">
      <c r="C118" s="17"/>
      <c r="D118" s="121"/>
      <c r="E118" s="121"/>
      <c r="F118" s="1"/>
      <c r="J118" s="1"/>
    </row>
    <row r="119" spans="3:10" ht="14.25" customHeight="1">
      <c r="C119" s="17"/>
      <c r="D119" s="121"/>
      <c r="E119" s="121"/>
      <c r="F119" s="1"/>
      <c r="J119" s="1"/>
    </row>
    <row r="120" spans="3:10" ht="15" customHeight="1">
      <c r="C120" s="17"/>
      <c r="D120" s="121"/>
      <c r="E120" s="121"/>
      <c r="F120" s="1"/>
      <c r="J120" s="1"/>
    </row>
    <row r="121" spans="3:10" ht="15" customHeight="1">
      <c r="C121" s="17"/>
      <c r="D121" s="121"/>
      <c r="E121" s="121"/>
      <c r="F121" s="1"/>
      <c r="J121" s="1"/>
    </row>
    <row r="122" spans="3:10" ht="15" customHeight="1">
      <c r="C122" s="17"/>
      <c r="D122" s="121"/>
      <c r="E122" s="121"/>
      <c r="F122" s="1"/>
      <c r="J122" s="1"/>
    </row>
    <row r="123" spans="3:10" ht="13.5" customHeight="1">
      <c r="C123" s="17"/>
      <c r="D123" s="121"/>
      <c r="E123" s="121"/>
      <c r="F123" s="1"/>
      <c r="J123" s="1"/>
    </row>
    <row r="124" spans="3:10" ht="78.75" customHeight="1">
      <c r="C124" s="17"/>
      <c r="D124" s="121"/>
      <c r="E124" s="121"/>
      <c r="F124" s="1"/>
      <c r="J124" s="1"/>
    </row>
    <row r="125" spans="3:10" ht="24" customHeight="1">
      <c r="C125" s="17"/>
      <c r="D125" s="121"/>
      <c r="E125" s="121"/>
      <c r="F125" s="1"/>
      <c r="J125" s="1"/>
    </row>
    <row r="126" spans="3:10" ht="15" customHeight="1">
      <c r="C126" s="17"/>
      <c r="D126" s="121"/>
      <c r="E126" s="121"/>
      <c r="F126" s="1"/>
      <c r="J126" s="1"/>
    </row>
    <row r="127" spans="3:10" ht="213" customHeight="1">
      <c r="C127" s="17"/>
      <c r="D127" s="121"/>
      <c r="E127" s="121"/>
      <c r="F127" s="1"/>
      <c r="J127" s="1"/>
    </row>
    <row r="128" spans="3:10">
      <c r="C128" s="17"/>
      <c r="D128" s="121"/>
      <c r="E128" s="121"/>
      <c r="F128" s="1"/>
      <c r="J128" s="1"/>
    </row>
    <row r="129" spans="3:10">
      <c r="C129" s="17"/>
      <c r="D129" s="121"/>
      <c r="E129" s="121"/>
      <c r="F129" s="1"/>
      <c r="J129" s="1"/>
    </row>
    <row r="130" spans="3:10" ht="140.25" customHeight="1">
      <c r="C130" s="17"/>
      <c r="D130" s="121"/>
      <c r="E130" s="121"/>
      <c r="F130" s="1"/>
      <c r="J130" s="1"/>
    </row>
    <row r="131" spans="3:10" ht="82.5" customHeight="1">
      <c r="C131" s="17"/>
      <c r="D131" s="121"/>
      <c r="E131" s="121"/>
      <c r="F131" s="1"/>
      <c r="J131" s="1"/>
    </row>
    <row r="132" spans="3:10">
      <c r="C132" s="17"/>
      <c r="D132" s="121"/>
      <c r="E132" s="121"/>
      <c r="F132" s="1"/>
      <c r="J132" s="1"/>
    </row>
    <row r="133" spans="3:10">
      <c r="C133" s="17"/>
      <c r="D133" s="121"/>
      <c r="E133" s="121"/>
      <c r="F133" s="1"/>
      <c r="J133" s="1"/>
    </row>
    <row r="134" spans="3:10" ht="53.25" customHeight="1">
      <c r="C134" s="17"/>
      <c r="D134" s="121"/>
      <c r="E134" s="121"/>
      <c r="F134" s="1"/>
      <c r="J134" s="1"/>
    </row>
    <row r="135" spans="3:10">
      <c r="C135" s="17"/>
      <c r="D135" s="121"/>
      <c r="E135" s="121"/>
      <c r="F135" s="1"/>
      <c r="J135" s="1"/>
    </row>
    <row r="136" spans="3:10">
      <c r="C136" s="17"/>
      <c r="D136" s="121"/>
      <c r="E136" s="121"/>
      <c r="F136" s="1"/>
      <c r="J136" s="1"/>
    </row>
    <row r="137" spans="3:10">
      <c r="C137" s="17"/>
      <c r="D137" s="121"/>
      <c r="E137" s="121"/>
      <c r="F137" s="1"/>
      <c r="J137" s="1"/>
    </row>
    <row r="138" spans="3:10">
      <c r="C138" s="17"/>
      <c r="D138" s="121"/>
      <c r="E138" s="121"/>
      <c r="F138" s="1"/>
      <c r="J138" s="1"/>
    </row>
    <row r="139" spans="3:10" ht="13.5" customHeight="1">
      <c r="C139" s="17"/>
      <c r="D139" s="121"/>
      <c r="E139" s="121"/>
      <c r="F139" s="1"/>
      <c r="J139" s="1"/>
    </row>
    <row r="140" spans="3:10" ht="12.75" customHeight="1">
      <c r="C140" s="17"/>
      <c r="D140" s="121"/>
      <c r="E140" s="121"/>
      <c r="F140" s="1"/>
      <c r="J140" s="1"/>
    </row>
    <row r="141" spans="3:10" ht="15" customHeight="1">
      <c r="C141" s="17"/>
      <c r="D141" s="121"/>
      <c r="E141" s="121"/>
      <c r="F141" s="1"/>
      <c r="J141" s="1"/>
    </row>
    <row r="142" spans="3:10">
      <c r="C142" s="17"/>
      <c r="D142" s="121"/>
      <c r="E142" s="121"/>
      <c r="F142" s="1"/>
      <c r="J142" s="1"/>
    </row>
    <row r="143" spans="3:10" ht="12" customHeight="1">
      <c r="C143" s="17"/>
      <c r="D143" s="121"/>
      <c r="E143" s="121"/>
      <c r="F143" s="1"/>
      <c r="J143" s="1"/>
    </row>
    <row r="144" spans="3:10">
      <c r="C144" s="17"/>
      <c r="D144" s="121"/>
      <c r="E144" s="121"/>
      <c r="F144" s="1"/>
      <c r="J144" s="1"/>
    </row>
    <row r="145" spans="3:10">
      <c r="C145" s="17"/>
      <c r="D145" s="121"/>
      <c r="E145" s="121"/>
      <c r="F145" s="1"/>
      <c r="J145" s="1"/>
    </row>
    <row r="146" spans="3:10" ht="37.5" customHeight="1">
      <c r="C146" s="17"/>
      <c r="D146" s="121"/>
      <c r="E146" s="121"/>
      <c r="F146" s="1"/>
      <c r="J146" s="1"/>
    </row>
    <row r="147" spans="3:10" ht="12.75" customHeight="1">
      <c r="C147" s="17"/>
      <c r="D147" s="121"/>
      <c r="E147" s="121"/>
      <c r="F147" s="1"/>
      <c r="J147" s="1"/>
    </row>
    <row r="148" spans="3:10">
      <c r="C148" s="17"/>
      <c r="D148" s="121"/>
      <c r="E148" s="121"/>
      <c r="F148" s="1"/>
      <c r="J148" s="1"/>
    </row>
    <row r="149" spans="3:10" ht="13.5" customHeight="1">
      <c r="C149" s="17"/>
      <c r="D149" s="121"/>
      <c r="E149" s="121"/>
      <c r="F149" s="1"/>
      <c r="J149" s="1"/>
    </row>
    <row r="150" spans="3:10" ht="90" customHeight="1">
      <c r="C150" s="17"/>
      <c r="D150" s="121"/>
      <c r="E150" s="121"/>
      <c r="F150" s="1"/>
      <c r="J150" s="1"/>
    </row>
    <row r="151" spans="3:10">
      <c r="C151" s="17"/>
      <c r="D151" s="121"/>
      <c r="E151" s="121"/>
      <c r="F151" s="1"/>
      <c r="J151" s="1"/>
    </row>
    <row r="152" spans="3:10">
      <c r="C152" s="17"/>
      <c r="D152" s="121"/>
      <c r="E152" s="121"/>
      <c r="F152" s="1"/>
      <c r="J152" s="1"/>
    </row>
    <row r="153" spans="3:10" ht="15.75" customHeight="1">
      <c r="C153" s="17"/>
      <c r="D153" s="121"/>
      <c r="E153" s="121"/>
      <c r="F153" s="1"/>
      <c r="J153" s="1"/>
    </row>
    <row r="154" spans="3:10">
      <c r="C154" s="17"/>
      <c r="D154" s="121"/>
      <c r="E154" s="121"/>
      <c r="F154" s="1"/>
      <c r="J154" s="1"/>
    </row>
    <row r="155" spans="3:10">
      <c r="C155" s="17"/>
      <c r="D155" s="121"/>
      <c r="E155" s="121"/>
      <c r="F155" s="1"/>
      <c r="J155" s="1"/>
    </row>
    <row r="156" spans="3:10">
      <c r="C156" s="17"/>
      <c r="D156" s="121"/>
      <c r="E156" s="121"/>
      <c r="F156" s="1"/>
      <c r="J156" s="1"/>
    </row>
    <row r="157" spans="3:10" ht="14.25" customHeight="1">
      <c r="C157" s="17"/>
      <c r="D157" s="121"/>
      <c r="E157" s="121"/>
      <c r="F157" s="1"/>
      <c r="J157" s="1"/>
    </row>
    <row r="158" spans="3:10" ht="66.75" customHeight="1">
      <c r="C158" s="17"/>
      <c r="D158" s="121"/>
      <c r="E158" s="121"/>
      <c r="F158" s="1"/>
      <c r="J158" s="1"/>
    </row>
    <row r="159" spans="3:10">
      <c r="C159" s="17"/>
      <c r="D159" s="121"/>
      <c r="E159" s="121"/>
      <c r="F159" s="1"/>
      <c r="J159" s="1"/>
    </row>
    <row r="160" spans="3:10">
      <c r="C160" s="17"/>
      <c r="D160" s="121"/>
      <c r="E160" s="121"/>
      <c r="F160" s="1"/>
      <c r="J160" s="1"/>
    </row>
    <row r="161" spans="3:10">
      <c r="C161" s="17"/>
      <c r="D161" s="121"/>
      <c r="E161" s="121"/>
      <c r="F161" s="1"/>
      <c r="J161" s="1"/>
    </row>
    <row r="162" spans="3:10" ht="66" customHeight="1">
      <c r="C162" s="17"/>
      <c r="D162" s="121"/>
      <c r="E162" s="121"/>
      <c r="F162" s="1"/>
      <c r="J162" s="1"/>
    </row>
    <row r="163" spans="3:10">
      <c r="C163" s="17"/>
      <c r="D163" s="121"/>
      <c r="E163" s="121"/>
      <c r="F163" s="1"/>
      <c r="J163" s="1"/>
    </row>
    <row r="164" spans="3:10">
      <c r="C164" s="17"/>
      <c r="D164" s="121"/>
      <c r="E164" s="121"/>
      <c r="F164" s="1"/>
      <c r="J164" s="1"/>
    </row>
    <row r="165" spans="3:10">
      <c r="C165" s="17"/>
      <c r="D165" s="121"/>
      <c r="E165" s="121"/>
      <c r="F165" s="1"/>
      <c r="J165" s="1"/>
    </row>
    <row r="166" spans="3:10">
      <c r="C166" s="17"/>
      <c r="D166" s="121"/>
      <c r="E166" s="121"/>
      <c r="F166" s="1"/>
      <c r="J166" s="1"/>
    </row>
    <row r="167" spans="3:10">
      <c r="C167" s="17"/>
      <c r="D167" s="121"/>
      <c r="E167" s="121"/>
      <c r="F167" s="1"/>
      <c r="J167" s="1"/>
    </row>
    <row r="168" spans="3:10">
      <c r="C168" s="17"/>
      <c r="D168" s="121"/>
      <c r="E168" s="121"/>
      <c r="F168" s="1"/>
      <c r="J168" s="1"/>
    </row>
    <row r="169" spans="3:10">
      <c r="C169" s="17"/>
      <c r="D169" s="121"/>
      <c r="E169" s="121"/>
      <c r="F169" s="1"/>
      <c r="J169" s="1"/>
    </row>
    <row r="170" spans="3:10">
      <c r="C170" s="17"/>
      <c r="D170" s="121"/>
      <c r="E170" s="121"/>
      <c r="F170" s="1"/>
      <c r="J170" s="1"/>
    </row>
    <row r="171" spans="3:10">
      <c r="C171" s="17"/>
      <c r="D171" s="121"/>
      <c r="E171" s="121"/>
      <c r="F171" s="1"/>
      <c r="J171" s="1"/>
    </row>
    <row r="172" spans="3:10">
      <c r="C172" s="17"/>
      <c r="D172" s="121"/>
      <c r="E172" s="121"/>
      <c r="F172" s="1"/>
      <c r="J172" s="1"/>
    </row>
    <row r="173" spans="3:10">
      <c r="C173" s="17"/>
      <c r="D173" s="121"/>
      <c r="E173" s="121"/>
      <c r="F173" s="1"/>
      <c r="J173" s="1"/>
    </row>
    <row r="174" spans="3:10">
      <c r="C174" s="17"/>
      <c r="D174" s="121"/>
      <c r="E174" s="121"/>
      <c r="F174" s="1"/>
      <c r="J174" s="1"/>
    </row>
    <row r="175" spans="3:10">
      <c r="C175" s="17"/>
      <c r="D175" s="121"/>
      <c r="E175" s="121"/>
      <c r="F175" s="1"/>
      <c r="J175" s="1"/>
    </row>
    <row r="176" spans="3:10">
      <c r="C176" s="17"/>
      <c r="D176" s="121"/>
      <c r="E176" s="121"/>
      <c r="F176" s="1"/>
      <c r="J176" s="1"/>
    </row>
    <row r="177" spans="3:10">
      <c r="C177" s="17"/>
      <c r="D177" s="121"/>
      <c r="E177" s="121"/>
      <c r="F177" s="1"/>
      <c r="J177" s="1"/>
    </row>
    <row r="178" spans="3:10">
      <c r="C178" s="17"/>
      <c r="D178" s="121"/>
      <c r="E178" s="121"/>
      <c r="F178" s="1"/>
      <c r="J178" s="1"/>
    </row>
    <row r="179" spans="3:10">
      <c r="C179" s="17"/>
      <c r="D179" s="121"/>
      <c r="E179" s="121"/>
      <c r="F179" s="1"/>
      <c r="J179" s="1"/>
    </row>
    <row r="180" spans="3:10">
      <c r="C180" s="17"/>
      <c r="D180" s="121"/>
      <c r="E180" s="121"/>
      <c r="F180" s="1"/>
      <c r="J180" s="1"/>
    </row>
    <row r="181" spans="3:10">
      <c r="C181" s="17"/>
      <c r="D181" s="121"/>
      <c r="E181" s="121"/>
      <c r="F181" s="1"/>
      <c r="J181" s="1"/>
    </row>
    <row r="182" spans="3:10">
      <c r="C182" s="17"/>
      <c r="D182" s="121"/>
      <c r="E182" s="121"/>
      <c r="F182" s="1"/>
      <c r="J182" s="1"/>
    </row>
    <row r="183" spans="3:10">
      <c r="C183" s="17"/>
      <c r="D183" s="121"/>
      <c r="E183" s="121"/>
      <c r="F183" s="1"/>
      <c r="J183" s="1"/>
    </row>
    <row r="184" spans="3:10">
      <c r="C184" s="17"/>
      <c r="D184" s="121"/>
      <c r="E184" s="121"/>
      <c r="F184" s="1"/>
      <c r="J184" s="1"/>
    </row>
    <row r="185" spans="3:10">
      <c r="C185" s="17"/>
      <c r="D185" s="121"/>
      <c r="E185" s="121"/>
      <c r="F185" s="1"/>
      <c r="J185" s="1"/>
    </row>
    <row r="186" spans="3:10" ht="37.5" customHeight="1">
      <c r="C186" s="17"/>
      <c r="D186" s="121"/>
      <c r="E186" s="121"/>
      <c r="F186" s="1"/>
      <c r="J186" s="1"/>
    </row>
    <row r="187" spans="3:10">
      <c r="C187" s="17"/>
      <c r="D187" s="121"/>
      <c r="E187" s="121"/>
      <c r="F187" s="1"/>
      <c r="J187" s="1"/>
    </row>
    <row r="188" spans="3:10">
      <c r="C188" s="17"/>
      <c r="D188" s="121"/>
      <c r="E188" s="121"/>
      <c r="F188" s="1"/>
      <c r="J188" s="1"/>
    </row>
    <row r="189" spans="3:10">
      <c r="C189" s="17"/>
      <c r="D189" s="121"/>
      <c r="E189" s="121"/>
      <c r="F189" s="1"/>
      <c r="J189" s="1"/>
    </row>
    <row r="190" spans="3:10">
      <c r="C190" s="17"/>
      <c r="D190" s="121"/>
      <c r="E190" s="121"/>
      <c r="F190" s="1"/>
      <c r="J190" s="1"/>
    </row>
    <row r="191" spans="3:10">
      <c r="C191" s="17"/>
      <c r="D191" s="121"/>
      <c r="E191" s="121"/>
      <c r="F191" s="1"/>
      <c r="J191" s="1"/>
    </row>
    <row r="192" spans="3:10">
      <c r="C192" s="17"/>
      <c r="D192" s="121"/>
      <c r="E192" s="121"/>
      <c r="F192" s="1"/>
      <c r="J192" s="1"/>
    </row>
    <row r="193" spans="3:10">
      <c r="C193" s="17"/>
      <c r="D193" s="121"/>
      <c r="E193" s="121"/>
      <c r="F193" s="1"/>
      <c r="J193" s="1"/>
    </row>
    <row r="194" spans="3:10" ht="40.5" customHeight="1">
      <c r="C194" s="17"/>
      <c r="D194" s="121"/>
      <c r="E194" s="121"/>
      <c r="F194" s="1"/>
      <c r="J194" s="1"/>
    </row>
    <row r="195" spans="3:10">
      <c r="C195" s="17"/>
      <c r="D195" s="121"/>
      <c r="E195" s="121"/>
      <c r="F195" s="1"/>
      <c r="J195" s="1"/>
    </row>
    <row r="196" spans="3:10">
      <c r="C196" s="17"/>
      <c r="D196" s="121"/>
      <c r="E196" s="121"/>
      <c r="F196" s="1"/>
      <c r="J196" s="1"/>
    </row>
    <row r="197" spans="3:10">
      <c r="C197" s="17"/>
      <c r="D197" s="121"/>
      <c r="E197" s="121"/>
      <c r="F197" s="1"/>
      <c r="J197" s="1"/>
    </row>
    <row r="198" spans="3:10" ht="53.25" customHeight="1">
      <c r="C198" s="17"/>
      <c r="D198" s="121"/>
      <c r="E198" s="121"/>
      <c r="F198" s="1"/>
      <c r="J198" s="1"/>
    </row>
    <row r="199" spans="3:10">
      <c r="C199" s="17"/>
      <c r="D199" s="121"/>
      <c r="E199" s="121"/>
      <c r="F199" s="1"/>
      <c r="J199" s="1"/>
    </row>
    <row r="200" spans="3:10">
      <c r="C200" s="17"/>
      <c r="D200" s="121"/>
      <c r="E200" s="121"/>
      <c r="F200" s="1"/>
      <c r="J200" s="1"/>
    </row>
    <row r="201" spans="3:10" ht="15" customHeight="1">
      <c r="C201" s="17"/>
      <c r="D201" s="121"/>
      <c r="E201" s="121"/>
      <c r="F201" s="1"/>
      <c r="J201" s="1"/>
    </row>
    <row r="202" spans="3:10">
      <c r="C202" s="17"/>
      <c r="D202" s="121"/>
      <c r="E202" s="121"/>
      <c r="F202" s="1"/>
      <c r="J202" s="1"/>
    </row>
    <row r="203" spans="3:10">
      <c r="C203" s="17"/>
      <c r="D203" s="121"/>
      <c r="E203" s="121"/>
      <c r="F203" s="1"/>
      <c r="J203" s="1"/>
    </row>
    <row r="204" spans="3:10" ht="14.25" customHeight="1">
      <c r="C204" s="17"/>
      <c r="D204" s="121"/>
      <c r="E204" s="121"/>
      <c r="F204" s="1"/>
      <c r="J204" s="1"/>
    </row>
    <row r="205" spans="3:10">
      <c r="C205" s="17"/>
      <c r="D205" s="121"/>
      <c r="E205" s="121"/>
      <c r="F205" s="1"/>
      <c r="J205" s="1"/>
    </row>
    <row r="206" spans="3:10">
      <c r="C206" s="17"/>
      <c r="D206" s="121"/>
      <c r="E206" s="121"/>
      <c r="F206" s="1"/>
      <c r="J206" s="1"/>
    </row>
    <row r="207" spans="3:10">
      <c r="C207" s="17"/>
      <c r="D207" s="121"/>
      <c r="E207" s="121"/>
      <c r="F207" s="1"/>
      <c r="J207" s="1"/>
    </row>
    <row r="208" spans="3:10">
      <c r="C208" s="17"/>
      <c r="D208" s="121"/>
      <c r="E208" s="121"/>
      <c r="F208" s="1"/>
      <c r="J208" s="1"/>
    </row>
    <row r="209" spans="3:10">
      <c r="C209" s="17"/>
      <c r="D209" s="121"/>
      <c r="E209" s="121"/>
      <c r="F209" s="1"/>
      <c r="J209" s="1"/>
    </row>
    <row r="210" spans="3:10">
      <c r="C210" s="17"/>
      <c r="D210" s="121"/>
      <c r="E210" s="121"/>
      <c r="F210" s="1"/>
      <c r="J210" s="1"/>
    </row>
    <row r="211" spans="3:10">
      <c r="C211" s="17"/>
      <c r="D211" s="121"/>
      <c r="E211" s="121"/>
      <c r="F211" s="1"/>
      <c r="J211" s="1"/>
    </row>
    <row r="212" spans="3:10">
      <c r="C212" s="17"/>
      <c r="D212" s="121"/>
      <c r="E212" s="121"/>
      <c r="F212" s="1"/>
      <c r="J212" s="1"/>
    </row>
    <row r="213" spans="3:10">
      <c r="C213" s="17"/>
      <c r="D213" s="121"/>
      <c r="E213" s="121"/>
      <c r="F213" s="1"/>
      <c r="J213" s="1"/>
    </row>
    <row r="214" spans="3:10" ht="12.75" customHeight="1">
      <c r="C214" s="17"/>
      <c r="D214" s="121"/>
      <c r="E214" s="121"/>
      <c r="F214" s="1"/>
      <c r="J214" s="1"/>
    </row>
    <row r="215" spans="3:10">
      <c r="C215" s="17"/>
      <c r="D215" s="121"/>
      <c r="E215" s="121"/>
      <c r="F215" s="1"/>
      <c r="J215" s="1"/>
    </row>
    <row r="216" spans="3:10" ht="14.25" customHeight="1">
      <c r="C216" s="17"/>
      <c r="D216" s="121"/>
      <c r="E216" s="121"/>
      <c r="F216" s="1"/>
      <c r="J216" s="1"/>
    </row>
    <row r="217" spans="3:10">
      <c r="C217" s="17"/>
      <c r="D217" s="121"/>
      <c r="E217" s="121"/>
      <c r="F217" s="1"/>
      <c r="J217" s="1"/>
    </row>
    <row r="218" spans="3:10" ht="51" customHeight="1">
      <c r="C218" s="17"/>
      <c r="D218" s="121"/>
      <c r="E218" s="121"/>
      <c r="F218" s="1"/>
      <c r="J218" s="1"/>
    </row>
    <row r="219" spans="3:10" ht="12.75" customHeight="1">
      <c r="C219" s="17"/>
      <c r="D219" s="121"/>
      <c r="E219" s="121"/>
      <c r="F219" s="1"/>
      <c r="J219" s="1"/>
    </row>
    <row r="220" spans="3:10">
      <c r="C220" s="17"/>
      <c r="D220" s="121"/>
      <c r="E220" s="121"/>
      <c r="F220" s="1"/>
      <c r="J220" s="1"/>
    </row>
    <row r="221" spans="3:10">
      <c r="C221" s="17"/>
      <c r="D221" s="121"/>
      <c r="E221" s="121"/>
      <c r="F221" s="1"/>
      <c r="J221" s="1"/>
    </row>
    <row r="222" spans="3:10">
      <c r="C222" s="17"/>
      <c r="D222" s="121"/>
      <c r="E222" s="121"/>
      <c r="F222" s="1"/>
      <c r="J222" s="1"/>
    </row>
    <row r="223" spans="3:10">
      <c r="C223" s="17"/>
      <c r="D223" s="121"/>
      <c r="E223" s="121"/>
      <c r="F223" s="1"/>
      <c r="J223" s="1"/>
    </row>
    <row r="224" spans="3:10">
      <c r="C224" s="17"/>
      <c r="D224" s="121"/>
      <c r="E224" s="121"/>
      <c r="F224" s="1"/>
      <c r="J224" s="1"/>
    </row>
    <row r="225" spans="3:10">
      <c r="C225" s="17"/>
      <c r="D225" s="121"/>
      <c r="E225" s="121"/>
      <c r="F225" s="1"/>
      <c r="J225" s="1"/>
    </row>
    <row r="226" spans="3:10">
      <c r="C226" s="17"/>
      <c r="D226" s="121"/>
      <c r="E226" s="121"/>
      <c r="F226" s="1"/>
      <c r="J226" s="1"/>
    </row>
    <row r="227" spans="3:10">
      <c r="C227" s="17"/>
      <c r="D227" s="121"/>
      <c r="E227" s="121"/>
      <c r="F227" s="1"/>
      <c r="J227" s="1"/>
    </row>
    <row r="228" spans="3:10" ht="15" customHeight="1">
      <c r="C228" s="17"/>
      <c r="D228" s="121"/>
      <c r="E228" s="121"/>
      <c r="F228" s="1"/>
      <c r="J228" s="1"/>
    </row>
    <row r="229" spans="3:10">
      <c r="C229" s="17"/>
      <c r="D229" s="121"/>
      <c r="E229" s="121"/>
      <c r="F229" s="1"/>
      <c r="J229" s="1"/>
    </row>
    <row r="230" spans="3:10" ht="147.75" customHeight="1">
      <c r="C230" s="17"/>
      <c r="D230" s="121"/>
      <c r="E230" s="121"/>
      <c r="F230" s="1"/>
      <c r="J230" s="1"/>
    </row>
    <row r="231" spans="3:10" ht="82.5" customHeight="1">
      <c r="C231" s="17"/>
      <c r="D231" s="121"/>
      <c r="E231" s="121"/>
      <c r="F231" s="1"/>
      <c r="J231" s="1"/>
    </row>
    <row r="232" spans="3:10" ht="12.75" customHeight="1">
      <c r="C232" s="17"/>
      <c r="D232" s="121"/>
      <c r="E232" s="121"/>
      <c r="F232" s="1"/>
      <c r="J232" s="1"/>
    </row>
    <row r="233" spans="3:10" ht="106.5" customHeight="1">
      <c r="C233" s="17"/>
      <c r="D233" s="121"/>
      <c r="E233" s="121"/>
      <c r="F233" s="1"/>
      <c r="J233" s="1"/>
    </row>
    <row r="234" spans="3:10" ht="227.25" customHeight="1">
      <c r="C234" s="17"/>
      <c r="D234" s="121"/>
      <c r="E234" s="121"/>
      <c r="F234" s="1"/>
      <c r="J234" s="1"/>
    </row>
    <row r="235" spans="3:10" ht="135" customHeight="1">
      <c r="C235" s="17"/>
      <c r="D235" s="121"/>
      <c r="E235" s="121"/>
      <c r="F235" s="1"/>
      <c r="J235" s="1"/>
    </row>
    <row r="236" spans="3:10" ht="81" customHeight="1">
      <c r="C236" s="17"/>
      <c r="D236" s="121"/>
      <c r="E236" s="121"/>
      <c r="F236" s="1"/>
      <c r="J236" s="1"/>
    </row>
    <row r="237" spans="3:10" ht="14.25" customHeight="1">
      <c r="C237" s="17"/>
      <c r="D237" s="121"/>
      <c r="E237" s="121"/>
      <c r="F237" s="1"/>
      <c r="J237" s="1"/>
    </row>
    <row r="238" spans="3:10" ht="13.5" customHeight="1">
      <c r="C238" s="17"/>
      <c r="D238" s="121"/>
      <c r="E238" s="121"/>
      <c r="F238" s="1"/>
      <c r="J238" s="1"/>
    </row>
    <row r="239" spans="3:10" ht="39" customHeight="1">
      <c r="C239" s="17"/>
      <c r="D239" s="121"/>
      <c r="E239" s="121"/>
      <c r="F239" s="1"/>
      <c r="J239" s="1"/>
    </row>
    <row r="240" spans="3:10" ht="27" customHeight="1">
      <c r="C240" s="17"/>
      <c r="D240" s="121"/>
      <c r="E240" s="121"/>
      <c r="F240" s="1"/>
      <c r="J240" s="1"/>
    </row>
    <row r="241" spans="3:10">
      <c r="C241" s="17"/>
      <c r="D241" s="121"/>
      <c r="E241" s="121"/>
      <c r="F241" s="1"/>
      <c r="J241" s="1"/>
    </row>
    <row r="242" spans="3:10">
      <c r="C242" s="17"/>
      <c r="D242" s="121"/>
      <c r="E242" s="121"/>
      <c r="F242" s="1"/>
      <c r="J242" s="1"/>
    </row>
    <row r="243" spans="3:10">
      <c r="C243" s="17"/>
      <c r="D243" s="121"/>
      <c r="E243" s="121"/>
      <c r="F243" s="1"/>
      <c r="J243" s="1"/>
    </row>
    <row r="244" spans="3:10">
      <c r="C244" s="17"/>
      <c r="D244" s="121"/>
      <c r="E244" s="121"/>
      <c r="F244" s="1"/>
      <c r="J244" s="1"/>
    </row>
    <row r="245" spans="3:10">
      <c r="C245" s="17"/>
      <c r="D245" s="121"/>
      <c r="E245" s="121"/>
      <c r="F245" s="1"/>
      <c r="J245" s="1"/>
    </row>
    <row r="246" spans="3:10">
      <c r="C246" s="17"/>
      <c r="D246" s="121"/>
      <c r="E246" s="121"/>
      <c r="F246" s="1"/>
      <c r="J246" s="1"/>
    </row>
    <row r="247" spans="3:10">
      <c r="C247" s="17"/>
      <c r="D247" s="121"/>
      <c r="E247" s="121"/>
      <c r="F247" s="1"/>
      <c r="J247" s="1"/>
    </row>
    <row r="248" spans="3:10">
      <c r="C248" s="17"/>
      <c r="D248" s="121"/>
      <c r="E248" s="121"/>
      <c r="F248" s="1"/>
      <c r="J248" s="1"/>
    </row>
    <row r="249" spans="3:10" ht="12.75" customHeight="1">
      <c r="C249" s="17"/>
      <c r="D249" s="121"/>
      <c r="E249" s="121"/>
      <c r="F249" s="1"/>
      <c r="J249" s="1"/>
    </row>
    <row r="250" spans="3:10">
      <c r="C250" s="17"/>
      <c r="D250" s="121"/>
      <c r="E250" s="121"/>
      <c r="F250" s="1"/>
      <c r="J250" s="1"/>
    </row>
    <row r="251" spans="3:10">
      <c r="C251" s="17"/>
      <c r="D251" s="121"/>
      <c r="E251" s="121"/>
      <c r="F251" s="1"/>
      <c r="J251" s="1"/>
    </row>
    <row r="252" spans="3:10" ht="156.75" customHeight="1">
      <c r="C252" s="17"/>
      <c r="D252" s="121"/>
      <c r="E252" s="121"/>
      <c r="F252" s="1"/>
      <c r="J252" s="1"/>
    </row>
    <row r="253" spans="3:10" ht="169.5" customHeight="1">
      <c r="C253" s="17"/>
      <c r="D253" s="121"/>
      <c r="E253" s="121"/>
      <c r="F253" s="1"/>
      <c r="J253" s="1"/>
    </row>
    <row r="254" spans="3:10" ht="12.75" customHeight="1">
      <c r="C254" s="17"/>
      <c r="D254" s="121"/>
      <c r="E254" s="121"/>
      <c r="F254" s="1"/>
      <c r="J254" s="1"/>
    </row>
    <row r="255" spans="3:10" ht="168.75" customHeight="1">
      <c r="C255" s="17"/>
      <c r="D255" s="121"/>
      <c r="E255" s="121"/>
      <c r="F255" s="1"/>
      <c r="J255" s="1"/>
    </row>
    <row r="256" spans="3:10" ht="113.25" customHeight="1">
      <c r="C256" s="17"/>
      <c r="D256" s="121"/>
      <c r="E256" s="121"/>
      <c r="F256" s="1"/>
      <c r="J256" s="1"/>
    </row>
    <row r="257" spans="3:10" ht="123.75" customHeight="1">
      <c r="C257" s="17"/>
      <c r="D257" s="121"/>
      <c r="E257" s="121"/>
      <c r="F257" s="1"/>
      <c r="J257" s="1"/>
    </row>
    <row r="258" spans="3:10" ht="191.25" customHeight="1">
      <c r="C258" s="17"/>
      <c r="D258" s="121"/>
      <c r="E258" s="121"/>
      <c r="F258" s="1"/>
      <c r="J258" s="1"/>
    </row>
    <row r="259" spans="3:10" ht="13.5" customHeight="1">
      <c r="C259" s="17"/>
      <c r="D259" s="121"/>
      <c r="E259" s="121"/>
      <c r="F259" s="1"/>
      <c r="J259" s="1"/>
    </row>
    <row r="260" spans="3:10" ht="28.5" customHeight="1">
      <c r="C260" s="17"/>
      <c r="D260" s="121"/>
      <c r="E260" s="121"/>
      <c r="F260" s="1"/>
      <c r="J260" s="1"/>
    </row>
    <row r="261" spans="3:10" ht="39" customHeight="1">
      <c r="C261" s="17"/>
      <c r="D261" s="121"/>
      <c r="E261" s="121"/>
      <c r="F261" s="1"/>
      <c r="J261" s="1"/>
    </row>
    <row r="262" spans="3:10">
      <c r="C262" s="17"/>
      <c r="D262" s="121"/>
      <c r="E262" s="121"/>
      <c r="F262" s="1"/>
      <c r="J262" s="1"/>
    </row>
    <row r="263" spans="3:10">
      <c r="C263" s="17"/>
      <c r="D263" s="121"/>
      <c r="E263" s="121"/>
      <c r="F263" s="1"/>
      <c r="J263" s="1"/>
    </row>
    <row r="264" spans="3:10">
      <c r="C264" s="17"/>
      <c r="D264" s="121"/>
      <c r="E264" s="121"/>
      <c r="F264" s="1"/>
      <c r="J264" s="1"/>
    </row>
    <row r="265" spans="3:10">
      <c r="C265" s="17"/>
      <c r="D265" s="121"/>
      <c r="E265" s="121"/>
      <c r="F265" s="1"/>
      <c r="J265" s="1"/>
    </row>
    <row r="266" spans="3:10">
      <c r="C266" s="17"/>
      <c r="D266" s="121"/>
      <c r="E266" s="121"/>
      <c r="F266" s="1"/>
      <c r="J266" s="1"/>
    </row>
    <row r="267" spans="3:10">
      <c r="C267" s="17"/>
      <c r="D267" s="121"/>
      <c r="E267" s="121"/>
      <c r="F267" s="1"/>
      <c r="J267" s="1"/>
    </row>
    <row r="268" spans="3:10">
      <c r="C268" s="17"/>
      <c r="D268" s="121"/>
      <c r="E268" s="121"/>
      <c r="F268" s="1"/>
      <c r="J268" s="1"/>
    </row>
    <row r="269" spans="3:10">
      <c r="C269" s="17"/>
      <c r="D269" s="121"/>
      <c r="E269" s="121"/>
      <c r="F269" s="1"/>
      <c r="J269" s="1"/>
    </row>
    <row r="270" spans="3:10">
      <c r="C270" s="17"/>
      <c r="D270" s="121"/>
      <c r="E270" s="121"/>
      <c r="F270" s="1"/>
      <c r="J270" s="1"/>
    </row>
    <row r="271" spans="3:10">
      <c r="C271" s="17"/>
      <c r="D271" s="121"/>
      <c r="E271" s="121"/>
      <c r="F271" s="1"/>
      <c r="J271" s="1"/>
    </row>
    <row r="272" spans="3:10">
      <c r="C272" s="17"/>
      <c r="D272" s="121"/>
      <c r="E272" s="121"/>
      <c r="F272" s="1"/>
      <c r="J272" s="1"/>
    </row>
    <row r="273" spans="3:10">
      <c r="C273" s="17"/>
      <c r="D273" s="121"/>
      <c r="E273" s="121"/>
      <c r="F273" s="1"/>
      <c r="J273" s="1"/>
    </row>
    <row r="274" spans="3:10">
      <c r="C274" s="17"/>
      <c r="D274" s="121"/>
      <c r="E274" s="121"/>
      <c r="F274" s="1"/>
      <c r="J274" s="1"/>
    </row>
    <row r="275" spans="3:10">
      <c r="C275" s="17"/>
      <c r="D275" s="121"/>
      <c r="E275" s="121"/>
      <c r="F275" s="1"/>
      <c r="J275" s="1"/>
    </row>
    <row r="276" spans="3:10">
      <c r="C276" s="17"/>
      <c r="D276" s="121"/>
      <c r="E276" s="121"/>
      <c r="F276" s="1"/>
      <c r="J276" s="1"/>
    </row>
    <row r="277" spans="3:10">
      <c r="C277" s="17"/>
      <c r="D277" s="121"/>
      <c r="E277" s="121"/>
      <c r="F277" s="1"/>
      <c r="J277" s="1"/>
    </row>
    <row r="278" spans="3:10">
      <c r="C278" s="17"/>
      <c r="D278" s="121"/>
      <c r="E278" s="121"/>
      <c r="F278" s="1"/>
      <c r="J278" s="1"/>
    </row>
    <row r="279" spans="3:10">
      <c r="C279" s="17"/>
      <c r="D279" s="121"/>
      <c r="E279" s="121"/>
      <c r="F279" s="1"/>
      <c r="J279" s="1"/>
    </row>
    <row r="280" spans="3:10">
      <c r="C280" s="17"/>
      <c r="D280" s="121"/>
      <c r="E280" s="121"/>
      <c r="F280" s="1"/>
      <c r="J280" s="1"/>
    </row>
    <row r="281" spans="3:10">
      <c r="C281" s="17"/>
      <c r="D281" s="121"/>
      <c r="E281" s="121"/>
      <c r="F281" s="1"/>
      <c r="J281" s="1"/>
    </row>
    <row r="282" spans="3:10">
      <c r="C282" s="17"/>
      <c r="D282" s="121"/>
      <c r="E282" s="121"/>
      <c r="F282" s="1"/>
      <c r="J282" s="1"/>
    </row>
    <row r="283" spans="3:10">
      <c r="C283" s="17"/>
      <c r="D283" s="121"/>
      <c r="E283" s="121"/>
      <c r="F283" s="1"/>
      <c r="J283" s="1"/>
    </row>
    <row r="284" spans="3:10" ht="13.5" customHeight="1">
      <c r="C284" s="17"/>
      <c r="D284" s="121"/>
      <c r="E284" s="121"/>
      <c r="F284" s="1"/>
      <c r="J284" s="1"/>
    </row>
    <row r="285" spans="3:10">
      <c r="C285" s="17"/>
      <c r="D285" s="121"/>
      <c r="E285" s="121"/>
      <c r="F285" s="1"/>
      <c r="J285" s="1"/>
    </row>
    <row r="286" spans="3:10">
      <c r="C286" s="17"/>
      <c r="D286" s="121"/>
      <c r="E286" s="121"/>
      <c r="F286" s="1"/>
      <c r="J286" s="1"/>
    </row>
    <row r="287" spans="3:10">
      <c r="C287" s="17"/>
      <c r="D287" s="121"/>
      <c r="E287" s="121"/>
      <c r="F287" s="1"/>
      <c r="J287" s="1"/>
    </row>
    <row r="288" spans="3:10">
      <c r="C288" s="17"/>
      <c r="D288" s="121"/>
      <c r="E288" s="121"/>
      <c r="F288" s="1"/>
      <c r="J288" s="1"/>
    </row>
    <row r="289" spans="3:10">
      <c r="C289" s="17"/>
      <c r="D289" s="121"/>
      <c r="E289" s="121"/>
      <c r="F289" s="1"/>
      <c r="J289" s="1"/>
    </row>
    <row r="290" spans="3:10">
      <c r="C290" s="17"/>
      <c r="D290" s="121"/>
      <c r="E290" s="121"/>
      <c r="F290" s="1"/>
      <c r="J290" s="1"/>
    </row>
    <row r="291" spans="3:10">
      <c r="C291" s="17"/>
      <c r="D291" s="121"/>
      <c r="E291" s="121"/>
      <c r="F291" s="1"/>
      <c r="J291" s="1"/>
    </row>
    <row r="292" spans="3:10">
      <c r="C292" s="17"/>
      <c r="D292" s="121"/>
      <c r="E292" s="121"/>
      <c r="F292" s="1"/>
      <c r="J292" s="1"/>
    </row>
    <row r="293" spans="3:10">
      <c r="C293" s="17"/>
      <c r="D293" s="121"/>
      <c r="E293" s="121"/>
      <c r="F293" s="1"/>
      <c r="J293" s="1"/>
    </row>
    <row r="294" spans="3:10">
      <c r="C294" s="17"/>
      <c r="D294" s="121"/>
      <c r="E294" s="121"/>
      <c r="F294" s="1"/>
      <c r="J294" s="1"/>
    </row>
    <row r="295" spans="3:10">
      <c r="C295" s="17"/>
      <c r="D295" s="121"/>
      <c r="E295" s="121"/>
      <c r="F295" s="1"/>
      <c r="J295" s="1"/>
    </row>
    <row r="296" spans="3:10">
      <c r="C296" s="17"/>
      <c r="D296" s="121"/>
      <c r="E296" s="121"/>
      <c r="F296" s="1"/>
      <c r="J296" s="1"/>
    </row>
    <row r="297" spans="3:10">
      <c r="C297" s="17"/>
      <c r="D297" s="121"/>
      <c r="E297" s="121"/>
      <c r="F297" s="1"/>
      <c r="J297" s="1"/>
    </row>
    <row r="298" spans="3:10">
      <c r="C298" s="17"/>
      <c r="D298" s="121"/>
      <c r="E298" s="121"/>
      <c r="F298" s="1"/>
      <c r="J298" s="1"/>
    </row>
    <row r="299" spans="3:10">
      <c r="C299" s="17"/>
      <c r="D299" s="121"/>
      <c r="E299" s="121"/>
      <c r="F299" s="1"/>
      <c r="J299" s="1"/>
    </row>
    <row r="300" spans="3:10">
      <c r="C300" s="17"/>
      <c r="D300" s="121"/>
      <c r="E300" s="121"/>
      <c r="F300" s="1"/>
      <c r="J300" s="1"/>
    </row>
    <row r="301" spans="3:10">
      <c r="C301" s="17"/>
      <c r="D301" s="121"/>
      <c r="E301" s="121"/>
      <c r="F301" s="1"/>
      <c r="J301" s="1"/>
    </row>
    <row r="302" spans="3:10">
      <c r="C302" s="17"/>
      <c r="D302" s="121"/>
      <c r="E302" s="121"/>
      <c r="F302" s="1"/>
      <c r="J302" s="1"/>
    </row>
    <row r="303" spans="3:10">
      <c r="C303" s="17"/>
      <c r="D303" s="121"/>
      <c r="E303" s="121"/>
      <c r="F303" s="1"/>
      <c r="J303" s="1"/>
    </row>
    <row r="304" spans="3:10">
      <c r="C304" s="17"/>
      <c r="D304" s="121"/>
      <c r="E304" s="121"/>
      <c r="F304" s="1"/>
      <c r="J304" s="1"/>
    </row>
    <row r="305" spans="3:10">
      <c r="C305" s="17"/>
      <c r="D305" s="121"/>
      <c r="E305" s="121"/>
      <c r="F305" s="1"/>
      <c r="J305" s="1"/>
    </row>
    <row r="306" spans="3:10">
      <c r="C306" s="17"/>
      <c r="D306" s="121"/>
      <c r="E306" s="121"/>
      <c r="F306" s="1"/>
      <c r="J306" s="1"/>
    </row>
    <row r="307" spans="3:10">
      <c r="C307" s="17"/>
      <c r="D307" s="121"/>
      <c r="E307" s="121"/>
      <c r="F307" s="1"/>
      <c r="J307" s="1"/>
    </row>
    <row r="308" spans="3:10">
      <c r="C308" s="17"/>
      <c r="D308" s="121"/>
      <c r="E308" s="121"/>
      <c r="F308" s="1"/>
      <c r="J308" s="1"/>
    </row>
    <row r="309" spans="3:10">
      <c r="C309" s="17"/>
      <c r="D309" s="121"/>
      <c r="E309" s="121"/>
      <c r="F309" s="1"/>
      <c r="J309" s="1"/>
    </row>
    <row r="310" spans="3:10">
      <c r="C310" s="17"/>
      <c r="D310" s="121"/>
      <c r="E310" s="121"/>
      <c r="F310" s="1"/>
      <c r="J310" s="1"/>
    </row>
    <row r="311" spans="3:10">
      <c r="C311" s="17"/>
      <c r="D311" s="121"/>
      <c r="E311" s="121"/>
      <c r="F311" s="1"/>
      <c r="J311" s="1"/>
    </row>
    <row r="312" spans="3:10">
      <c r="C312" s="17"/>
      <c r="D312" s="121"/>
      <c r="E312" s="121"/>
      <c r="F312" s="1"/>
      <c r="J312" s="1"/>
    </row>
    <row r="313" spans="3:10">
      <c r="C313" s="17"/>
      <c r="D313" s="121"/>
      <c r="E313" s="121"/>
      <c r="F313" s="1"/>
      <c r="J313" s="1"/>
    </row>
    <row r="314" spans="3:10">
      <c r="C314" s="17"/>
      <c r="D314" s="121"/>
      <c r="E314" s="121"/>
      <c r="F314" s="1"/>
      <c r="J314" s="1"/>
    </row>
    <row r="315" spans="3:10">
      <c r="C315" s="17"/>
      <c r="D315" s="121"/>
      <c r="E315" s="121"/>
      <c r="F315" s="1"/>
      <c r="J315" s="1"/>
    </row>
    <row r="316" spans="3:10">
      <c r="C316" s="17"/>
      <c r="D316" s="121"/>
      <c r="E316" s="121"/>
      <c r="F316" s="1"/>
      <c r="J316" s="1"/>
    </row>
    <row r="317" spans="3:10" ht="15" customHeight="1">
      <c r="C317" s="17"/>
      <c r="D317" s="121"/>
      <c r="E317" s="121"/>
      <c r="F317" s="1"/>
      <c r="J317" s="1"/>
    </row>
    <row r="318" spans="3:10">
      <c r="C318" s="17"/>
      <c r="D318" s="121"/>
      <c r="E318" s="121"/>
      <c r="F318" s="1"/>
      <c r="J318" s="1"/>
    </row>
    <row r="319" spans="3:10">
      <c r="C319" s="17"/>
      <c r="D319" s="121"/>
      <c r="E319" s="121"/>
      <c r="F319" s="1"/>
      <c r="J319" s="1"/>
    </row>
    <row r="320" spans="3:10">
      <c r="C320" s="17"/>
      <c r="D320" s="121"/>
      <c r="E320" s="121"/>
      <c r="F320" s="1"/>
      <c r="J320" s="1"/>
    </row>
    <row r="321" spans="3:10" ht="12.75" customHeight="1">
      <c r="C321" s="17"/>
      <c r="D321" s="121"/>
      <c r="E321" s="121"/>
      <c r="F321" s="1"/>
      <c r="J321" s="1"/>
    </row>
    <row r="322" spans="3:10" ht="12.75" customHeight="1">
      <c r="C322" s="17"/>
      <c r="D322" s="121"/>
      <c r="E322" s="121"/>
      <c r="F322" s="1"/>
      <c r="J322" s="1"/>
    </row>
    <row r="323" spans="3:10" ht="129" customHeight="1">
      <c r="C323" s="17"/>
      <c r="D323" s="121"/>
      <c r="E323" s="121"/>
      <c r="F323" s="1"/>
      <c r="J323" s="1"/>
    </row>
    <row r="324" spans="3:10" ht="180" customHeight="1">
      <c r="C324" s="17"/>
      <c r="D324" s="121"/>
      <c r="E324" s="121"/>
      <c r="F324" s="1"/>
      <c r="J324" s="1"/>
    </row>
    <row r="325" spans="3:10" ht="80.25" customHeight="1">
      <c r="C325" s="17"/>
      <c r="D325" s="121"/>
      <c r="E325" s="121"/>
      <c r="F325" s="1"/>
      <c r="J325" s="1"/>
    </row>
    <row r="326" spans="3:10" ht="103.5" customHeight="1">
      <c r="C326" s="17"/>
      <c r="D326" s="121"/>
      <c r="E326" s="121"/>
      <c r="F326" s="1"/>
      <c r="J326" s="1"/>
    </row>
    <row r="327" spans="3:10" ht="15" customHeight="1">
      <c r="C327" s="17"/>
      <c r="D327" s="121"/>
      <c r="E327" s="121"/>
      <c r="F327" s="1"/>
      <c r="J327" s="1"/>
    </row>
    <row r="328" spans="3:10">
      <c r="C328" s="17"/>
      <c r="D328" s="121"/>
      <c r="E328" s="121"/>
      <c r="F328" s="1"/>
      <c r="J328" s="1"/>
    </row>
    <row r="329" spans="3:10" ht="27" customHeight="1">
      <c r="C329" s="17"/>
      <c r="D329" s="121"/>
      <c r="E329" s="121"/>
      <c r="F329" s="1"/>
      <c r="J329" s="1"/>
    </row>
    <row r="330" spans="3:10" ht="13.5" customHeight="1">
      <c r="C330" s="17"/>
      <c r="D330" s="121"/>
      <c r="E330" s="121"/>
      <c r="F330" s="1"/>
      <c r="J330" s="1"/>
    </row>
    <row r="331" spans="3:10" ht="53.25" customHeight="1">
      <c r="C331" s="17"/>
      <c r="D331" s="121"/>
      <c r="E331" s="121"/>
      <c r="F331" s="1"/>
      <c r="J331" s="1"/>
    </row>
    <row r="332" spans="3:10" ht="12.75" customHeight="1">
      <c r="C332" s="17"/>
      <c r="D332" s="121"/>
      <c r="E332" s="121"/>
      <c r="F332" s="1"/>
      <c r="J332" s="1"/>
    </row>
    <row r="333" spans="3:10" ht="13.5" customHeight="1">
      <c r="C333" s="17"/>
      <c r="D333" s="121"/>
      <c r="E333" s="121"/>
      <c r="F333" s="1"/>
      <c r="J333" s="1"/>
    </row>
    <row r="334" spans="3:10">
      <c r="C334" s="17"/>
      <c r="D334" s="121"/>
      <c r="E334" s="121"/>
      <c r="F334" s="1"/>
      <c r="J334" s="1"/>
    </row>
    <row r="335" spans="3:10">
      <c r="C335" s="17"/>
      <c r="D335" s="121"/>
      <c r="E335" s="121"/>
      <c r="F335" s="1"/>
      <c r="J335" s="1"/>
    </row>
    <row r="336" spans="3:10" ht="27" customHeight="1">
      <c r="C336" s="17"/>
      <c r="D336" s="121"/>
      <c r="E336" s="121"/>
      <c r="F336" s="1"/>
      <c r="J336" s="1"/>
    </row>
    <row r="337" spans="3:10" ht="12.75" customHeight="1">
      <c r="C337" s="17"/>
      <c r="D337" s="121"/>
      <c r="E337" s="121"/>
      <c r="F337" s="1"/>
      <c r="J337" s="1"/>
    </row>
    <row r="338" spans="3:10" ht="12" customHeight="1">
      <c r="C338" s="17"/>
      <c r="D338" s="121"/>
      <c r="E338" s="121"/>
      <c r="F338" s="1"/>
      <c r="J338" s="1"/>
    </row>
    <row r="339" spans="3:10">
      <c r="C339" s="17"/>
      <c r="D339" s="121"/>
      <c r="E339" s="121"/>
      <c r="F339" s="1"/>
      <c r="J339" s="1"/>
    </row>
    <row r="340" spans="3:10" ht="13.5" customHeight="1">
      <c r="C340" s="17"/>
      <c r="D340" s="121"/>
      <c r="E340" s="121"/>
      <c r="F340" s="1"/>
      <c r="J340" s="1"/>
    </row>
    <row r="341" spans="3:10">
      <c r="C341" s="17"/>
      <c r="D341" s="121"/>
      <c r="E341" s="121"/>
      <c r="F341" s="1"/>
      <c r="J341" s="1"/>
    </row>
    <row r="342" spans="3:10" ht="15.75" customHeight="1">
      <c r="C342" s="17"/>
      <c r="D342" s="121"/>
      <c r="E342" s="121"/>
      <c r="F342" s="1"/>
      <c r="J342" s="1"/>
    </row>
    <row r="343" spans="3:10">
      <c r="C343" s="17"/>
      <c r="D343" s="121"/>
      <c r="E343" s="121"/>
      <c r="F343" s="1"/>
      <c r="J343" s="1"/>
    </row>
    <row r="344" spans="3:10">
      <c r="C344" s="17"/>
      <c r="D344" s="121"/>
      <c r="E344" s="121"/>
      <c r="F344" s="1"/>
      <c r="J344" s="1"/>
    </row>
    <row r="345" spans="3:10">
      <c r="C345" s="17"/>
      <c r="D345" s="121"/>
      <c r="E345" s="121"/>
      <c r="F345" s="1"/>
      <c r="J345" s="1"/>
    </row>
    <row r="346" spans="3:10" ht="14.25" customHeight="1">
      <c r="C346" s="17"/>
      <c r="D346" s="121"/>
      <c r="E346" s="121"/>
      <c r="F346" s="1"/>
      <c r="J346" s="1"/>
    </row>
    <row r="347" spans="3:10" ht="54" customHeight="1">
      <c r="C347" s="17"/>
      <c r="D347" s="121"/>
      <c r="E347" s="121"/>
      <c r="F347" s="1"/>
      <c r="J347" s="1"/>
    </row>
    <row r="348" spans="3:10">
      <c r="C348" s="17"/>
      <c r="D348" s="121"/>
      <c r="E348" s="121"/>
      <c r="F348" s="1"/>
      <c r="J348" s="1"/>
    </row>
    <row r="349" spans="3:10">
      <c r="C349" s="17"/>
      <c r="D349" s="121"/>
      <c r="E349" s="121"/>
      <c r="F349" s="1"/>
      <c r="J349" s="1"/>
    </row>
    <row r="350" spans="3:10" ht="15" customHeight="1">
      <c r="C350" s="17"/>
      <c r="D350" s="121"/>
      <c r="E350" s="121"/>
      <c r="F350" s="1"/>
      <c r="J350" s="1"/>
    </row>
    <row r="351" spans="3:10">
      <c r="C351" s="17"/>
      <c r="D351" s="121"/>
      <c r="E351" s="121"/>
      <c r="F351" s="1"/>
      <c r="J351" s="1"/>
    </row>
    <row r="352" spans="3:10">
      <c r="C352" s="17"/>
      <c r="D352" s="121"/>
      <c r="E352" s="121"/>
      <c r="F352" s="1"/>
      <c r="J352" s="1"/>
    </row>
    <row r="353" spans="3:10">
      <c r="C353" s="17"/>
      <c r="D353" s="121"/>
      <c r="E353" s="121"/>
      <c r="F353" s="1"/>
      <c r="J353" s="1"/>
    </row>
    <row r="354" spans="3:10" ht="27.75" customHeight="1">
      <c r="C354" s="17"/>
      <c r="D354" s="121"/>
      <c r="E354" s="121"/>
      <c r="F354" s="1"/>
      <c r="J354" s="1"/>
    </row>
    <row r="355" spans="3:10">
      <c r="C355" s="17"/>
      <c r="D355" s="121"/>
      <c r="E355" s="121"/>
      <c r="F355" s="1"/>
      <c r="J355" s="1"/>
    </row>
    <row r="356" spans="3:10">
      <c r="C356" s="17"/>
      <c r="D356" s="121"/>
      <c r="E356" s="121"/>
      <c r="F356" s="1"/>
      <c r="J356" s="1"/>
    </row>
    <row r="357" spans="3:10" ht="13.5" customHeight="1">
      <c r="C357" s="17"/>
      <c r="D357" s="121"/>
      <c r="E357" s="121"/>
      <c r="F357" s="1"/>
      <c r="J357" s="1"/>
    </row>
    <row r="358" spans="3:10">
      <c r="C358" s="17"/>
      <c r="D358" s="121"/>
      <c r="E358" s="121"/>
      <c r="F358" s="1"/>
      <c r="J358" s="1"/>
    </row>
    <row r="359" spans="3:10">
      <c r="C359" s="17"/>
      <c r="D359" s="121"/>
      <c r="E359" s="121"/>
      <c r="F359" s="1"/>
      <c r="J359" s="1"/>
    </row>
    <row r="360" spans="3:10">
      <c r="C360" s="17"/>
      <c r="D360" s="121"/>
      <c r="E360" s="121"/>
      <c r="F360" s="1"/>
      <c r="J360" s="1"/>
    </row>
    <row r="361" spans="3:10">
      <c r="C361" s="17"/>
      <c r="D361" s="121"/>
      <c r="E361" s="121"/>
      <c r="F361" s="1"/>
      <c r="J361" s="1"/>
    </row>
    <row r="362" spans="3:10" ht="12.75" customHeight="1">
      <c r="C362" s="17"/>
      <c r="D362" s="121"/>
      <c r="E362" s="121"/>
      <c r="F362" s="1"/>
      <c r="J362" s="1"/>
    </row>
    <row r="363" spans="3:10">
      <c r="C363" s="17"/>
      <c r="D363" s="121"/>
      <c r="E363" s="121"/>
      <c r="F363" s="1"/>
      <c r="J363" s="1"/>
    </row>
    <row r="364" spans="3:10">
      <c r="C364" s="17"/>
      <c r="D364" s="121"/>
      <c r="E364" s="121"/>
      <c r="F364" s="1"/>
      <c r="J364" s="1"/>
    </row>
    <row r="365" spans="3:10">
      <c r="C365" s="17"/>
      <c r="D365" s="121"/>
      <c r="E365" s="121"/>
      <c r="F365" s="1"/>
      <c r="J365" s="1"/>
    </row>
    <row r="366" spans="3:10">
      <c r="C366" s="17"/>
      <c r="D366" s="121"/>
      <c r="E366" s="121"/>
      <c r="F366" s="1"/>
      <c r="J366" s="1"/>
    </row>
    <row r="367" spans="3:10">
      <c r="C367" s="17"/>
      <c r="D367" s="121"/>
      <c r="E367" s="121"/>
      <c r="F367" s="1"/>
      <c r="J367" s="1"/>
    </row>
    <row r="368" spans="3:10">
      <c r="C368" s="17"/>
      <c r="D368" s="121"/>
      <c r="E368" s="121"/>
      <c r="F368" s="1"/>
      <c r="J368" s="1"/>
    </row>
    <row r="369" spans="3:10">
      <c r="C369" s="17"/>
      <c r="D369" s="121"/>
      <c r="E369" s="121"/>
      <c r="F369" s="1"/>
      <c r="J369" s="1"/>
    </row>
    <row r="370" spans="3:10" ht="15" customHeight="1">
      <c r="C370" s="17"/>
      <c r="D370" s="121"/>
      <c r="E370" s="121"/>
      <c r="F370" s="1"/>
      <c r="J370" s="1"/>
    </row>
    <row r="371" spans="3:10">
      <c r="C371" s="17"/>
      <c r="D371" s="121"/>
      <c r="E371" s="121"/>
      <c r="F371" s="1"/>
      <c r="J371" s="1"/>
    </row>
    <row r="372" spans="3:10">
      <c r="C372" s="17"/>
      <c r="D372" s="121"/>
      <c r="E372" s="121"/>
      <c r="F372" s="1"/>
      <c r="J372" s="1"/>
    </row>
    <row r="373" spans="3:10">
      <c r="C373" s="17"/>
      <c r="D373" s="121"/>
      <c r="E373" s="121"/>
      <c r="F373" s="1"/>
      <c r="J373" s="1"/>
    </row>
    <row r="374" spans="3:10">
      <c r="C374" s="17"/>
      <c r="D374" s="121"/>
      <c r="E374" s="121"/>
      <c r="F374" s="1"/>
      <c r="J374" s="1"/>
    </row>
    <row r="375" spans="3:10">
      <c r="C375" s="17"/>
      <c r="D375" s="121"/>
      <c r="E375" s="121"/>
      <c r="F375" s="1"/>
      <c r="J375" s="1"/>
    </row>
    <row r="376" spans="3:10">
      <c r="C376" s="17"/>
      <c r="D376" s="121"/>
      <c r="E376" s="121"/>
      <c r="F376" s="1"/>
      <c r="J376" s="1"/>
    </row>
    <row r="377" spans="3:10">
      <c r="C377" s="17"/>
      <c r="D377" s="121"/>
      <c r="E377" s="121"/>
      <c r="F377" s="1"/>
      <c r="J377" s="1"/>
    </row>
    <row r="378" spans="3:10">
      <c r="C378" s="17"/>
      <c r="D378" s="121"/>
      <c r="E378" s="121"/>
      <c r="F378" s="1"/>
      <c r="J378" s="1"/>
    </row>
    <row r="379" spans="3:10">
      <c r="C379" s="17"/>
      <c r="D379" s="121"/>
      <c r="E379" s="121"/>
      <c r="F379" s="1"/>
      <c r="J379" s="1"/>
    </row>
    <row r="380" spans="3:10">
      <c r="C380" s="17"/>
      <c r="D380" s="121"/>
      <c r="E380" s="121"/>
      <c r="F380" s="1"/>
      <c r="J380" s="1"/>
    </row>
    <row r="381" spans="3:10">
      <c r="C381" s="17"/>
      <c r="D381" s="121"/>
      <c r="E381" s="121"/>
      <c r="F381" s="1"/>
      <c r="J381" s="1"/>
    </row>
    <row r="382" spans="3:10">
      <c r="C382" s="17"/>
      <c r="D382" s="121"/>
      <c r="E382" s="121"/>
      <c r="F382" s="1"/>
      <c r="J382" s="1"/>
    </row>
    <row r="383" spans="3:10">
      <c r="C383" s="17"/>
      <c r="D383" s="121"/>
      <c r="E383" s="121"/>
      <c r="F383" s="1"/>
      <c r="J383" s="1"/>
    </row>
    <row r="384" spans="3:10">
      <c r="C384" s="17"/>
      <c r="D384" s="121"/>
      <c r="E384" s="121"/>
      <c r="F384" s="1"/>
      <c r="J384" s="1"/>
    </row>
    <row r="385" spans="3:10">
      <c r="C385" s="17"/>
      <c r="D385" s="121"/>
      <c r="E385" s="121"/>
      <c r="F385" s="1"/>
      <c r="J385" s="1"/>
    </row>
    <row r="386" spans="3:10">
      <c r="C386" s="17"/>
      <c r="D386" s="121"/>
      <c r="E386" s="121"/>
      <c r="F386" s="1"/>
      <c r="J386" s="1"/>
    </row>
    <row r="387" spans="3:10">
      <c r="C387" s="17"/>
      <c r="D387" s="121"/>
      <c r="E387" s="121"/>
      <c r="F387" s="1"/>
      <c r="J387" s="1"/>
    </row>
    <row r="388" spans="3:10">
      <c r="C388" s="17"/>
      <c r="D388" s="121"/>
      <c r="E388" s="121"/>
      <c r="F388" s="1"/>
      <c r="J388" s="1"/>
    </row>
    <row r="389" spans="3:10">
      <c r="C389" s="17"/>
      <c r="D389" s="121"/>
      <c r="E389" s="121"/>
      <c r="F389" s="1"/>
      <c r="J389" s="1"/>
    </row>
    <row r="390" spans="3:10">
      <c r="C390" s="17"/>
      <c r="D390" s="121"/>
      <c r="E390" s="121"/>
      <c r="F390" s="1"/>
      <c r="J390" s="1"/>
    </row>
    <row r="391" spans="3:10">
      <c r="C391" s="17"/>
      <c r="D391" s="121"/>
      <c r="E391" s="121"/>
      <c r="F391" s="1"/>
      <c r="J391" s="1"/>
    </row>
    <row r="392" spans="3:10">
      <c r="C392" s="17"/>
      <c r="D392" s="121"/>
      <c r="E392" s="121"/>
      <c r="F392" s="1"/>
      <c r="J392" s="1"/>
    </row>
    <row r="393" spans="3:10">
      <c r="C393" s="17"/>
      <c r="D393" s="121"/>
      <c r="E393" s="121"/>
      <c r="F393" s="1"/>
      <c r="J393" s="1"/>
    </row>
    <row r="394" spans="3:10">
      <c r="C394" s="17"/>
      <c r="D394" s="121"/>
      <c r="E394" s="121"/>
      <c r="F394" s="1"/>
      <c r="J394" s="1"/>
    </row>
    <row r="395" spans="3:10">
      <c r="C395" s="17"/>
      <c r="D395" s="121"/>
      <c r="E395" s="121"/>
      <c r="F395" s="1"/>
      <c r="J395" s="1"/>
    </row>
    <row r="396" spans="3:10">
      <c r="C396" s="17"/>
      <c r="D396" s="121"/>
      <c r="E396" s="121"/>
      <c r="F396" s="1"/>
      <c r="J396" s="1"/>
    </row>
    <row r="397" spans="3:10">
      <c r="C397" s="17"/>
      <c r="D397" s="121"/>
      <c r="E397" s="121"/>
      <c r="F397" s="1"/>
      <c r="J397" s="1"/>
    </row>
    <row r="398" spans="3:10">
      <c r="C398" s="17"/>
      <c r="D398" s="121"/>
      <c r="E398" s="121"/>
      <c r="F398" s="1"/>
      <c r="J398" s="1"/>
    </row>
    <row r="399" spans="3:10">
      <c r="C399" s="17"/>
      <c r="D399" s="121"/>
      <c r="E399" s="121"/>
      <c r="F399" s="1"/>
      <c r="J399" s="1"/>
    </row>
    <row r="400" spans="3:10">
      <c r="C400" s="17"/>
      <c r="D400" s="121"/>
      <c r="E400" s="121"/>
      <c r="F400" s="1"/>
      <c r="J400" s="1"/>
    </row>
    <row r="401" spans="3:10">
      <c r="C401" s="17"/>
      <c r="D401" s="121"/>
      <c r="E401" s="121"/>
      <c r="F401" s="1"/>
      <c r="J401" s="1"/>
    </row>
    <row r="402" spans="3:10">
      <c r="C402" s="17"/>
      <c r="D402" s="121"/>
      <c r="E402" s="121"/>
      <c r="F402" s="1"/>
      <c r="J402" s="1"/>
    </row>
    <row r="403" spans="3:10">
      <c r="C403" s="17"/>
      <c r="D403" s="121"/>
      <c r="E403" s="121"/>
      <c r="F403" s="1"/>
      <c r="J403" s="1"/>
    </row>
    <row r="404" spans="3:10">
      <c r="C404" s="17"/>
      <c r="D404" s="121"/>
      <c r="E404" s="121"/>
      <c r="F404" s="1"/>
      <c r="J404" s="1"/>
    </row>
    <row r="405" spans="3:10">
      <c r="C405" s="17"/>
      <c r="D405" s="121"/>
      <c r="E405" s="121"/>
      <c r="F405" s="1"/>
      <c r="J405" s="1"/>
    </row>
    <row r="406" spans="3:10">
      <c r="C406" s="17"/>
      <c r="D406" s="121"/>
      <c r="E406" s="121"/>
      <c r="F406" s="1"/>
      <c r="J406" s="1"/>
    </row>
    <row r="407" spans="3:10">
      <c r="C407" s="17"/>
      <c r="D407" s="121"/>
      <c r="E407" s="121"/>
      <c r="F407" s="1"/>
      <c r="J407" s="1"/>
    </row>
    <row r="408" spans="3:10">
      <c r="C408" s="17"/>
      <c r="D408" s="121"/>
      <c r="E408" s="121"/>
      <c r="F408" s="1"/>
      <c r="J408" s="1"/>
    </row>
    <row r="409" spans="3:10" ht="52.5" customHeight="1">
      <c r="C409" s="17"/>
      <c r="D409" s="121"/>
      <c r="E409" s="121"/>
      <c r="F409" s="1"/>
      <c r="J409" s="1"/>
    </row>
    <row r="410" spans="3:10">
      <c r="C410" s="17"/>
      <c r="D410" s="121"/>
      <c r="E410" s="121"/>
      <c r="F410" s="1"/>
      <c r="J410" s="1"/>
    </row>
    <row r="411" spans="3:10">
      <c r="C411" s="17"/>
      <c r="D411" s="121"/>
      <c r="E411" s="121"/>
      <c r="F411" s="1"/>
      <c r="J411" s="1"/>
    </row>
    <row r="412" spans="3:10">
      <c r="C412" s="17"/>
      <c r="D412" s="121"/>
      <c r="E412" s="121"/>
      <c r="F412" s="1"/>
      <c r="J412" s="1"/>
    </row>
    <row r="413" spans="3:10">
      <c r="C413" s="17"/>
      <c r="D413" s="121"/>
      <c r="E413" s="121"/>
      <c r="F413" s="1"/>
      <c r="J413" s="1"/>
    </row>
    <row r="414" spans="3:10">
      <c r="C414" s="17"/>
      <c r="D414" s="121"/>
      <c r="E414" s="121"/>
      <c r="F414" s="1"/>
      <c r="J414" s="1"/>
    </row>
    <row r="415" spans="3:10" ht="51.75" customHeight="1">
      <c r="C415" s="17"/>
      <c r="D415" s="121"/>
      <c r="E415" s="121"/>
      <c r="F415" s="1"/>
      <c r="J415" s="1"/>
    </row>
    <row r="416" spans="3:10">
      <c r="C416" s="17"/>
      <c r="D416" s="121"/>
      <c r="E416" s="121"/>
      <c r="F416" s="1"/>
      <c r="J416" s="1"/>
    </row>
    <row r="417" spans="3:10">
      <c r="C417" s="17"/>
      <c r="D417" s="121"/>
      <c r="E417" s="121"/>
      <c r="F417" s="1"/>
      <c r="J417" s="1"/>
    </row>
    <row r="418" spans="3:10" ht="54.75" customHeight="1">
      <c r="C418" s="17"/>
      <c r="D418" s="121"/>
      <c r="E418" s="121"/>
      <c r="F418" s="1"/>
      <c r="J418" s="1"/>
    </row>
    <row r="419" spans="3:10" ht="13.5" customHeight="1">
      <c r="C419" s="17"/>
      <c r="D419" s="121"/>
      <c r="E419" s="121"/>
      <c r="F419" s="1"/>
      <c r="J419" s="1"/>
    </row>
    <row r="420" spans="3:10" ht="13.5" customHeight="1">
      <c r="C420" s="17"/>
      <c r="D420" s="121"/>
      <c r="E420" s="121"/>
      <c r="F420" s="1"/>
      <c r="J420" s="1"/>
    </row>
    <row r="421" spans="3:10">
      <c r="C421" s="17"/>
      <c r="D421" s="121"/>
      <c r="E421" s="121"/>
      <c r="F421" s="1"/>
      <c r="J421" s="1"/>
    </row>
    <row r="422" spans="3:10" ht="88.5" customHeight="1">
      <c r="C422" s="17"/>
      <c r="D422" s="121"/>
      <c r="E422" s="121"/>
      <c r="F422" s="1"/>
      <c r="J422" s="1"/>
    </row>
    <row r="423" spans="3:10" ht="54" customHeight="1">
      <c r="C423" s="17"/>
      <c r="D423" s="121"/>
      <c r="E423" s="121"/>
      <c r="F423" s="1"/>
      <c r="J423" s="1"/>
    </row>
    <row r="424" spans="3:10">
      <c r="C424" s="17"/>
      <c r="D424" s="121"/>
      <c r="E424" s="121"/>
      <c r="F424" s="1"/>
      <c r="J424" s="1"/>
    </row>
    <row r="425" spans="3:10">
      <c r="C425" s="17"/>
      <c r="D425" s="121"/>
      <c r="E425" s="121"/>
      <c r="F425" s="1"/>
      <c r="J425" s="1"/>
    </row>
    <row r="426" spans="3:10" ht="55.5" customHeight="1">
      <c r="C426" s="17"/>
      <c r="D426" s="121"/>
      <c r="E426" s="121"/>
      <c r="F426" s="1"/>
      <c r="J426" s="1"/>
    </row>
    <row r="427" spans="3:10">
      <c r="C427" s="17"/>
      <c r="D427" s="121"/>
      <c r="E427" s="121"/>
      <c r="F427" s="1"/>
      <c r="J427" s="1"/>
    </row>
    <row r="428" spans="3:10">
      <c r="C428" s="17"/>
      <c r="D428" s="121"/>
      <c r="E428" s="121"/>
      <c r="F428" s="1"/>
      <c r="J428" s="1"/>
    </row>
    <row r="429" spans="3:10">
      <c r="C429" s="17"/>
      <c r="D429" s="121"/>
      <c r="E429" s="121"/>
      <c r="F429" s="1"/>
      <c r="J429" s="1"/>
    </row>
    <row r="430" spans="3:10" ht="51" customHeight="1">
      <c r="C430" s="17"/>
      <c r="D430" s="121"/>
      <c r="E430" s="121"/>
      <c r="F430" s="1"/>
      <c r="J430" s="1"/>
    </row>
    <row r="431" spans="3:10" ht="56.25" customHeight="1">
      <c r="C431" s="17"/>
      <c r="D431" s="121"/>
      <c r="E431" s="121"/>
      <c r="F431" s="1"/>
      <c r="J431" s="1"/>
    </row>
    <row r="432" spans="3:10">
      <c r="C432" s="17"/>
      <c r="D432" s="121"/>
      <c r="E432" s="121"/>
      <c r="F432" s="1"/>
      <c r="J432" s="1"/>
    </row>
    <row r="433" spans="3:10">
      <c r="C433" s="17"/>
      <c r="D433" s="121"/>
      <c r="E433" s="121"/>
      <c r="F433" s="1"/>
      <c r="J433" s="1"/>
    </row>
    <row r="434" spans="3:10" ht="54.75" customHeight="1">
      <c r="C434" s="17"/>
      <c r="D434" s="121"/>
      <c r="E434" s="121"/>
      <c r="F434" s="1"/>
      <c r="J434" s="1"/>
    </row>
    <row r="435" spans="3:10">
      <c r="C435" s="17"/>
      <c r="D435" s="121"/>
      <c r="E435" s="121"/>
      <c r="F435" s="1"/>
      <c r="J435" s="1"/>
    </row>
    <row r="436" spans="3:10">
      <c r="C436" s="17"/>
      <c r="D436" s="121"/>
      <c r="E436" s="121"/>
      <c r="F436" s="1"/>
      <c r="J436" s="1"/>
    </row>
    <row r="437" spans="3:10" ht="15.75" customHeight="1">
      <c r="C437" s="17"/>
      <c r="D437" s="121"/>
      <c r="E437" s="121"/>
      <c r="F437" s="1"/>
      <c r="J437" s="1"/>
    </row>
    <row r="438" spans="3:10" ht="39.75" customHeight="1">
      <c r="C438" s="17"/>
      <c r="D438" s="121"/>
      <c r="E438" s="121"/>
      <c r="F438" s="1"/>
      <c r="J438" s="1"/>
    </row>
    <row r="439" spans="3:10">
      <c r="C439" s="17"/>
      <c r="D439" s="121"/>
      <c r="E439" s="121"/>
      <c r="F439" s="1"/>
      <c r="J439" s="1"/>
    </row>
    <row r="440" spans="3:10">
      <c r="C440" s="17"/>
      <c r="D440" s="121"/>
      <c r="E440" s="121"/>
      <c r="F440" s="1"/>
      <c r="J440" s="1"/>
    </row>
    <row r="441" spans="3:10">
      <c r="C441" s="17"/>
      <c r="D441" s="121"/>
      <c r="E441" s="121"/>
      <c r="F441" s="1"/>
      <c r="J441" s="1"/>
    </row>
    <row r="442" spans="3:10">
      <c r="C442" s="17"/>
      <c r="D442" s="121"/>
      <c r="E442" s="121"/>
      <c r="F442" s="1"/>
      <c r="J442" s="1"/>
    </row>
    <row r="443" spans="3:10">
      <c r="C443" s="17"/>
      <c r="D443" s="121"/>
      <c r="E443" s="121"/>
      <c r="F443" s="1"/>
      <c r="J443" s="1"/>
    </row>
    <row r="444" spans="3:10">
      <c r="C444" s="17"/>
      <c r="D444" s="121"/>
      <c r="E444" s="121"/>
      <c r="F444" s="1"/>
      <c r="J444" s="1"/>
    </row>
    <row r="445" spans="3:10">
      <c r="C445" s="17"/>
      <c r="D445" s="121"/>
      <c r="E445" s="121"/>
      <c r="F445" s="1"/>
      <c r="J445" s="1"/>
    </row>
    <row r="446" spans="3:10">
      <c r="C446" s="17"/>
      <c r="D446" s="121"/>
      <c r="E446" s="121"/>
      <c r="F446" s="1"/>
      <c r="J446" s="1"/>
    </row>
    <row r="447" spans="3:10">
      <c r="C447" s="17"/>
      <c r="D447" s="121"/>
      <c r="E447" s="121"/>
      <c r="F447" s="1"/>
      <c r="J447" s="1"/>
    </row>
    <row r="448" spans="3:10">
      <c r="C448" s="17"/>
      <c r="D448" s="121"/>
      <c r="E448" s="121"/>
      <c r="F448" s="1"/>
      <c r="J448" s="1"/>
    </row>
    <row r="449" spans="3:10">
      <c r="C449" s="17"/>
      <c r="D449" s="121"/>
      <c r="E449" s="121"/>
      <c r="F449" s="1"/>
      <c r="J449" s="1"/>
    </row>
    <row r="450" spans="3:10">
      <c r="C450" s="17"/>
      <c r="D450" s="121"/>
      <c r="E450" s="121"/>
      <c r="F450" s="1"/>
      <c r="J450" s="1"/>
    </row>
    <row r="451" spans="3:10">
      <c r="C451" s="17"/>
      <c r="D451" s="121"/>
      <c r="E451" s="121"/>
      <c r="F451" s="1"/>
      <c r="J451" s="1"/>
    </row>
    <row r="452" spans="3:10">
      <c r="C452" s="17"/>
      <c r="D452" s="121"/>
      <c r="E452" s="121"/>
      <c r="F452" s="1"/>
      <c r="J452" s="1"/>
    </row>
    <row r="453" spans="3:10">
      <c r="C453" s="17"/>
      <c r="D453" s="121"/>
      <c r="E453" s="121"/>
      <c r="F453" s="1"/>
      <c r="J453" s="1"/>
    </row>
    <row r="454" spans="3:10">
      <c r="C454" s="17"/>
      <c r="D454" s="121"/>
      <c r="E454" s="121"/>
      <c r="F454" s="1"/>
      <c r="J454" s="1"/>
    </row>
    <row r="455" spans="3:10">
      <c r="C455" s="17"/>
      <c r="D455" s="121"/>
      <c r="E455" s="121"/>
      <c r="F455" s="1"/>
      <c r="J455" s="1"/>
    </row>
    <row r="456" spans="3:10">
      <c r="C456" s="17"/>
      <c r="D456" s="121"/>
      <c r="E456" s="121"/>
      <c r="F456" s="1"/>
      <c r="J456" s="1"/>
    </row>
    <row r="457" spans="3:10">
      <c r="C457" s="17"/>
      <c r="D457" s="121"/>
      <c r="E457" s="121"/>
      <c r="F457" s="1"/>
      <c r="J457" s="1"/>
    </row>
    <row r="458" spans="3:10">
      <c r="C458" s="17"/>
      <c r="D458" s="121"/>
      <c r="E458" s="121"/>
      <c r="F458" s="1"/>
      <c r="J458" s="1"/>
    </row>
    <row r="459" spans="3:10">
      <c r="C459" s="17"/>
      <c r="D459" s="121"/>
      <c r="E459" s="121"/>
      <c r="F459" s="1"/>
      <c r="J459" s="1"/>
    </row>
    <row r="460" spans="3:10">
      <c r="C460" s="17"/>
      <c r="D460" s="121"/>
      <c r="E460" s="121"/>
      <c r="F460" s="1"/>
      <c r="J460" s="1"/>
    </row>
    <row r="461" spans="3:10">
      <c r="C461" s="17"/>
      <c r="D461" s="121"/>
      <c r="E461" s="121"/>
      <c r="F461" s="1"/>
      <c r="J461" s="1"/>
    </row>
    <row r="462" spans="3:10">
      <c r="C462" s="17"/>
      <c r="D462" s="121"/>
      <c r="E462" s="121"/>
      <c r="F462" s="1"/>
      <c r="J462" s="1"/>
    </row>
    <row r="463" spans="3:10">
      <c r="C463" s="17"/>
      <c r="D463" s="121"/>
      <c r="E463" s="121"/>
      <c r="F463" s="1"/>
      <c r="J463" s="1"/>
    </row>
    <row r="464" spans="3:10">
      <c r="C464" s="17"/>
      <c r="D464" s="121"/>
      <c r="E464" s="121"/>
      <c r="F464" s="1"/>
      <c r="J464" s="1"/>
    </row>
    <row r="465" spans="3:10">
      <c r="C465" s="17"/>
      <c r="D465" s="121"/>
      <c r="E465" s="121"/>
      <c r="F465" s="1"/>
      <c r="J465" s="1"/>
    </row>
    <row r="466" spans="3:10" ht="14.25" customHeight="1">
      <c r="C466" s="17"/>
      <c r="D466" s="121"/>
      <c r="E466" s="121"/>
      <c r="F466" s="1"/>
      <c r="J466" s="1"/>
    </row>
    <row r="467" spans="3:10">
      <c r="C467" s="17"/>
      <c r="D467" s="121"/>
      <c r="E467" s="121"/>
      <c r="F467" s="1"/>
      <c r="J467" s="1"/>
    </row>
    <row r="468" spans="3:10" ht="28.5" customHeight="1">
      <c r="C468" s="17"/>
      <c r="D468" s="121"/>
      <c r="E468" s="121"/>
      <c r="F468" s="1"/>
      <c r="J468" s="1"/>
    </row>
    <row r="469" spans="3:10">
      <c r="C469" s="17"/>
      <c r="D469" s="121"/>
      <c r="E469" s="121"/>
      <c r="F469" s="1"/>
      <c r="J469" s="1"/>
    </row>
    <row r="470" spans="3:10">
      <c r="C470" s="17"/>
      <c r="D470" s="121"/>
      <c r="E470" s="121"/>
      <c r="F470" s="1"/>
      <c r="J470" s="1"/>
    </row>
    <row r="471" spans="3:10" ht="15" customHeight="1">
      <c r="C471" s="17"/>
      <c r="D471" s="121"/>
      <c r="E471" s="121"/>
      <c r="F471" s="1"/>
      <c r="J471" s="1"/>
    </row>
    <row r="472" spans="3:10">
      <c r="C472" s="17"/>
      <c r="D472" s="121"/>
      <c r="E472" s="121"/>
      <c r="F472" s="1"/>
      <c r="J472" s="1"/>
    </row>
    <row r="473" spans="3:10">
      <c r="C473" s="17"/>
      <c r="D473" s="121"/>
      <c r="E473" s="121"/>
      <c r="F473" s="1"/>
      <c r="J473" s="1"/>
    </row>
    <row r="474" spans="3:10">
      <c r="C474" s="17"/>
      <c r="D474" s="121"/>
      <c r="E474" s="121"/>
      <c r="F474" s="1"/>
      <c r="J474" s="1"/>
    </row>
    <row r="475" spans="3:10">
      <c r="C475" s="17"/>
      <c r="D475" s="121"/>
      <c r="E475" s="121"/>
      <c r="F475" s="1"/>
      <c r="J475" s="1"/>
    </row>
    <row r="476" spans="3:10" ht="15" customHeight="1">
      <c r="C476" s="17"/>
      <c r="D476" s="121"/>
      <c r="E476" s="121"/>
      <c r="F476" s="1"/>
      <c r="J476" s="1"/>
    </row>
    <row r="477" spans="3:10" ht="26.25" customHeight="1">
      <c r="C477" s="17"/>
      <c r="D477" s="121"/>
      <c r="E477" s="121"/>
      <c r="F477" s="1"/>
      <c r="J477" s="1"/>
    </row>
    <row r="478" spans="3:10">
      <c r="C478" s="17"/>
      <c r="D478" s="121"/>
      <c r="E478" s="121"/>
      <c r="F478" s="1"/>
      <c r="J478" s="1"/>
    </row>
    <row r="479" spans="3:10">
      <c r="C479" s="17"/>
      <c r="D479" s="121"/>
      <c r="E479" s="121"/>
      <c r="F479" s="1"/>
      <c r="J479" s="1"/>
    </row>
    <row r="480" spans="3:10">
      <c r="C480" s="17"/>
      <c r="D480" s="121"/>
      <c r="E480" s="121"/>
      <c r="F480" s="1"/>
      <c r="J480" s="1"/>
    </row>
    <row r="481" spans="3:10">
      <c r="C481" s="17"/>
      <c r="D481" s="121"/>
      <c r="E481" s="121"/>
      <c r="F481" s="1"/>
      <c r="J481" s="1"/>
    </row>
    <row r="482" spans="3:10">
      <c r="C482" s="17"/>
      <c r="D482" s="121"/>
      <c r="E482" s="121"/>
      <c r="F482" s="1"/>
      <c r="J482" s="1"/>
    </row>
    <row r="483" spans="3:10">
      <c r="C483" s="17"/>
      <c r="D483" s="121"/>
      <c r="E483" s="121"/>
      <c r="F483" s="1"/>
      <c r="J483" s="1"/>
    </row>
    <row r="484" spans="3:10">
      <c r="C484" s="17"/>
      <c r="D484" s="121"/>
      <c r="E484" s="121"/>
      <c r="F484" s="1"/>
      <c r="J484" s="1"/>
    </row>
    <row r="485" spans="3:10">
      <c r="C485" s="17"/>
      <c r="D485" s="121"/>
      <c r="E485" s="121"/>
      <c r="F485" s="1"/>
      <c r="J485" s="1"/>
    </row>
    <row r="486" spans="3:10">
      <c r="C486" s="17"/>
      <c r="D486" s="121"/>
      <c r="E486" s="121"/>
      <c r="F486" s="1"/>
      <c r="J486" s="1"/>
    </row>
    <row r="487" spans="3:10">
      <c r="C487" s="17"/>
      <c r="D487" s="121"/>
      <c r="E487" s="121"/>
      <c r="F487" s="1"/>
      <c r="J487" s="1"/>
    </row>
    <row r="488" spans="3:10">
      <c r="C488" s="17"/>
      <c r="D488" s="121"/>
      <c r="E488" s="121"/>
      <c r="F488" s="1"/>
      <c r="J488" s="1"/>
    </row>
    <row r="489" spans="3:10">
      <c r="C489" s="17"/>
      <c r="D489" s="121"/>
      <c r="E489" s="121"/>
      <c r="F489" s="1"/>
      <c r="J489" s="1"/>
    </row>
    <row r="490" spans="3:10">
      <c r="C490" s="17"/>
      <c r="D490" s="121"/>
      <c r="E490" s="121"/>
      <c r="F490" s="1"/>
      <c r="J490" s="1"/>
    </row>
    <row r="491" spans="3:10">
      <c r="C491" s="17"/>
      <c r="D491" s="121"/>
      <c r="E491" s="121"/>
      <c r="F491" s="1"/>
      <c r="J491" s="1"/>
    </row>
    <row r="492" spans="3:10">
      <c r="C492" s="17"/>
      <c r="D492" s="121"/>
      <c r="E492" s="121"/>
      <c r="F492" s="1"/>
      <c r="J492" s="1"/>
    </row>
    <row r="493" spans="3:10">
      <c r="C493" s="17"/>
      <c r="D493" s="121"/>
      <c r="E493" s="121"/>
      <c r="F493" s="1"/>
      <c r="J493" s="1"/>
    </row>
    <row r="494" spans="3:10">
      <c r="C494" s="17"/>
      <c r="D494" s="121"/>
      <c r="E494" s="121"/>
      <c r="F494" s="1"/>
      <c r="J494" s="1"/>
    </row>
    <row r="495" spans="3:10">
      <c r="C495" s="17"/>
      <c r="D495" s="121"/>
      <c r="E495" s="121"/>
      <c r="F495" s="1"/>
      <c r="J495" s="1"/>
    </row>
    <row r="496" spans="3:10">
      <c r="C496" s="17"/>
      <c r="D496" s="121"/>
      <c r="E496" s="121"/>
      <c r="F496" s="1"/>
      <c r="J496" s="1"/>
    </row>
    <row r="497" spans="3:10">
      <c r="C497" s="17"/>
      <c r="D497" s="121"/>
      <c r="E497" s="121"/>
      <c r="F497" s="1"/>
      <c r="J497" s="1"/>
    </row>
    <row r="498" spans="3:10">
      <c r="C498" s="17"/>
      <c r="D498" s="121"/>
      <c r="E498" s="121"/>
      <c r="F498" s="1"/>
      <c r="J498" s="1"/>
    </row>
    <row r="499" spans="3:10">
      <c r="C499" s="17"/>
      <c r="D499" s="121"/>
      <c r="E499" s="121"/>
      <c r="F499" s="1"/>
      <c r="J499" s="1"/>
    </row>
    <row r="500" spans="3:10">
      <c r="C500" s="17"/>
      <c r="D500" s="121"/>
      <c r="E500" s="121"/>
      <c r="F500" s="1"/>
      <c r="J500" s="1"/>
    </row>
    <row r="501" spans="3:10">
      <c r="C501" s="17"/>
      <c r="D501" s="121"/>
      <c r="E501" s="121"/>
      <c r="F501" s="1"/>
      <c r="J501" s="1"/>
    </row>
    <row r="502" spans="3:10">
      <c r="C502" s="17"/>
      <c r="D502" s="121"/>
      <c r="E502" s="121"/>
      <c r="F502" s="1"/>
      <c r="J502" s="1"/>
    </row>
    <row r="503" spans="3:10">
      <c r="C503" s="17"/>
      <c r="D503" s="121"/>
      <c r="E503" s="121"/>
      <c r="F503" s="1"/>
      <c r="J503" s="1"/>
    </row>
    <row r="504" spans="3:10" ht="16.5" customHeight="1">
      <c r="C504" s="17"/>
      <c r="D504" s="121"/>
      <c r="E504" s="121"/>
      <c r="F504" s="1"/>
      <c r="J504" s="1"/>
    </row>
    <row r="505" spans="3:10">
      <c r="C505" s="17"/>
      <c r="D505" s="121"/>
      <c r="E505" s="121"/>
      <c r="F505" s="1"/>
      <c r="J505" s="1"/>
    </row>
    <row r="506" spans="3:10">
      <c r="C506" s="17"/>
      <c r="D506" s="121"/>
      <c r="E506" s="121"/>
      <c r="F506" s="1"/>
      <c r="J506" s="1"/>
    </row>
    <row r="507" spans="3:10">
      <c r="C507" s="17"/>
      <c r="D507" s="121"/>
      <c r="E507" s="121"/>
      <c r="F507" s="1"/>
      <c r="J507" s="1"/>
    </row>
    <row r="508" spans="3:10">
      <c r="C508" s="17"/>
      <c r="D508" s="121"/>
      <c r="E508" s="121"/>
      <c r="F508" s="1"/>
      <c r="J508" s="1"/>
    </row>
    <row r="509" spans="3:10">
      <c r="C509" s="17"/>
      <c r="D509" s="121"/>
      <c r="E509" s="121"/>
      <c r="F509" s="1"/>
      <c r="J509" s="1"/>
    </row>
    <row r="510" spans="3:10">
      <c r="C510" s="17"/>
      <c r="D510" s="121"/>
      <c r="E510" s="121"/>
      <c r="F510" s="1"/>
      <c r="J510" s="1"/>
    </row>
    <row r="511" spans="3:10">
      <c r="C511" s="17"/>
      <c r="D511" s="121"/>
      <c r="E511" s="121"/>
      <c r="F511" s="1"/>
      <c r="J511" s="1"/>
    </row>
    <row r="512" spans="3:10">
      <c r="C512" s="17"/>
      <c r="D512" s="121"/>
      <c r="E512" s="121"/>
      <c r="F512" s="1"/>
      <c r="J512" s="1"/>
    </row>
    <row r="513" spans="3:10">
      <c r="C513" s="17"/>
      <c r="D513" s="121"/>
      <c r="E513" s="121"/>
      <c r="F513" s="1"/>
      <c r="J513" s="1"/>
    </row>
    <row r="514" spans="3:10">
      <c r="C514" s="17"/>
      <c r="D514" s="121"/>
      <c r="E514" s="121"/>
      <c r="F514" s="1"/>
      <c r="J514" s="1"/>
    </row>
    <row r="515" spans="3:10">
      <c r="C515" s="17"/>
      <c r="D515" s="121"/>
      <c r="E515" s="121"/>
      <c r="F515" s="1"/>
      <c r="J515" s="1"/>
    </row>
    <row r="516" spans="3:10">
      <c r="C516" s="17"/>
      <c r="D516" s="121"/>
      <c r="E516" s="121"/>
      <c r="F516" s="1"/>
      <c r="J516" s="1"/>
    </row>
    <row r="517" spans="3:10">
      <c r="C517" s="17"/>
      <c r="D517" s="121"/>
      <c r="E517" s="121"/>
      <c r="F517" s="1"/>
      <c r="J517" s="1"/>
    </row>
    <row r="518" spans="3:10">
      <c r="C518" s="17"/>
      <c r="D518" s="121"/>
      <c r="E518" s="121"/>
      <c r="F518" s="1"/>
      <c r="J518" s="1"/>
    </row>
    <row r="519" spans="3:10">
      <c r="C519" s="17"/>
      <c r="D519" s="121"/>
      <c r="E519" s="121"/>
      <c r="F519" s="1"/>
      <c r="J519" s="1"/>
    </row>
    <row r="520" spans="3:10">
      <c r="C520" s="17"/>
      <c r="D520" s="121"/>
      <c r="E520" s="121"/>
      <c r="F520" s="1"/>
      <c r="J520" s="1"/>
    </row>
    <row r="521" spans="3:10">
      <c r="C521" s="17"/>
      <c r="D521" s="121"/>
      <c r="E521" s="121"/>
      <c r="F521" s="1"/>
      <c r="J521" s="1"/>
    </row>
    <row r="522" spans="3:10">
      <c r="C522" s="17"/>
      <c r="D522" s="121"/>
      <c r="E522" s="121"/>
      <c r="F522" s="1"/>
      <c r="J522" s="1"/>
    </row>
    <row r="523" spans="3:10">
      <c r="C523" s="17"/>
      <c r="D523" s="121"/>
      <c r="E523" s="121"/>
      <c r="F523" s="1"/>
      <c r="J523" s="1"/>
    </row>
    <row r="524" spans="3:10">
      <c r="C524" s="17"/>
      <c r="D524" s="121"/>
      <c r="E524" s="121"/>
      <c r="F524" s="1"/>
      <c r="J524" s="1"/>
    </row>
    <row r="525" spans="3:10">
      <c r="C525" s="17"/>
      <c r="D525" s="121"/>
      <c r="E525" s="121"/>
      <c r="F525" s="1"/>
      <c r="J525" s="1"/>
    </row>
    <row r="526" spans="3:10">
      <c r="C526" s="17"/>
      <c r="D526" s="121"/>
      <c r="E526" s="121"/>
      <c r="F526" s="1"/>
      <c r="J526" s="1"/>
    </row>
    <row r="527" spans="3:10">
      <c r="C527" s="17"/>
      <c r="D527" s="121"/>
      <c r="E527" s="121"/>
      <c r="F527" s="1"/>
      <c r="J527" s="1"/>
    </row>
    <row r="528" spans="3:10">
      <c r="C528" s="17"/>
      <c r="D528" s="121"/>
      <c r="E528" s="121"/>
      <c r="F528" s="1"/>
      <c r="J528" s="1"/>
    </row>
    <row r="529" spans="3:10">
      <c r="C529" s="17"/>
      <c r="D529" s="121"/>
      <c r="E529" s="121"/>
      <c r="F529" s="1"/>
      <c r="J529" s="1"/>
    </row>
    <row r="530" spans="3:10">
      <c r="C530" s="17"/>
      <c r="D530" s="121"/>
      <c r="E530" s="121"/>
      <c r="F530" s="1"/>
      <c r="J530" s="1"/>
    </row>
    <row r="531" spans="3:10" ht="53.25" customHeight="1">
      <c r="C531" s="17"/>
      <c r="D531" s="121"/>
      <c r="E531" s="121"/>
      <c r="F531" s="1"/>
      <c r="J531" s="1"/>
    </row>
    <row r="532" spans="3:10" ht="13.5" customHeight="1">
      <c r="C532" s="17"/>
      <c r="D532" s="121"/>
      <c r="E532" s="121"/>
      <c r="F532" s="1"/>
      <c r="J532" s="1"/>
    </row>
    <row r="533" spans="3:10">
      <c r="C533" s="17"/>
      <c r="D533" s="121"/>
      <c r="E533" s="121"/>
      <c r="F533" s="1"/>
      <c r="J533" s="1"/>
    </row>
    <row r="534" spans="3:10">
      <c r="C534" s="17"/>
      <c r="D534" s="121"/>
      <c r="E534" s="121"/>
      <c r="F534" s="1"/>
      <c r="J534" s="1"/>
    </row>
    <row r="535" spans="3:10" ht="66.75" customHeight="1">
      <c r="C535" s="17"/>
      <c r="D535" s="121"/>
      <c r="E535" s="121"/>
      <c r="F535" s="1"/>
      <c r="J535" s="1"/>
    </row>
    <row r="536" spans="3:10" ht="14.25" customHeight="1">
      <c r="C536" s="17"/>
      <c r="D536" s="121"/>
      <c r="E536" s="121"/>
      <c r="F536" s="1"/>
      <c r="J536" s="1"/>
    </row>
    <row r="537" spans="3:10">
      <c r="C537" s="17"/>
      <c r="D537" s="121"/>
      <c r="E537" s="19"/>
      <c r="F537" s="1"/>
      <c r="J537" s="1"/>
    </row>
    <row r="538" spans="3:10">
      <c r="C538" s="17"/>
      <c r="D538" s="121"/>
      <c r="E538" s="121"/>
      <c r="F538" s="1"/>
      <c r="J538" s="1"/>
    </row>
    <row r="539" spans="3:10">
      <c r="C539" s="17"/>
      <c r="D539" s="121"/>
      <c r="E539" s="121"/>
      <c r="F539" s="1"/>
      <c r="J539" s="1"/>
    </row>
    <row r="540" spans="3:10" ht="12.75" customHeight="1">
      <c r="C540" s="17"/>
      <c r="D540" s="121"/>
      <c r="E540" s="121"/>
      <c r="F540" s="1"/>
      <c r="J540" s="1"/>
    </row>
    <row r="541" spans="3:10">
      <c r="C541" s="17"/>
      <c r="D541" s="121"/>
      <c r="E541" s="121"/>
      <c r="F541" s="1"/>
      <c r="J541" s="1"/>
    </row>
    <row r="542" spans="3:10">
      <c r="C542" s="17"/>
      <c r="D542" s="121"/>
      <c r="E542" s="121"/>
      <c r="F542" s="1"/>
      <c r="J542" s="1"/>
    </row>
    <row r="543" spans="3:10">
      <c r="C543" s="17"/>
      <c r="D543" s="121"/>
      <c r="E543" s="121"/>
      <c r="F543" s="1"/>
      <c r="J543" s="1"/>
    </row>
    <row r="544" spans="3:10">
      <c r="C544" s="17"/>
      <c r="D544" s="121"/>
      <c r="E544" s="121"/>
      <c r="F544" s="1"/>
      <c r="J544" s="1"/>
    </row>
    <row r="545" spans="3:10">
      <c r="C545" s="17"/>
      <c r="D545" s="121"/>
      <c r="E545" s="121"/>
      <c r="F545" s="1"/>
      <c r="J545" s="1"/>
    </row>
    <row r="546" spans="3:10">
      <c r="C546" s="17"/>
      <c r="D546" s="121"/>
      <c r="E546" s="121"/>
      <c r="F546" s="1"/>
      <c r="J546" s="1"/>
    </row>
    <row r="547" spans="3:10">
      <c r="C547" s="17"/>
      <c r="D547" s="121"/>
      <c r="E547" s="121"/>
      <c r="F547" s="1"/>
      <c r="J547" s="1"/>
    </row>
    <row r="548" spans="3:10">
      <c r="C548" s="17"/>
      <c r="D548" s="121"/>
      <c r="E548" s="121"/>
      <c r="F548" s="1"/>
      <c r="J548" s="1"/>
    </row>
    <row r="549" spans="3:10">
      <c r="C549" s="17"/>
      <c r="D549" s="121"/>
      <c r="E549" s="121"/>
      <c r="F549" s="1"/>
      <c r="J549" s="1"/>
    </row>
    <row r="550" spans="3:10">
      <c r="C550" s="17"/>
      <c r="D550" s="121"/>
      <c r="E550" s="121"/>
      <c r="F550" s="1"/>
      <c r="J550" s="1"/>
    </row>
    <row r="551" spans="3:10">
      <c r="C551" s="17"/>
      <c r="D551" s="121"/>
      <c r="E551" s="121"/>
      <c r="F551" s="1"/>
      <c r="J551" s="1"/>
    </row>
    <row r="552" spans="3:10">
      <c r="C552" s="17"/>
      <c r="D552" s="121"/>
      <c r="E552" s="121"/>
      <c r="F552" s="1"/>
      <c r="J552" s="1"/>
    </row>
    <row r="553" spans="3:10">
      <c r="C553" s="17"/>
      <c r="D553" s="121"/>
      <c r="E553" s="121"/>
      <c r="F553" s="1"/>
      <c r="J553" s="1"/>
    </row>
    <row r="554" spans="3:10">
      <c r="C554" s="17"/>
      <c r="D554" s="121"/>
      <c r="E554" s="121"/>
      <c r="F554" s="1"/>
      <c r="J554" s="1"/>
    </row>
    <row r="555" spans="3:10">
      <c r="C555" s="17"/>
      <c r="D555" s="121"/>
      <c r="E555" s="121"/>
      <c r="F555" s="1"/>
      <c r="J555" s="1"/>
    </row>
    <row r="556" spans="3:10" ht="55.5" customHeight="1">
      <c r="C556" s="17"/>
      <c r="D556" s="121"/>
      <c r="E556" s="121"/>
      <c r="F556" s="1"/>
      <c r="J556" s="1"/>
    </row>
    <row r="557" spans="3:10">
      <c r="C557" s="17"/>
      <c r="D557" s="121"/>
      <c r="E557" s="121"/>
      <c r="F557" s="1"/>
      <c r="J557" s="1"/>
    </row>
    <row r="558" spans="3:10">
      <c r="C558" s="17"/>
      <c r="D558" s="121"/>
      <c r="E558" s="121"/>
      <c r="F558" s="1"/>
      <c r="J558" s="1"/>
    </row>
    <row r="559" spans="3:10">
      <c r="C559" s="17"/>
      <c r="D559" s="121"/>
      <c r="E559" s="121"/>
      <c r="F559" s="1"/>
      <c r="J559" s="1"/>
    </row>
    <row r="560" spans="3:10">
      <c r="C560" s="17"/>
      <c r="D560" s="121"/>
      <c r="E560" s="121"/>
      <c r="F560" s="1"/>
      <c r="J560" s="1"/>
    </row>
    <row r="561" spans="3:10">
      <c r="C561" s="17"/>
      <c r="D561" s="121"/>
      <c r="E561" s="121"/>
      <c r="F561" s="1"/>
      <c r="J561" s="1"/>
    </row>
    <row r="562" spans="3:10">
      <c r="C562" s="17"/>
      <c r="D562" s="121"/>
      <c r="E562" s="121"/>
      <c r="F562" s="1"/>
      <c r="J562" s="1"/>
    </row>
    <row r="563" spans="3:10" ht="12.75" customHeight="1">
      <c r="C563" s="17"/>
      <c r="D563" s="121"/>
      <c r="E563" s="121"/>
      <c r="F563" s="1"/>
      <c r="J563" s="1"/>
    </row>
    <row r="564" spans="3:10">
      <c r="C564" s="17"/>
      <c r="D564" s="121"/>
      <c r="E564" s="121"/>
      <c r="F564" s="1"/>
      <c r="J564" s="1"/>
    </row>
    <row r="565" spans="3:10">
      <c r="C565" s="17"/>
      <c r="D565" s="121"/>
      <c r="E565" s="121"/>
      <c r="F565" s="1"/>
      <c r="J565" s="1"/>
    </row>
    <row r="566" spans="3:10">
      <c r="C566" s="17"/>
      <c r="D566" s="121"/>
      <c r="E566" s="121"/>
      <c r="F566" s="1"/>
      <c r="J566" s="1"/>
    </row>
    <row r="567" spans="3:10">
      <c r="C567" s="17"/>
      <c r="D567" s="121"/>
      <c r="E567" s="121"/>
      <c r="F567" s="1"/>
      <c r="J567" s="1"/>
    </row>
    <row r="568" spans="3:10">
      <c r="C568" s="17"/>
      <c r="D568" s="121"/>
      <c r="E568" s="121"/>
      <c r="F568" s="1"/>
      <c r="J568" s="1"/>
    </row>
    <row r="569" spans="3:10">
      <c r="C569" s="17"/>
      <c r="D569" s="121"/>
      <c r="E569" s="121"/>
      <c r="F569" s="1"/>
      <c r="J569" s="1"/>
    </row>
    <row r="570" spans="3:10">
      <c r="C570" s="17"/>
      <c r="D570" s="121"/>
      <c r="E570" s="121"/>
      <c r="F570" s="1"/>
      <c r="J570" s="1"/>
    </row>
    <row r="571" spans="3:10">
      <c r="C571" s="17"/>
      <c r="D571" s="121"/>
      <c r="E571" s="121"/>
      <c r="F571" s="1"/>
      <c r="J571" s="1"/>
    </row>
    <row r="572" spans="3:10">
      <c r="C572" s="17"/>
      <c r="D572" s="121"/>
      <c r="E572" s="121"/>
      <c r="F572" s="1"/>
      <c r="J572" s="1"/>
    </row>
    <row r="573" spans="3:10">
      <c r="C573" s="17"/>
      <c r="D573" s="121"/>
      <c r="E573" s="121"/>
      <c r="F573" s="1"/>
      <c r="J573" s="1"/>
    </row>
    <row r="574" spans="3:10">
      <c r="C574" s="17"/>
      <c r="D574" s="121"/>
      <c r="E574" s="121"/>
      <c r="F574" s="1"/>
      <c r="J574" s="1"/>
    </row>
    <row r="575" spans="3:10">
      <c r="C575" s="17"/>
      <c r="D575" s="121"/>
      <c r="E575" s="121"/>
      <c r="F575" s="1"/>
      <c r="J575" s="1"/>
    </row>
    <row r="576" spans="3:10">
      <c r="C576" s="17"/>
      <c r="D576" s="121"/>
      <c r="E576" s="121"/>
      <c r="F576" s="1"/>
      <c r="J576" s="1"/>
    </row>
    <row r="577" spans="3:10">
      <c r="C577" s="17"/>
      <c r="D577" s="121"/>
      <c r="E577" s="121"/>
      <c r="F577" s="1"/>
      <c r="J577" s="1"/>
    </row>
    <row r="578" spans="3:10" ht="15.75" customHeight="1">
      <c r="C578" s="17"/>
      <c r="D578" s="121"/>
      <c r="E578" s="121"/>
      <c r="F578" s="1"/>
      <c r="J578" s="1"/>
    </row>
    <row r="579" spans="3:10">
      <c r="C579" s="17"/>
      <c r="D579" s="121"/>
      <c r="E579" s="121"/>
      <c r="F579" s="1"/>
      <c r="J579" s="1"/>
    </row>
    <row r="580" spans="3:10">
      <c r="C580" s="17"/>
      <c r="D580" s="121"/>
      <c r="E580" s="121"/>
      <c r="F580" s="1"/>
      <c r="J580" s="1"/>
    </row>
    <row r="581" spans="3:10" ht="13.5" customHeight="1">
      <c r="C581" s="17"/>
      <c r="D581" s="121"/>
      <c r="E581" s="121"/>
      <c r="F581" s="1"/>
      <c r="J581" s="1"/>
    </row>
    <row r="582" spans="3:10">
      <c r="C582" s="17"/>
      <c r="D582" s="121"/>
      <c r="E582" s="121"/>
      <c r="F582" s="1"/>
      <c r="J582" s="1"/>
    </row>
    <row r="583" spans="3:10">
      <c r="C583" s="17"/>
      <c r="D583" s="121"/>
      <c r="E583" s="121"/>
      <c r="F583" s="1"/>
      <c r="J583" s="1"/>
    </row>
    <row r="584" spans="3:10">
      <c r="C584" s="17"/>
      <c r="D584" s="121"/>
      <c r="E584" s="121"/>
      <c r="F584" s="1"/>
      <c r="J584" s="1"/>
    </row>
    <row r="585" spans="3:10">
      <c r="C585" s="17"/>
      <c r="D585" s="121"/>
      <c r="E585" s="121"/>
      <c r="F585" s="1"/>
      <c r="J585" s="1"/>
    </row>
    <row r="586" spans="3:10">
      <c r="C586" s="17"/>
      <c r="D586" s="121"/>
      <c r="E586" s="121"/>
      <c r="F586" s="1"/>
      <c r="J586" s="1"/>
    </row>
    <row r="587" spans="3:10">
      <c r="C587" s="17"/>
      <c r="D587" s="121"/>
      <c r="E587" s="121"/>
      <c r="F587" s="1"/>
      <c r="J587" s="1"/>
    </row>
    <row r="588" spans="3:10">
      <c r="C588" s="17"/>
      <c r="D588" s="121"/>
      <c r="E588" s="121"/>
      <c r="F588" s="1"/>
      <c r="J588" s="1"/>
    </row>
    <row r="589" spans="3:10">
      <c r="C589" s="17"/>
      <c r="D589" s="121"/>
      <c r="E589" s="121"/>
      <c r="F589" s="1"/>
      <c r="J589" s="1"/>
    </row>
    <row r="590" spans="3:10">
      <c r="C590" s="17"/>
      <c r="D590" s="121"/>
      <c r="E590" s="121"/>
      <c r="F590" s="1"/>
      <c r="J590" s="1"/>
    </row>
    <row r="591" spans="3:10">
      <c r="C591" s="17"/>
      <c r="D591" s="121"/>
      <c r="E591" s="121"/>
      <c r="F591" s="1"/>
      <c r="J591" s="1"/>
    </row>
    <row r="592" spans="3:10">
      <c r="C592" s="17"/>
      <c r="D592" s="121"/>
      <c r="E592" s="121"/>
      <c r="F592" s="1"/>
      <c r="J592" s="1"/>
    </row>
    <row r="593" spans="3:10">
      <c r="C593" s="17"/>
      <c r="D593" s="121"/>
      <c r="E593" s="121"/>
      <c r="F593" s="1"/>
      <c r="J593" s="1"/>
    </row>
    <row r="594" spans="3:10">
      <c r="C594" s="17"/>
      <c r="D594" s="121"/>
      <c r="E594" s="121"/>
      <c r="F594" s="1"/>
      <c r="J594" s="1"/>
    </row>
    <row r="595" spans="3:10">
      <c r="C595" s="17"/>
      <c r="D595" s="121"/>
      <c r="E595" s="121"/>
      <c r="F595" s="1"/>
      <c r="J595" s="1"/>
    </row>
    <row r="596" spans="3:10">
      <c r="C596" s="17"/>
      <c r="D596" s="121"/>
      <c r="E596" s="121"/>
      <c r="F596" s="1"/>
      <c r="J596" s="1"/>
    </row>
    <row r="597" spans="3:10">
      <c r="C597" s="17"/>
      <c r="D597" s="121"/>
      <c r="E597" s="121"/>
      <c r="F597" s="1"/>
      <c r="J597" s="1"/>
    </row>
    <row r="598" spans="3:10">
      <c r="C598" s="17"/>
      <c r="D598" s="121"/>
      <c r="E598" s="121"/>
      <c r="F598" s="1"/>
      <c r="J598" s="1"/>
    </row>
    <row r="599" spans="3:10">
      <c r="C599" s="17"/>
      <c r="D599" s="121"/>
      <c r="E599" s="121"/>
      <c r="F599" s="1"/>
      <c r="J599" s="1"/>
    </row>
    <row r="600" spans="3:10">
      <c r="C600" s="17"/>
      <c r="D600" s="121"/>
      <c r="E600" s="121"/>
      <c r="F600" s="1"/>
      <c r="J600" s="1"/>
    </row>
    <row r="601" spans="3:10">
      <c r="C601" s="17"/>
      <c r="D601" s="121"/>
      <c r="E601" s="121"/>
      <c r="F601" s="1"/>
      <c r="J601" s="1"/>
    </row>
    <row r="602" spans="3:10">
      <c r="C602" s="17"/>
      <c r="D602" s="121"/>
      <c r="E602" s="121"/>
      <c r="F602" s="1"/>
      <c r="J602" s="1"/>
    </row>
    <row r="603" spans="3:10">
      <c r="C603" s="17"/>
      <c r="D603" s="121"/>
      <c r="E603" s="121"/>
      <c r="F603" s="1"/>
      <c r="J603" s="1"/>
    </row>
    <row r="604" spans="3:10" ht="28.5" customHeight="1">
      <c r="C604" s="17"/>
      <c r="D604" s="121"/>
      <c r="E604" s="121"/>
      <c r="F604" s="1"/>
      <c r="J604" s="1"/>
    </row>
    <row r="605" spans="3:10" ht="15.75" customHeight="1">
      <c r="C605" s="17"/>
      <c r="D605" s="121"/>
      <c r="E605" s="121"/>
      <c r="F605" s="1"/>
      <c r="J605" s="1"/>
    </row>
    <row r="606" spans="3:10" ht="14.25" customHeight="1">
      <c r="C606" s="17"/>
      <c r="D606" s="121"/>
      <c r="E606" s="121"/>
      <c r="F606" s="1"/>
      <c r="J606" s="1"/>
    </row>
    <row r="607" spans="3:10">
      <c r="C607" s="17"/>
      <c r="D607" s="121"/>
      <c r="E607" s="121"/>
      <c r="F607" s="1"/>
      <c r="J607" s="1"/>
    </row>
    <row r="608" spans="3:10">
      <c r="C608" s="17"/>
      <c r="D608" s="121"/>
      <c r="E608" s="121"/>
      <c r="F608" s="1"/>
      <c r="J608" s="1"/>
    </row>
    <row r="609" spans="3:10">
      <c r="C609" s="17"/>
      <c r="D609" s="121"/>
      <c r="E609" s="121"/>
      <c r="F609" s="1"/>
      <c r="J609" s="1"/>
    </row>
    <row r="610" spans="3:10">
      <c r="C610" s="17"/>
      <c r="D610" s="121"/>
      <c r="E610" s="121"/>
      <c r="F610" s="1"/>
      <c r="J610" s="1"/>
    </row>
    <row r="611" spans="3:10">
      <c r="C611" s="17"/>
      <c r="D611" s="121"/>
      <c r="E611" s="121"/>
      <c r="F611" s="1"/>
      <c r="J611" s="1"/>
    </row>
    <row r="612" spans="3:10">
      <c r="C612" s="17"/>
      <c r="D612" s="121"/>
      <c r="E612" s="121"/>
      <c r="F612" s="1"/>
      <c r="J612" s="1"/>
    </row>
    <row r="613" spans="3:10">
      <c r="C613" s="17"/>
      <c r="D613" s="121"/>
      <c r="E613" s="121"/>
      <c r="F613" s="1"/>
      <c r="J613" s="1"/>
    </row>
    <row r="614" spans="3:10">
      <c r="C614" s="17"/>
      <c r="D614" s="121"/>
      <c r="E614" s="121"/>
      <c r="F614" s="1"/>
      <c r="J614" s="1"/>
    </row>
    <row r="615" spans="3:10">
      <c r="C615" s="17"/>
      <c r="D615" s="121"/>
      <c r="E615" s="121"/>
      <c r="F615" s="1"/>
      <c r="J615" s="1"/>
    </row>
    <row r="616" spans="3:10">
      <c r="C616" s="17"/>
      <c r="D616" s="121"/>
      <c r="E616" s="121"/>
      <c r="F616" s="1"/>
      <c r="J616" s="1"/>
    </row>
    <row r="617" spans="3:10">
      <c r="C617" s="17"/>
      <c r="D617" s="121"/>
      <c r="E617" s="121"/>
      <c r="F617" s="1"/>
      <c r="J617" s="1"/>
    </row>
    <row r="618" spans="3:10">
      <c r="C618" s="17"/>
      <c r="D618" s="121"/>
      <c r="E618" s="121"/>
      <c r="F618" s="1"/>
      <c r="J618" s="1"/>
    </row>
    <row r="619" spans="3:10">
      <c r="C619" s="17"/>
      <c r="D619" s="121"/>
      <c r="E619" s="121"/>
      <c r="F619" s="1"/>
      <c r="J619" s="1"/>
    </row>
    <row r="620" spans="3:10">
      <c r="C620" s="17"/>
      <c r="D620" s="121"/>
      <c r="E620" s="121"/>
      <c r="F620" s="1"/>
      <c r="J620" s="1"/>
    </row>
    <row r="621" spans="3:10">
      <c r="C621" s="17"/>
      <c r="D621" s="121"/>
      <c r="E621" s="121"/>
      <c r="F621" s="1"/>
      <c r="J621" s="1"/>
    </row>
    <row r="622" spans="3:10">
      <c r="C622" s="17"/>
      <c r="D622" s="121"/>
      <c r="E622" s="121"/>
      <c r="F622" s="1"/>
      <c r="J622" s="1"/>
    </row>
    <row r="623" spans="3:10">
      <c r="C623" s="17"/>
      <c r="D623" s="121"/>
      <c r="E623" s="121"/>
      <c r="F623" s="1"/>
      <c r="J623" s="1"/>
    </row>
    <row r="624" spans="3:10">
      <c r="C624" s="17"/>
      <c r="D624" s="121"/>
      <c r="E624" s="121"/>
      <c r="F624" s="1"/>
      <c r="J624" s="1"/>
    </row>
    <row r="625" spans="3:10">
      <c r="C625" s="17"/>
      <c r="D625" s="121"/>
      <c r="E625" s="121"/>
      <c r="F625" s="1"/>
      <c r="J625" s="1"/>
    </row>
    <row r="626" spans="3:10">
      <c r="C626" s="17"/>
      <c r="D626" s="121"/>
      <c r="E626" s="121"/>
      <c r="F626" s="1"/>
      <c r="J626" s="1"/>
    </row>
    <row r="627" spans="3:10" ht="15" customHeight="1">
      <c r="C627" s="17"/>
      <c r="D627" s="121"/>
      <c r="E627" s="121"/>
      <c r="F627" s="1"/>
      <c r="J627" s="1"/>
    </row>
    <row r="628" spans="3:10" ht="12.75" customHeight="1">
      <c r="C628" s="17"/>
      <c r="D628" s="121"/>
      <c r="E628" s="121"/>
      <c r="F628" s="1"/>
      <c r="J628" s="1"/>
    </row>
    <row r="629" spans="3:10" ht="14.25" customHeight="1">
      <c r="C629" s="17"/>
      <c r="D629" s="121"/>
      <c r="E629" s="121"/>
      <c r="F629" s="1"/>
      <c r="J629" s="1"/>
    </row>
    <row r="630" spans="3:10" ht="13.5" customHeight="1">
      <c r="C630" s="17"/>
      <c r="D630" s="121"/>
      <c r="E630" s="121"/>
      <c r="F630" s="1"/>
      <c r="J630" s="1"/>
    </row>
    <row r="631" spans="3:10" ht="12.75" customHeight="1">
      <c r="C631" s="17"/>
      <c r="D631" s="121"/>
      <c r="E631" s="121"/>
      <c r="F631" s="1"/>
      <c r="J631" s="1"/>
    </row>
    <row r="632" spans="3:10" ht="13.5" customHeight="1">
      <c r="C632" s="17"/>
      <c r="D632" s="121"/>
      <c r="E632" s="121"/>
      <c r="F632" s="1"/>
      <c r="J632" s="1"/>
    </row>
    <row r="633" spans="3:10">
      <c r="C633" s="17"/>
      <c r="D633" s="121"/>
      <c r="E633" s="121"/>
      <c r="F633" s="1"/>
      <c r="J633" s="1"/>
    </row>
    <row r="634" spans="3:10" ht="15.75" customHeight="1">
      <c r="C634" s="17"/>
      <c r="D634" s="121"/>
      <c r="E634" s="121"/>
      <c r="F634" s="1"/>
      <c r="J634" s="1"/>
    </row>
    <row r="635" spans="3:10">
      <c r="C635" s="17"/>
      <c r="D635" s="121"/>
      <c r="E635" s="121"/>
      <c r="F635" s="1"/>
      <c r="J635" s="1"/>
    </row>
    <row r="636" spans="3:10">
      <c r="C636" s="17"/>
      <c r="D636" s="121"/>
      <c r="E636" s="121"/>
      <c r="F636" s="1"/>
      <c r="J636" s="1"/>
    </row>
    <row r="637" spans="3:10">
      <c r="C637" s="17"/>
      <c r="D637" s="121"/>
      <c r="E637" s="121"/>
      <c r="F637" s="1"/>
      <c r="J637" s="1"/>
    </row>
    <row r="638" spans="3:10">
      <c r="C638" s="17"/>
      <c r="D638" s="121"/>
      <c r="E638" s="121"/>
      <c r="F638" s="1"/>
      <c r="J638" s="1"/>
    </row>
    <row r="639" spans="3:10">
      <c r="C639" s="17"/>
      <c r="D639" s="121"/>
      <c r="E639" s="121"/>
      <c r="F639" s="1"/>
      <c r="J639" s="1"/>
    </row>
    <row r="640" spans="3:10">
      <c r="C640" s="17"/>
      <c r="D640" s="121"/>
      <c r="E640" s="121"/>
      <c r="F640" s="1"/>
      <c r="J640" s="1"/>
    </row>
    <row r="641" spans="3:10">
      <c r="C641" s="17"/>
      <c r="D641" s="121"/>
      <c r="E641" s="121"/>
      <c r="F641" s="1"/>
      <c r="J641" s="1"/>
    </row>
    <row r="642" spans="3:10" ht="13.5" customHeight="1">
      <c r="C642" s="17"/>
      <c r="D642" s="121"/>
      <c r="E642" s="121"/>
      <c r="F642" s="1"/>
      <c r="J642" s="1"/>
    </row>
    <row r="643" spans="3:10">
      <c r="C643" s="17"/>
      <c r="D643" s="121"/>
      <c r="E643" s="121"/>
      <c r="F643" s="1"/>
      <c r="J643" s="1"/>
    </row>
    <row r="644" spans="3:10">
      <c r="C644" s="17"/>
      <c r="D644" s="121"/>
      <c r="E644" s="121"/>
      <c r="F644" s="1"/>
      <c r="J644" s="1"/>
    </row>
    <row r="645" spans="3:10">
      <c r="C645" s="17"/>
      <c r="D645" s="121"/>
      <c r="E645" s="121"/>
      <c r="F645" s="1"/>
      <c r="J645" s="1"/>
    </row>
    <row r="646" spans="3:10">
      <c r="C646" s="17"/>
      <c r="D646" s="121"/>
      <c r="E646" s="121"/>
      <c r="F646" s="1"/>
      <c r="J646" s="1"/>
    </row>
    <row r="647" spans="3:10">
      <c r="C647" s="17"/>
      <c r="D647" s="121"/>
      <c r="E647" s="121"/>
      <c r="F647" s="1"/>
      <c r="J647" s="1"/>
    </row>
    <row r="648" spans="3:10">
      <c r="C648" s="17"/>
      <c r="D648" s="121"/>
      <c r="E648" s="121"/>
      <c r="F648" s="1"/>
      <c r="J648" s="1"/>
    </row>
    <row r="649" spans="3:10">
      <c r="C649" s="17"/>
      <c r="D649" s="121"/>
      <c r="E649" s="121"/>
      <c r="F649" s="1"/>
      <c r="J649" s="1"/>
    </row>
    <row r="650" spans="3:10" ht="12.75" customHeight="1">
      <c r="C650" s="17"/>
      <c r="D650" s="121"/>
      <c r="E650" s="121"/>
      <c r="F650" s="1"/>
      <c r="J650" s="1"/>
    </row>
    <row r="651" spans="3:10" ht="14.25" customHeight="1">
      <c r="C651" s="17"/>
      <c r="D651" s="121"/>
      <c r="E651" s="121"/>
      <c r="F651" s="1"/>
      <c r="J651" s="1"/>
    </row>
    <row r="652" spans="3:10">
      <c r="C652" s="17"/>
      <c r="D652" s="121"/>
      <c r="E652" s="121"/>
      <c r="F652" s="1"/>
      <c r="J652" s="1"/>
    </row>
    <row r="653" spans="3:10">
      <c r="C653" s="17"/>
      <c r="D653" s="121"/>
      <c r="E653" s="121"/>
      <c r="F653" s="1"/>
      <c r="J653" s="1"/>
    </row>
    <row r="654" spans="3:10" ht="13.5" customHeight="1">
      <c r="C654" s="17"/>
      <c r="D654" s="121"/>
      <c r="E654" s="121"/>
      <c r="F654" s="1"/>
      <c r="J654" s="1"/>
    </row>
    <row r="655" spans="3:10" ht="14.25" customHeight="1">
      <c r="C655" s="17"/>
      <c r="D655" s="121"/>
      <c r="E655" s="121"/>
      <c r="F655" s="1"/>
      <c r="J655" s="1"/>
    </row>
    <row r="656" spans="3:10" ht="13.5" customHeight="1">
      <c r="C656" s="17"/>
      <c r="D656" s="121"/>
      <c r="E656" s="121"/>
      <c r="F656" s="1"/>
      <c r="J656" s="1"/>
    </row>
    <row r="657" spans="3:10" ht="13.5" customHeight="1">
      <c r="C657" s="17"/>
      <c r="D657" s="121"/>
      <c r="E657" s="121"/>
      <c r="F657" s="1"/>
      <c r="J657" s="1"/>
    </row>
    <row r="658" spans="3:10">
      <c r="C658" s="17"/>
      <c r="D658" s="121"/>
      <c r="E658" s="121"/>
      <c r="F658" s="1"/>
      <c r="J658" s="1"/>
    </row>
    <row r="659" spans="3:10" ht="11.25" customHeight="1">
      <c r="C659" s="17"/>
      <c r="D659" s="121"/>
      <c r="E659" s="121"/>
      <c r="F659" s="1"/>
      <c r="J659" s="1"/>
    </row>
    <row r="660" spans="3:10">
      <c r="C660" s="17"/>
      <c r="D660" s="121"/>
      <c r="E660" s="121"/>
      <c r="F660" s="1"/>
      <c r="J660" s="1"/>
    </row>
    <row r="661" spans="3:10">
      <c r="C661" s="17"/>
      <c r="D661" s="121"/>
      <c r="E661" s="121"/>
      <c r="F661" s="1"/>
      <c r="J661" s="1"/>
    </row>
    <row r="662" spans="3:10" ht="13.5" customHeight="1">
      <c r="C662" s="17"/>
      <c r="D662" s="121"/>
      <c r="E662" s="121"/>
      <c r="F662" s="1"/>
      <c r="J662" s="1"/>
    </row>
    <row r="663" spans="3:10">
      <c r="C663" s="17"/>
      <c r="D663" s="121"/>
      <c r="E663" s="121"/>
      <c r="F663" s="1"/>
      <c r="J663" s="1"/>
    </row>
    <row r="664" spans="3:10">
      <c r="C664" s="17"/>
      <c r="D664" s="121"/>
      <c r="E664" s="121"/>
      <c r="F664" s="1"/>
      <c r="J664" s="1"/>
    </row>
    <row r="665" spans="3:10">
      <c r="C665" s="17"/>
      <c r="D665" s="121"/>
      <c r="E665" s="121"/>
      <c r="F665" s="1"/>
      <c r="J665" s="1"/>
    </row>
    <row r="666" spans="3:10">
      <c r="C666" s="17"/>
      <c r="D666" s="121"/>
      <c r="E666" s="121"/>
      <c r="F666" s="1"/>
      <c r="J666" s="1"/>
    </row>
    <row r="667" spans="3:10">
      <c r="C667" s="17"/>
      <c r="D667" s="121"/>
      <c r="E667" s="121"/>
      <c r="F667" s="1"/>
      <c r="J667" s="1"/>
    </row>
    <row r="668" spans="3:10">
      <c r="C668" s="17"/>
      <c r="D668" s="121"/>
      <c r="E668" s="121"/>
      <c r="F668" s="1"/>
      <c r="J668" s="1"/>
    </row>
    <row r="669" spans="3:10">
      <c r="C669" s="17"/>
      <c r="D669" s="121"/>
      <c r="E669" s="121"/>
      <c r="F669" s="1"/>
      <c r="J669" s="1"/>
    </row>
    <row r="670" spans="3:10">
      <c r="C670" s="17"/>
      <c r="D670" s="121"/>
      <c r="E670" s="121"/>
      <c r="F670" s="1"/>
      <c r="J670" s="1"/>
    </row>
    <row r="671" spans="3:10">
      <c r="C671" s="17"/>
      <c r="D671" s="121"/>
      <c r="E671" s="121"/>
      <c r="F671" s="1"/>
      <c r="J671" s="1"/>
    </row>
    <row r="672" spans="3:10">
      <c r="C672" s="17"/>
      <c r="D672" s="121"/>
      <c r="E672" s="121"/>
      <c r="F672" s="1"/>
      <c r="J672" s="1"/>
    </row>
    <row r="673" spans="3:10" ht="12" customHeight="1">
      <c r="C673" s="17"/>
      <c r="D673" s="121"/>
      <c r="E673" s="121"/>
      <c r="F673" s="1"/>
      <c r="J673" s="1"/>
    </row>
    <row r="674" spans="3:10" ht="145.5" customHeight="1">
      <c r="C674" s="17"/>
      <c r="D674" s="121"/>
      <c r="E674" s="121"/>
      <c r="F674" s="1"/>
      <c r="J674" s="1"/>
    </row>
    <row r="675" spans="3:10">
      <c r="C675" s="17"/>
      <c r="D675" s="121"/>
      <c r="E675" s="121"/>
      <c r="F675" s="1"/>
      <c r="J675" s="1"/>
    </row>
    <row r="676" spans="3:10">
      <c r="C676" s="17"/>
      <c r="D676" s="121"/>
      <c r="E676" s="121"/>
      <c r="F676" s="1"/>
      <c r="J676" s="1"/>
    </row>
    <row r="677" spans="3:10" ht="12" customHeight="1">
      <c r="C677" s="17"/>
      <c r="D677" s="121"/>
      <c r="E677" s="121"/>
      <c r="F677" s="1"/>
      <c r="J677" s="1"/>
    </row>
    <row r="678" spans="3:10">
      <c r="C678" s="17"/>
      <c r="D678" s="121"/>
      <c r="E678" s="121"/>
      <c r="F678" s="1"/>
      <c r="J678" s="1"/>
    </row>
    <row r="679" spans="3:10">
      <c r="C679" s="17"/>
      <c r="D679" s="121"/>
      <c r="E679" s="121"/>
      <c r="F679" s="1"/>
      <c r="J679" s="1"/>
    </row>
    <row r="680" spans="3:10">
      <c r="C680" s="17"/>
      <c r="D680" s="121"/>
      <c r="E680" s="121"/>
      <c r="F680" s="1"/>
      <c r="J680" s="1"/>
    </row>
    <row r="681" spans="3:10">
      <c r="C681" s="17"/>
      <c r="D681" s="121"/>
      <c r="E681" s="121"/>
      <c r="F681" s="1"/>
      <c r="J681" s="1"/>
    </row>
    <row r="682" spans="3:10">
      <c r="C682" s="17"/>
      <c r="D682" s="121"/>
      <c r="E682" s="121"/>
      <c r="F682" s="1"/>
      <c r="J682" s="1"/>
    </row>
    <row r="683" spans="3:10" ht="11.25" customHeight="1">
      <c r="C683" s="17"/>
      <c r="D683" s="121"/>
      <c r="E683" s="121"/>
      <c r="F683" s="1"/>
      <c r="J683" s="1"/>
    </row>
    <row r="684" spans="3:10">
      <c r="C684" s="17"/>
      <c r="D684" s="121"/>
      <c r="E684" s="121"/>
      <c r="F684" s="1"/>
      <c r="J684" s="1"/>
    </row>
    <row r="685" spans="3:10">
      <c r="C685" s="17"/>
      <c r="D685" s="121"/>
      <c r="E685" s="121"/>
      <c r="F685" s="1"/>
      <c r="J685" s="1"/>
    </row>
    <row r="686" spans="3:10">
      <c r="C686" s="17"/>
      <c r="D686" s="121"/>
      <c r="E686" s="121"/>
      <c r="F686" s="1"/>
      <c r="J686" s="1"/>
    </row>
    <row r="687" spans="3:10">
      <c r="C687" s="17"/>
      <c r="D687" s="121"/>
      <c r="E687" s="121"/>
      <c r="F687" s="1"/>
      <c r="J687" s="1"/>
    </row>
    <row r="688" spans="3:10">
      <c r="C688" s="17"/>
      <c r="D688" s="121"/>
      <c r="E688" s="121"/>
      <c r="F688" s="1"/>
      <c r="J688" s="1"/>
    </row>
    <row r="689" spans="3:10">
      <c r="C689" s="17"/>
      <c r="D689" s="121"/>
      <c r="E689" s="121"/>
      <c r="F689" s="1"/>
      <c r="J689" s="1"/>
    </row>
    <row r="690" spans="3:10" ht="12.75" customHeight="1">
      <c r="C690" s="17"/>
      <c r="D690" s="121"/>
      <c r="E690" s="121"/>
      <c r="F690" s="1"/>
      <c r="J690" s="1"/>
    </row>
    <row r="691" spans="3:10" ht="13.5" customHeight="1">
      <c r="C691" s="17"/>
      <c r="D691" s="121"/>
      <c r="E691" s="121"/>
      <c r="F691" s="1"/>
      <c r="J691" s="1"/>
    </row>
    <row r="692" spans="3:10" ht="12.75" customHeight="1">
      <c r="C692" s="17"/>
      <c r="D692" s="121"/>
      <c r="E692" s="121"/>
      <c r="F692" s="1"/>
      <c r="J692" s="1"/>
    </row>
    <row r="693" spans="3:10">
      <c r="C693" s="17"/>
      <c r="D693" s="121"/>
      <c r="E693" s="121"/>
      <c r="F693" s="1"/>
      <c r="J693" s="1"/>
    </row>
    <row r="694" spans="3:10" ht="12.75" customHeight="1">
      <c r="C694" s="17"/>
      <c r="D694" s="121"/>
      <c r="E694" s="121"/>
      <c r="F694" s="1"/>
      <c r="J694" s="1"/>
    </row>
    <row r="695" spans="3:10" ht="15" customHeight="1">
      <c r="C695" s="17"/>
      <c r="D695" s="121"/>
      <c r="E695" s="121"/>
      <c r="F695" s="1"/>
      <c r="J695" s="1"/>
    </row>
    <row r="696" spans="3:10">
      <c r="C696" s="17"/>
      <c r="D696" s="121"/>
      <c r="E696" s="121"/>
      <c r="F696" s="1"/>
      <c r="J696" s="1"/>
    </row>
    <row r="697" spans="3:10" ht="28.5" customHeight="1">
      <c r="C697" s="17"/>
      <c r="D697" s="121"/>
      <c r="E697" s="121"/>
      <c r="F697" s="1"/>
      <c r="J697" s="1"/>
    </row>
    <row r="698" spans="3:10" ht="14.25" customHeight="1">
      <c r="C698" s="17"/>
      <c r="D698" s="121"/>
      <c r="E698" s="121"/>
      <c r="F698" s="1"/>
      <c r="J698" s="1"/>
    </row>
    <row r="699" spans="3:10" ht="27" customHeight="1">
      <c r="C699" s="17"/>
      <c r="D699" s="121"/>
      <c r="E699" s="121"/>
      <c r="F699" s="1"/>
      <c r="J699" s="1"/>
    </row>
    <row r="700" spans="3:10">
      <c r="C700" s="17"/>
      <c r="D700" s="121"/>
      <c r="E700" s="121"/>
      <c r="F700" s="1"/>
      <c r="J700" s="1"/>
    </row>
    <row r="701" spans="3:10">
      <c r="C701" s="17"/>
      <c r="D701" s="121"/>
      <c r="E701" s="121"/>
      <c r="F701" s="1"/>
      <c r="J701" s="1"/>
    </row>
    <row r="702" spans="3:10" ht="53.25" customHeight="1">
      <c r="C702" s="17"/>
      <c r="D702" s="121"/>
      <c r="E702" s="121"/>
      <c r="F702" s="1"/>
      <c r="J702" s="1"/>
    </row>
    <row r="703" spans="3:10">
      <c r="C703" s="17"/>
      <c r="D703" s="121"/>
      <c r="E703" s="121"/>
      <c r="F703" s="1"/>
      <c r="J703" s="1"/>
    </row>
    <row r="704" spans="3:10">
      <c r="C704" s="17"/>
      <c r="D704" s="121"/>
      <c r="E704" s="121"/>
      <c r="F704" s="1"/>
      <c r="J704" s="1"/>
    </row>
    <row r="705" spans="3:10">
      <c r="C705" s="17"/>
      <c r="D705" s="121"/>
      <c r="E705" s="121"/>
      <c r="F705" s="1"/>
      <c r="J705" s="1"/>
    </row>
    <row r="706" spans="3:10">
      <c r="C706" s="17"/>
      <c r="D706" s="121"/>
      <c r="E706" s="121"/>
      <c r="F706" s="1"/>
      <c r="J706" s="1"/>
    </row>
    <row r="707" spans="3:10">
      <c r="C707" s="17"/>
      <c r="D707" s="121"/>
      <c r="E707" s="121"/>
      <c r="F707" s="1"/>
      <c r="J707" s="1"/>
    </row>
    <row r="708" spans="3:10">
      <c r="C708" s="17"/>
      <c r="D708" s="121"/>
      <c r="E708" s="121"/>
      <c r="F708" s="1"/>
      <c r="J708" s="1"/>
    </row>
    <row r="709" spans="3:10">
      <c r="C709" s="17"/>
      <c r="D709" s="121"/>
      <c r="E709" s="121"/>
      <c r="F709" s="1"/>
      <c r="J709" s="1"/>
    </row>
    <row r="710" spans="3:10">
      <c r="C710" s="17"/>
      <c r="D710" s="121"/>
      <c r="E710" s="121"/>
      <c r="F710" s="1"/>
      <c r="J710" s="1"/>
    </row>
    <row r="711" spans="3:10">
      <c r="C711" s="17"/>
      <c r="D711" s="121"/>
      <c r="E711" s="121"/>
      <c r="F711" s="1"/>
      <c r="J711" s="1"/>
    </row>
    <row r="712" spans="3:10">
      <c r="C712" s="17"/>
      <c r="D712" s="121"/>
      <c r="E712" s="121"/>
      <c r="F712" s="1"/>
      <c r="J712" s="1"/>
    </row>
    <row r="713" spans="3:10">
      <c r="C713" s="17"/>
      <c r="D713" s="121"/>
      <c r="E713" s="121"/>
      <c r="F713" s="1"/>
      <c r="J713" s="1"/>
    </row>
    <row r="714" spans="3:10">
      <c r="C714" s="17"/>
      <c r="D714" s="121"/>
      <c r="E714" s="121"/>
      <c r="F714" s="1"/>
      <c r="J714" s="1"/>
    </row>
    <row r="715" spans="3:10">
      <c r="C715" s="17"/>
      <c r="D715" s="121"/>
      <c r="E715" s="121"/>
      <c r="F715" s="1"/>
      <c r="J715" s="1"/>
    </row>
    <row r="716" spans="3:10">
      <c r="C716" s="17"/>
      <c r="D716" s="121"/>
      <c r="E716" s="121"/>
      <c r="F716" s="1"/>
      <c r="J716" s="1"/>
    </row>
    <row r="717" spans="3:10">
      <c r="C717" s="17"/>
      <c r="D717" s="121"/>
      <c r="E717" s="121"/>
      <c r="F717" s="1"/>
      <c r="J717" s="1"/>
    </row>
    <row r="718" spans="3:10">
      <c r="C718" s="17"/>
      <c r="D718" s="121"/>
      <c r="E718" s="121"/>
      <c r="F718" s="1"/>
      <c r="J718" s="1"/>
    </row>
    <row r="719" spans="3:10">
      <c r="C719" s="17"/>
      <c r="D719" s="121"/>
      <c r="E719" s="121"/>
      <c r="F719" s="1"/>
      <c r="J719" s="1"/>
    </row>
    <row r="720" spans="3:10">
      <c r="C720" s="17"/>
      <c r="D720" s="121"/>
      <c r="E720" s="121"/>
      <c r="F720" s="1"/>
      <c r="J720" s="1"/>
    </row>
    <row r="721" spans="3:10">
      <c r="C721" s="17"/>
      <c r="D721" s="121"/>
      <c r="E721" s="121"/>
      <c r="F721" s="1"/>
      <c r="J721" s="1"/>
    </row>
    <row r="722" spans="3:10" ht="15" customHeight="1">
      <c r="C722" s="17"/>
      <c r="D722" s="121"/>
      <c r="E722" s="121"/>
      <c r="F722" s="1"/>
      <c r="J722" s="1"/>
    </row>
    <row r="723" spans="3:10">
      <c r="C723" s="17"/>
      <c r="D723" s="121"/>
      <c r="E723" s="121"/>
      <c r="F723" s="1"/>
      <c r="J723" s="1"/>
    </row>
    <row r="724" spans="3:10">
      <c r="C724" s="17"/>
      <c r="D724" s="121"/>
      <c r="E724" s="121"/>
      <c r="F724" s="1"/>
      <c r="J724" s="1"/>
    </row>
    <row r="725" spans="3:10">
      <c r="C725" s="17"/>
      <c r="D725" s="121"/>
      <c r="E725" s="121"/>
      <c r="F725" s="1"/>
      <c r="J725" s="1"/>
    </row>
    <row r="726" spans="3:10">
      <c r="C726" s="17"/>
      <c r="D726" s="121"/>
      <c r="E726" s="121"/>
      <c r="F726" s="1"/>
      <c r="J726" s="1"/>
    </row>
    <row r="727" spans="3:10">
      <c r="C727" s="17"/>
      <c r="D727" s="121"/>
      <c r="E727" s="121"/>
      <c r="F727" s="1"/>
      <c r="J727" s="1"/>
    </row>
    <row r="728" spans="3:10">
      <c r="C728" s="17"/>
      <c r="D728" s="121"/>
      <c r="E728" s="121"/>
      <c r="F728" s="1"/>
      <c r="J728" s="1"/>
    </row>
    <row r="729" spans="3:10">
      <c r="C729" s="17"/>
      <c r="D729" s="121"/>
      <c r="E729" s="121"/>
      <c r="F729" s="1"/>
      <c r="J729" s="1"/>
    </row>
    <row r="730" spans="3:10">
      <c r="C730" s="17"/>
      <c r="D730" s="121"/>
      <c r="E730" s="121"/>
      <c r="F730" s="1"/>
      <c r="J730" s="1"/>
    </row>
    <row r="731" spans="3:10" ht="12" customHeight="1">
      <c r="C731" s="17"/>
      <c r="D731" s="121"/>
      <c r="E731" s="121"/>
      <c r="F731" s="1"/>
      <c r="J731" s="1"/>
    </row>
    <row r="732" spans="3:10" ht="12" customHeight="1">
      <c r="C732" s="17"/>
      <c r="D732" s="121"/>
      <c r="E732" s="121"/>
      <c r="F732" s="1"/>
      <c r="J732" s="1"/>
    </row>
    <row r="733" spans="3:10" ht="12" customHeight="1">
      <c r="C733" s="17"/>
      <c r="D733" s="121"/>
      <c r="E733" s="121"/>
      <c r="F733" s="1"/>
      <c r="J733" s="1"/>
    </row>
    <row r="734" spans="3:10" ht="14.25" customHeight="1">
      <c r="C734" s="17"/>
      <c r="D734" s="121"/>
      <c r="E734" s="121"/>
      <c r="F734" s="1"/>
      <c r="J734" s="1"/>
    </row>
    <row r="735" spans="3:10" ht="14.25" customHeight="1">
      <c r="C735" s="17"/>
      <c r="D735" s="121"/>
      <c r="E735" s="121"/>
      <c r="F735" s="1"/>
      <c r="J735" s="1"/>
    </row>
    <row r="736" spans="3:10" ht="52.5" customHeight="1">
      <c r="C736" s="17"/>
      <c r="D736" s="121"/>
      <c r="E736" s="121"/>
      <c r="F736" s="1"/>
      <c r="J736" s="1"/>
    </row>
    <row r="737" spans="3:10">
      <c r="C737" s="17"/>
      <c r="D737" s="121"/>
      <c r="E737" s="121"/>
      <c r="F737" s="1"/>
      <c r="J737" s="1"/>
    </row>
    <row r="738" spans="3:10">
      <c r="C738" s="17"/>
      <c r="D738" s="121"/>
      <c r="E738" s="121"/>
      <c r="F738" s="1"/>
      <c r="J738" s="1"/>
    </row>
    <row r="739" spans="3:10" ht="12.75" customHeight="1">
      <c r="C739" s="17"/>
      <c r="D739" s="121"/>
      <c r="E739" s="121"/>
      <c r="F739" s="1"/>
      <c r="J739" s="1"/>
    </row>
    <row r="740" spans="3:10" ht="12.75" customHeight="1">
      <c r="C740" s="17"/>
      <c r="D740" s="121"/>
      <c r="E740" s="121"/>
      <c r="F740" s="1"/>
      <c r="J740" s="1"/>
    </row>
    <row r="741" spans="3:10">
      <c r="C741" s="17"/>
      <c r="D741" s="121"/>
      <c r="E741" s="121"/>
      <c r="F741" s="1"/>
      <c r="J741" s="1"/>
    </row>
    <row r="742" spans="3:10" ht="25.5" customHeight="1">
      <c r="C742" s="17"/>
      <c r="D742" s="121"/>
      <c r="E742" s="121"/>
      <c r="F742" s="1"/>
      <c r="J742" s="1"/>
    </row>
    <row r="743" spans="3:10" ht="63" customHeight="1">
      <c r="C743" s="17"/>
      <c r="D743" s="121"/>
      <c r="E743" s="121"/>
      <c r="F743" s="1"/>
      <c r="J743" s="1"/>
    </row>
    <row r="744" spans="3:10" ht="13.5" customHeight="1">
      <c r="C744" s="17"/>
      <c r="D744" s="121"/>
      <c r="E744" s="121"/>
      <c r="F744" s="1"/>
      <c r="J744" s="1"/>
    </row>
    <row r="745" spans="3:10" ht="13.5" customHeight="1">
      <c r="C745" s="17"/>
      <c r="D745" s="121"/>
      <c r="E745" s="121"/>
      <c r="F745" s="1"/>
      <c r="J745" s="1"/>
    </row>
    <row r="746" spans="3:10">
      <c r="C746" s="17"/>
      <c r="D746" s="121"/>
      <c r="E746" s="121"/>
      <c r="F746" s="1"/>
      <c r="J746" s="1"/>
    </row>
    <row r="747" spans="3:10">
      <c r="C747" s="17"/>
      <c r="D747" s="121"/>
      <c r="E747" s="121"/>
      <c r="F747" s="1"/>
      <c r="J747" s="1"/>
    </row>
    <row r="748" spans="3:10">
      <c r="C748" s="17"/>
      <c r="D748" s="121"/>
      <c r="E748" s="121"/>
      <c r="F748" s="1"/>
      <c r="J748" s="1"/>
    </row>
    <row r="749" spans="3:10">
      <c r="C749" s="17"/>
      <c r="D749" s="121"/>
      <c r="E749" s="121"/>
      <c r="F749" s="1"/>
      <c r="J749" s="1"/>
    </row>
    <row r="750" spans="3:10" ht="13.5" customHeight="1">
      <c r="C750" s="17"/>
      <c r="D750" s="121"/>
      <c r="E750" s="121"/>
      <c r="F750" s="1"/>
      <c r="J750" s="1"/>
    </row>
    <row r="751" spans="3:10" ht="27" customHeight="1">
      <c r="C751" s="17"/>
      <c r="D751" s="121"/>
      <c r="E751" s="121"/>
      <c r="F751" s="1"/>
      <c r="J751" s="1"/>
    </row>
    <row r="752" spans="3:10">
      <c r="C752" s="17"/>
      <c r="D752" s="121"/>
      <c r="E752" s="121"/>
      <c r="F752" s="1"/>
      <c r="J752" s="1"/>
    </row>
    <row r="753" spans="3:10">
      <c r="C753" s="17"/>
      <c r="D753" s="121"/>
      <c r="E753" s="121"/>
      <c r="F753" s="1"/>
      <c r="J753" s="1"/>
    </row>
    <row r="754" spans="3:10">
      <c r="C754" s="17"/>
      <c r="D754" s="121"/>
      <c r="E754" s="121"/>
      <c r="F754" s="1"/>
      <c r="J754" s="1"/>
    </row>
    <row r="755" spans="3:10">
      <c r="C755" s="17"/>
      <c r="D755" s="121"/>
      <c r="E755" s="121"/>
      <c r="F755" s="1"/>
      <c r="J755" s="1"/>
    </row>
    <row r="756" spans="3:10">
      <c r="C756" s="17"/>
      <c r="D756" s="121"/>
      <c r="E756" s="121"/>
      <c r="F756" s="1"/>
      <c r="J756" s="1"/>
    </row>
    <row r="757" spans="3:10">
      <c r="C757" s="17"/>
      <c r="D757" s="121"/>
      <c r="E757" s="121"/>
      <c r="F757" s="1"/>
      <c r="J757" s="1"/>
    </row>
    <row r="758" spans="3:10">
      <c r="C758" s="17"/>
      <c r="D758" s="121"/>
      <c r="E758" s="121"/>
      <c r="F758" s="1"/>
      <c r="J758" s="1"/>
    </row>
    <row r="759" spans="3:10">
      <c r="C759" s="17"/>
      <c r="D759" s="121"/>
      <c r="E759" s="121"/>
      <c r="F759" s="1"/>
      <c r="J759" s="1"/>
    </row>
    <row r="760" spans="3:10">
      <c r="C760" s="17"/>
      <c r="D760" s="121"/>
      <c r="E760" s="121"/>
      <c r="F760" s="1"/>
      <c r="J760" s="1"/>
    </row>
    <row r="761" spans="3:10" ht="14.25" customHeight="1">
      <c r="C761" s="17"/>
      <c r="D761" s="121"/>
      <c r="E761" s="121"/>
      <c r="F761" s="1"/>
      <c r="J761" s="1"/>
    </row>
    <row r="762" spans="3:10">
      <c r="C762" s="17"/>
      <c r="D762" s="121"/>
      <c r="E762" s="121"/>
      <c r="F762" s="1"/>
      <c r="J762" s="1"/>
    </row>
    <row r="763" spans="3:10" ht="90.75" customHeight="1">
      <c r="C763" s="17"/>
      <c r="D763" s="121"/>
      <c r="E763" s="121"/>
      <c r="F763" s="1"/>
      <c r="J763" s="1"/>
    </row>
    <row r="764" spans="3:10">
      <c r="C764" s="17"/>
      <c r="D764" s="121"/>
      <c r="E764" s="121"/>
      <c r="F764" s="1"/>
      <c r="J764" s="1"/>
    </row>
    <row r="765" spans="3:10" ht="13.5" customHeight="1">
      <c r="C765" s="17"/>
      <c r="D765" s="121"/>
      <c r="E765" s="121"/>
      <c r="F765" s="1"/>
      <c r="J765" s="1"/>
    </row>
    <row r="766" spans="3:10">
      <c r="C766" s="17"/>
      <c r="D766" s="121"/>
      <c r="E766" s="121"/>
      <c r="F766" s="1"/>
      <c r="J766" s="1"/>
    </row>
    <row r="767" spans="3:10" ht="26.25" customHeight="1">
      <c r="C767" s="17"/>
      <c r="D767" s="121"/>
      <c r="E767" s="121"/>
      <c r="F767" s="1"/>
      <c r="J767" s="1"/>
    </row>
    <row r="768" spans="3:10" ht="12" customHeight="1">
      <c r="C768" s="17"/>
      <c r="D768" s="121"/>
      <c r="E768" s="121"/>
      <c r="F768" s="1"/>
      <c r="J768" s="1"/>
    </row>
    <row r="769" spans="3:10" ht="13.5" customHeight="1">
      <c r="C769" s="17"/>
      <c r="D769" s="121"/>
      <c r="E769" s="121"/>
      <c r="F769" s="1"/>
      <c r="J769" s="1"/>
    </row>
    <row r="770" spans="3:10">
      <c r="C770" s="17"/>
      <c r="D770" s="121"/>
      <c r="E770" s="121"/>
      <c r="F770" s="1"/>
      <c r="J770" s="1"/>
    </row>
    <row r="771" spans="3:10">
      <c r="C771" s="17"/>
      <c r="D771" s="121"/>
      <c r="E771" s="121"/>
      <c r="F771" s="1"/>
      <c r="J771" s="1"/>
    </row>
    <row r="772" spans="3:10" ht="25.5" customHeight="1">
      <c r="C772" s="17"/>
      <c r="D772" s="121"/>
      <c r="E772" s="121"/>
      <c r="F772" s="1"/>
      <c r="J772" s="1"/>
    </row>
    <row r="773" spans="3:10">
      <c r="C773" s="17"/>
      <c r="D773" s="121"/>
      <c r="E773" s="121"/>
      <c r="F773" s="1"/>
      <c r="J773" s="1"/>
    </row>
    <row r="774" spans="3:10">
      <c r="C774" s="17"/>
      <c r="D774" s="121"/>
      <c r="E774" s="121"/>
      <c r="F774" s="1"/>
      <c r="J774" s="1"/>
    </row>
    <row r="775" spans="3:10">
      <c r="C775" s="17"/>
      <c r="D775" s="121"/>
      <c r="E775" s="121"/>
      <c r="F775" s="1"/>
      <c r="J775" s="1"/>
    </row>
    <row r="776" spans="3:10">
      <c r="C776" s="17"/>
      <c r="D776" s="121"/>
      <c r="E776" s="121"/>
      <c r="F776" s="1"/>
      <c r="J776" s="1"/>
    </row>
    <row r="777" spans="3:10">
      <c r="C777" s="1"/>
      <c r="D777" s="121"/>
      <c r="E777" s="121"/>
      <c r="F777" s="1"/>
      <c r="J777" s="1"/>
    </row>
    <row r="778" spans="3:10">
      <c r="C778" s="1"/>
      <c r="D778" s="121"/>
      <c r="E778" s="121"/>
      <c r="F778" s="1"/>
      <c r="J778" s="1"/>
    </row>
    <row r="779" spans="3:10">
      <c r="C779" s="1"/>
      <c r="D779" s="121"/>
      <c r="E779" s="121"/>
      <c r="F779" s="1"/>
      <c r="J779" s="1"/>
    </row>
    <row r="780" spans="3:10">
      <c r="C780" s="1"/>
      <c r="D780" s="121"/>
      <c r="E780" s="121"/>
      <c r="F780" s="1"/>
      <c r="J780" s="1"/>
    </row>
    <row r="781" spans="3:10">
      <c r="C781" s="1"/>
      <c r="D781" s="121"/>
      <c r="E781" s="121"/>
      <c r="F781" s="1"/>
      <c r="J781" s="1"/>
    </row>
    <row r="782" spans="3:10">
      <c r="C782" s="1"/>
      <c r="D782" s="121"/>
      <c r="E782" s="121"/>
      <c r="F782" s="1"/>
      <c r="J782" s="1"/>
    </row>
    <row r="783" spans="3:10">
      <c r="C783" s="1"/>
      <c r="D783" s="121"/>
      <c r="E783" s="121"/>
      <c r="F783" s="1"/>
      <c r="J783" s="1"/>
    </row>
    <row r="784" spans="3:10">
      <c r="C784" s="1"/>
      <c r="D784" s="121"/>
      <c r="E784" s="121"/>
      <c r="F784" s="1"/>
      <c r="J784" s="1"/>
    </row>
    <row r="785" spans="3:10">
      <c r="C785" s="1"/>
      <c r="D785" s="121"/>
      <c r="E785" s="121"/>
      <c r="F785" s="1"/>
      <c r="J785" s="1"/>
    </row>
    <row r="786" spans="3:10">
      <c r="C786" s="1"/>
      <c r="D786" s="121"/>
      <c r="E786" s="121"/>
      <c r="F786" s="1"/>
      <c r="J786" s="1"/>
    </row>
    <row r="787" spans="3:10">
      <c r="C787" s="1"/>
      <c r="D787" s="121"/>
      <c r="E787" s="121"/>
      <c r="F787" s="1"/>
      <c r="J787" s="1"/>
    </row>
    <row r="788" spans="3:10">
      <c r="C788" s="17"/>
      <c r="D788" s="121"/>
      <c r="E788" s="121"/>
      <c r="F788" s="1"/>
      <c r="J788" s="1"/>
    </row>
    <row r="789" spans="3:10">
      <c r="C789" s="17"/>
      <c r="D789" s="121"/>
      <c r="E789" s="121"/>
      <c r="F789" s="1"/>
      <c r="J789" s="1"/>
    </row>
    <row r="790" spans="3:10">
      <c r="C790" s="17"/>
      <c r="D790" s="121"/>
      <c r="E790" s="121"/>
      <c r="F790" s="1"/>
      <c r="J790" s="1"/>
    </row>
    <row r="791" spans="3:10" ht="42" customHeight="1">
      <c r="C791" s="17"/>
      <c r="D791" s="121"/>
      <c r="E791" s="121"/>
      <c r="F791" s="1"/>
      <c r="J791" s="1"/>
    </row>
    <row r="792" spans="3:10">
      <c r="C792" s="17"/>
      <c r="D792" s="121"/>
      <c r="E792" s="121"/>
      <c r="F792" s="1"/>
      <c r="J792" s="1"/>
    </row>
    <row r="793" spans="3:10">
      <c r="C793" s="17"/>
      <c r="D793" s="121"/>
      <c r="E793" s="121"/>
      <c r="F793" s="1"/>
      <c r="J793" s="1"/>
    </row>
    <row r="794" spans="3:10">
      <c r="C794" s="17"/>
      <c r="D794" s="121"/>
      <c r="E794" s="121"/>
      <c r="F794" s="1"/>
      <c r="J794" s="1"/>
    </row>
    <row r="795" spans="3:10">
      <c r="C795" s="17"/>
      <c r="D795" s="121"/>
      <c r="E795" s="121"/>
      <c r="F795" s="1"/>
      <c r="J795" s="1"/>
    </row>
    <row r="796" spans="3:10">
      <c r="C796" s="17"/>
      <c r="D796" s="121"/>
      <c r="E796" s="121"/>
      <c r="F796" s="1"/>
      <c r="J796" s="1"/>
    </row>
    <row r="797" spans="3:10">
      <c r="C797" s="17"/>
      <c r="D797" s="121"/>
      <c r="E797" s="121"/>
      <c r="F797" s="1"/>
      <c r="J797" s="1"/>
    </row>
    <row r="798" spans="3:10">
      <c r="C798" s="17"/>
      <c r="D798" s="121"/>
      <c r="E798" s="121"/>
      <c r="F798" s="1"/>
      <c r="J798" s="1"/>
    </row>
    <row r="799" spans="3:10" ht="14.25" customHeight="1">
      <c r="C799" s="17"/>
      <c r="D799" s="121"/>
      <c r="E799" s="121"/>
      <c r="F799" s="1"/>
      <c r="J799" s="1"/>
    </row>
    <row r="800" spans="3:10" ht="12.75" customHeight="1">
      <c r="C800" s="17"/>
      <c r="D800" s="121"/>
      <c r="E800" s="121"/>
      <c r="F800" s="1"/>
      <c r="J800" s="1"/>
    </row>
    <row r="801" spans="3:10" ht="15" customHeight="1">
      <c r="C801" s="17"/>
      <c r="D801" s="121"/>
      <c r="E801" s="121"/>
      <c r="F801" s="1"/>
      <c r="J801" s="1"/>
    </row>
    <row r="802" spans="3:10">
      <c r="C802" s="17"/>
      <c r="D802" s="121"/>
      <c r="E802" s="121"/>
      <c r="F802" s="1"/>
      <c r="J802" s="1"/>
    </row>
    <row r="803" spans="3:10">
      <c r="C803" s="17"/>
      <c r="D803" s="121"/>
      <c r="E803" s="121"/>
      <c r="F803" s="1"/>
      <c r="J803" s="1"/>
    </row>
    <row r="804" spans="3:10">
      <c r="C804" s="17"/>
      <c r="D804" s="121"/>
      <c r="E804" s="121"/>
      <c r="F804" s="1"/>
      <c r="J804" s="1"/>
    </row>
    <row r="805" spans="3:10">
      <c r="C805" s="17"/>
      <c r="D805" s="121"/>
      <c r="E805" s="121"/>
      <c r="F805" s="1"/>
      <c r="J805" s="1"/>
    </row>
    <row r="806" spans="3:10" ht="15" customHeight="1">
      <c r="C806" s="17"/>
      <c r="D806" s="121"/>
      <c r="E806" s="121"/>
      <c r="F806" s="1"/>
      <c r="J806" s="1"/>
    </row>
    <row r="807" spans="3:10" ht="213.75" customHeight="1">
      <c r="C807" s="17"/>
      <c r="D807" s="121"/>
      <c r="E807" s="121"/>
      <c r="F807" s="1"/>
      <c r="J807" s="1"/>
    </row>
    <row r="808" spans="3:10">
      <c r="C808" s="17"/>
      <c r="D808" s="121"/>
      <c r="E808" s="121"/>
      <c r="F808" s="1"/>
      <c r="J808" s="1"/>
    </row>
    <row r="809" spans="3:10">
      <c r="C809" s="17"/>
      <c r="D809" s="121"/>
      <c r="E809" s="121"/>
      <c r="F809" s="1"/>
      <c r="J809" s="1"/>
    </row>
    <row r="810" spans="3:10">
      <c r="C810" s="17"/>
      <c r="D810" s="121"/>
      <c r="E810" s="121"/>
      <c r="F810" s="1"/>
      <c r="J810" s="1"/>
    </row>
    <row r="811" spans="3:10">
      <c r="C811" s="17"/>
      <c r="D811" s="121"/>
      <c r="E811" s="121"/>
      <c r="F811" s="1"/>
      <c r="J811" s="1"/>
    </row>
    <row r="812" spans="3:10">
      <c r="C812" s="17"/>
      <c r="D812" s="121"/>
      <c r="E812" s="121"/>
      <c r="F812" s="1"/>
      <c r="J812" s="1"/>
    </row>
    <row r="813" spans="3:10">
      <c r="C813" s="17"/>
      <c r="D813" s="121"/>
      <c r="E813" s="121"/>
      <c r="F813" s="1"/>
      <c r="J813" s="1"/>
    </row>
    <row r="814" spans="3:10">
      <c r="C814" s="17"/>
      <c r="D814" s="121"/>
      <c r="E814" s="121"/>
      <c r="F814" s="1"/>
      <c r="J814" s="1"/>
    </row>
    <row r="815" spans="3:10">
      <c r="C815" s="17"/>
      <c r="D815" s="121"/>
      <c r="E815" s="121"/>
      <c r="F815" s="1"/>
      <c r="J815" s="1"/>
    </row>
    <row r="816" spans="3:10">
      <c r="C816" s="17"/>
      <c r="D816" s="121"/>
      <c r="E816" s="121"/>
      <c r="F816" s="1"/>
      <c r="J816" s="1"/>
    </row>
    <row r="817" spans="3:10">
      <c r="C817" s="17"/>
      <c r="D817" s="121"/>
      <c r="E817" s="121"/>
      <c r="F817" s="1"/>
      <c r="J817" s="1"/>
    </row>
    <row r="818" spans="3:10" ht="27" customHeight="1">
      <c r="C818" s="17"/>
      <c r="D818" s="121"/>
      <c r="E818" s="121"/>
      <c r="F818" s="1"/>
      <c r="J818" s="1"/>
    </row>
    <row r="819" spans="3:10">
      <c r="C819" s="17"/>
      <c r="D819" s="121"/>
      <c r="E819" s="121"/>
      <c r="F819" s="1"/>
      <c r="J819" s="1"/>
    </row>
    <row r="820" spans="3:10">
      <c r="C820" s="17"/>
      <c r="D820" s="121"/>
      <c r="E820" s="121"/>
      <c r="F820" s="1"/>
      <c r="J820" s="1"/>
    </row>
    <row r="821" spans="3:10">
      <c r="C821" s="17"/>
      <c r="D821" s="121"/>
      <c r="E821" s="121"/>
      <c r="F821" s="1"/>
      <c r="J821" s="1"/>
    </row>
    <row r="822" spans="3:10">
      <c r="C822" s="17"/>
      <c r="D822" s="121"/>
      <c r="E822" s="121"/>
      <c r="F822" s="1"/>
      <c r="J822" s="1"/>
    </row>
    <row r="823" spans="3:10">
      <c r="C823" s="17"/>
      <c r="D823" s="121"/>
      <c r="E823" s="121"/>
      <c r="F823" s="1"/>
      <c r="J823" s="1"/>
    </row>
    <row r="824" spans="3:10">
      <c r="C824" s="17"/>
      <c r="D824" s="121"/>
      <c r="E824" s="121"/>
      <c r="F824" s="1"/>
      <c r="J824" s="1"/>
    </row>
    <row r="825" spans="3:10">
      <c r="C825" s="17"/>
      <c r="D825" s="121"/>
      <c r="E825" s="121"/>
      <c r="F825" s="1"/>
      <c r="J825" s="1"/>
    </row>
    <row r="826" spans="3:10">
      <c r="C826" s="17"/>
      <c r="D826" s="121"/>
      <c r="E826" s="121"/>
      <c r="F826" s="1"/>
      <c r="J826" s="1"/>
    </row>
    <row r="827" spans="3:10">
      <c r="C827" s="17"/>
      <c r="D827" s="121"/>
      <c r="E827" s="121"/>
      <c r="F827" s="1"/>
      <c r="J827" s="1"/>
    </row>
    <row r="828" spans="3:10">
      <c r="C828" s="17"/>
      <c r="D828" s="121"/>
      <c r="E828" s="121"/>
      <c r="F828" s="1"/>
      <c r="J828" s="1"/>
    </row>
    <row r="829" spans="3:10">
      <c r="C829" s="17"/>
      <c r="D829" s="121"/>
      <c r="E829" s="121"/>
      <c r="F829" s="1"/>
      <c r="J829" s="1"/>
    </row>
    <row r="830" spans="3:10">
      <c r="C830" s="17"/>
      <c r="D830" s="121"/>
      <c r="E830" s="121"/>
      <c r="F830" s="1"/>
      <c r="J830" s="1"/>
    </row>
    <row r="831" spans="3:10">
      <c r="C831" s="17"/>
      <c r="D831" s="121"/>
      <c r="E831" s="121"/>
      <c r="F831" s="1"/>
      <c r="J831" s="1"/>
    </row>
    <row r="832" spans="3:10">
      <c r="C832" s="17"/>
      <c r="D832" s="121"/>
      <c r="E832" s="121"/>
      <c r="F832" s="1"/>
      <c r="J832" s="1"/>
    </row>
    <row r="833" spans="3:10">
      <c r="C833" s="17"/>
      <c r="D833" s="121"/>
      <c r="E833" s="121"/>
      <c r="F833" s="1"/>
      <c r="J833" s="1"/>
    </row>
    <row r="834" spans="3:10">
      <c r="C834" s="17"/>
      <c r="D834" s="121"/>
      <c r="E834" s="121"/>
      <c r="F834" s="1"/>
      <c r="J834" s="1"/>
    </row>
    <row r="835" spans="3:10">
      <c r="C835" s="17"/>
      <c r="D835" s="121"/>
      <c r="E835" s="121"/>
      <c r="F835" s="1"/>
      <c r="J835" s="1"/>
    </row>
    <row r="836" spans="3:10">
      <c r="C836" s="17"/>
      <c r="D836" s="121"/>
      <c r="E836" s="121"/>
      <c r="F836" s="1"/>
      <c r="J836" s="1"/>
    </row>
    <row r="837" spans="3:10">
      <c r="C837" s="17"/>
      <c r="D837" s="121"/>
      <c r="E837" s="121"/>
      <c r="F837" s="1"/>
      <c r="J837" s="1"/>
    </row>
    <row r="838" spans="3:10">
      <c r="C838" s="17"/>
      <c r="D838" s="121"/>
      <c r="E838" s="121"/>
      <c r="F838" s="1"/>
      <c r="J838" s="1"/>
    </row>
    <row r="839" spans="3:10">
      <c r="C839" s="17"/>
      <c r="D839" s="121"/>
      <c r="E839" s="121"/>
      <c r="F839" s="1"/>
      <c r="J839" s="1"/>
    </row>
    <row r="840" spans="3:10">
      <c r="C840" s="17"/>
      <c r="D840" s="121"/>
      <c r="E840" s="121"/>
      <c r="F840" s="1"/>
      <c r="J840" s="1"/>
    </row>
    <row r="841" spans="3:10">
      <c r="C841" s="17"/>
      <c r="D841" s="121"/>
      <c r="E841" s="121"/>
      <c r="F841" s="1"/>
      <c r="J841" s="1"/>
    </row>
    <row r="842" spans="3:10">
      <c r="C842" s="17"/>
      <c r="D842" s="121"/>
      <c r="E842" s="121"/>
      <c r="F842" s="1"/>
      <c r="J842" s="1"/>
    </row>
    <row r="843" spans="3:10">
      <c r="C843" s="17"/>
      <c r="D843" s="121"/>
      <c r="E843" s="121"/>
      <c r="F843" s="1"/>
      <c r="J843" s="1"/>
    </row>
    <row r="844" spans="3:10">
      <c r="C844" s="17"/>
      <c r="D844" s="121"/>
      <c r="E844" s="121"/>
      <c r="F844" s="1"/>
      <c r="J844" s="1"/>
    </row>
    <row r="845" spans="3:10">
      <c r="C845" s="17"/>
      <c r="D845" s="121"/>
      <c r="E845" s="121"/>
      <c r="F845" s="1"/>
      <c r="J845" s="1"/>
    </row>
    <row r="846" spans="3:10">
      <c r="C846" s="17"/>
      <c r="D846" s="121"/>
      <c r="E846" s="121"/>
      <c r="F846" s="1"/>
      <c r="J846" s="1"/>
    </row>
    <row r="847" spans="3:10">
      <c r="C847" s="17"/>
      <c r="D847" s="121"/>
      <c r="E847" s="121"/>
      <c r="F847" s="1"/>
      <c r="J847" s="1"/>
    </row>
    <row r="848" spans="3:10">
      <c r="C848" s="17"/>
      <c r="D848" s="121"/>
      <c r="E848" s="121"/>
      <c r="F848" s="1"/>
      <c r="J848" s="1"/>
    </row>
    <row r="849" spans="3:10">
      <c r="C849" s="17"/>
      <c r="D849" s="121"/>
      <c r="E849" s="121"/>
      <c r="F849" s="1"/>
      <c r="J849" s="1"/>
    </row>
    <row r="850" spans="3:10">
      <c r="C850" s="17"/>
      <c r="D850" s="121"/>
      <c r="E850" s="121"/>
      <c r="F850" s="1"/>
      <c r="J850" s="1"/>
    </row>
    <row r="851" spans="3:10">
      <c r="C851" s="17"/>
      <c r="D851" s="121"/>
      <c r="E851" s="121"/>
      <c r="F851" s="1"/>
      <c r="J851" s="1"/>
    </row>
    <row r="852" spans="3:10">
      <c r="C852" s="17"/>
      <c r="D852" s="121"/>
      <c r="E852" s="121"/>
      <c r="F852" s="1"/>
      <c r="J852" s="1"/>
    </row>
    <row r="853" spans="3:10">
      <c r="C853" s="17"/>
      <c r="D853" s="121"/>
      <c r="E853" s="121"/>
      <c r="F853" s="1"/>
      <c r="J853" s="1"/>
    </row>
    <row r="854" spans="3:10">
      <c r="C854" s="17"/>
      <c r="D854" s="121"/>
      <c r="E854" s="121"/>
      <c r="F854" s="1"/>
      <c r="J854" s="1"/>
    </row>
    <row r="855" spans="3:10">
      <c r="C855" s="17"/>
      <c r="D855" s="121"/>
      <c r="E855" s="121"/>
      <c r="F855" s="1"/>
      <c r="J855" s="1"/>
    </row>
    <row r="856" spans="3:10">
      <c r="C856" s="17"/>
      <c r="D856" s="121"/>
      <c r="E856" s="121"/>
      <c r="F856" s="1"/>
      <c r="J856" s="1"/>
    </row>
    <row r="857" spans="3:10">
      <c r="C857" s="17"/>
      <c r="D857" s="121"/>
      <c r="E857" s="121"/>
      <c r="F857" s="1"/>
      <c r="J857" s="1"/>
    </row>
    <row r="858" spans="3:10" ht="78" customHeight="1">
      <c r="C858" s="17"/>
      <c r="D858" s="121"/>
      <c r="E858" s="121"/>
      <c r="F858" s="1"/>
      <c r="J858" s="1"/>
    </row>
    <row r="859" spans="3:10">
      <c r="C859" s="17"/>
      <c r="D859" s="121"/>
      <c r="E859" s="121"/>
      <c r="F859" s="1"/>
      <c r="J859" s="1"/>
    </row>
    <row r="860" spans="3:10">
      <c r="C860" s="17"/>
      <c r="D860" s="121"/>
      <c r="E860" s="121"/>
      <c r="F860" s="1"/>
      <c r="J860" s="1"/>
    </row>
    <row r="861" spans="3:10">
      <c r="C861" s="17"/>
      <c r="D861" s="121"/>
      <c r="E861" s="121"/>
      <c r="F861" s="1"/>
      <c r="J861" s="1"/>
    </row>
    <row r="862" spans="3:10">
      <c r="C862" s="17"/>
      <c r="D862" s="121"/>
      <c r="E862" s="121"/>
      <c r="F862" s="1"/>
      <c r="J862" s="1"/>
    </row>
    <row r="863" spans="3:10">
      <c r="C863" s="17"/>
      <c r="D863" s="121"/>
      <c r="E863" s="121"/>
      <c r="F863" s="1"/>
      <c r="J863" s="1"/>
    </row>
    <row r="864" spans="3:10">
      <c r="C864" s="17"/>
      <c r="D864" s="121"/>
      <c r="E864" s="121"/>
      <c r="F864" s="1"/>
      <c r="J864" s="1"/>
    </row>
    <row r="865" spans="3:10">
      <c r="C865" s="17"/>
      <c r="D865" s="121"/>
      <c r="E865" s="121"/>
      <c r="F865" s="1"/>
      <c r="J865" s="1"/>
    </row>
    <row r="866" spans="3:10">
      <c r="C866" s="17"/>
      <c r="D866" s="121"/>
      <c r="E866" s="121"/>
      <c r="F866" s="1"/>
      <c r="J866" s="1"/>
    </row>
    <row r="867" spans="3:10">
      <c r="C867" s="17"/>
      <c r="D867" s="121"/>
      <c r="E867" s="121"/>
      <c r="F867" s="1"/>
      <c r="J867" s="1"/>
    </row>
    <row r="868" spans="3:10">
      <c r="C868" s="17"/>
      <c r="D868" s="121"/>
      <c r="E868" s="121"/>
      <c r="F868" s="1"/>
      <c r="J868" s="1"/>
    </row>
    <row r="869" spans="3:10">
      <c r="C869" s="17"/>
      <c r="D869" s="121"/>
      <c r="E869" s="121"/>
      <c r="F869" s="1"/>
      <c r="J869" s="1"/>
    </row>
    <row r="870" spans="3:10">
      <c r="C870" s="17"/>
      <c r="D870" s="121"/>
      <c r="E870" s="121"/>
      <c r="F870" s="1"/>
      <c r="J870" s="1"/>
    </row>
    <row r="871" spans="3:10">
      <c r="C871" s="17"/>
      <c r="D871" s="121"/>
      <c r="E871" s="121"/>
      <c r="F871" s="1"/>
      <c r="J871" s="1"/>
    </row>
    <row r="872" spans="3:10">
      <c r="C872" s="17"/>
      <c r="D872" s="121"/>
      <c r="E872" s="121"/>
      <c r="F872" s="1"/>
      <c r="J872" s="1"/>
    </row>
    <row r="873" spans="3:10">
      <c r="C873" s="17"/>
      <c r="D873" s="121"/>
      <c r="E873" s="121"/>
      <c r="F873" s="1"/>
      <c r="J873" s="1"/>
    </row>
    <row r="874" spans="3:10">
      <c r="C874" s="17"/>
      <c r="D874" s="121"/>
      <c r="E874" s="121"/>
      <c r="F874" s="1"/>
      <c r="J874" s="1"/>
    </row>
    <row r="875" spans="3:10">
      <c r="C875" s="17"/>
      <c r="D875" s="121"/>
      <c r="E875" s="121"/>
      <c r="F875" s="1"/>
      <c r="J875" s="1"/>
    </row>
    <row r="876" spans="3:10">
      <c r="C876" s="17"/>
      <c r="D876" s="121"/>
      <c r="E876" s="121"/>
      <c r="F876" s="1"/>
      <c r="J876" s="1"/>
    </row>
    <row r="877" spans="3:10">
      <c r="C877" s="17"/>
      <c r="D877" s="121"/>
      <c r="E877" s="121"/>
      <c r="F877" s="1"/>
      <c r="J877" s="1"/>
    </row>
    <row r="878" spans="3:10">
      <c r="C878" s="17"/>
      <c r="D878" s="121"/>
      <c r="E878" s="121"/>
      <c r="F878" s="1"/>
      <c r="J878" s="1"/>
    </row>
    <row r="879" spans="3:10">
      <c r="C879" s="17"/>
      <c r="D879" s="121"/>
      <c r="E879" s="121"/>
      <c r="F879" s="1"/>
      <c r="J879" s="1"/>
    </row>
    <row r="880" spans="3:10">
      <c r="C880" s="17"/>
      <c r="D880" s="121"/>
      <c r="E880" s="121"/>
      <c r="F880" s="1"/>
      <c r="J880" s="1"/>
    </row>
    <row r="881" spans="3:10">
      <c r="C881" s="17"/>
      <c r="D881" s="121"/>
      <c r="E881" s="121"/>
      <c r="F881" s="1"/>
      <c r="J881" s="1"/>
    </row>
    <row r="882" spans="3:10">
      <c r="C882" s="17"/>
      <c r="D882" s="121"/>
      <c r="E882" s="121"/>
      <c r="F882" s="1"/>
      <c r="J882" s="1"/>
    </row>
    <row r="883" spans="3:10">
      <c r="C883" s="17"/>
      <c r="D883" s="121"/>
      <c r="E883" s="121"/>
      <c r="F883" s="1"/>
    </row>
    <row r="884" spans="3:10">
      <c r="C884" s="17"/>
      <c r="D884" s="121"/>
      <c r="E884" s="121"/>
      <c r="F884" s="1"/>
    </row>
    <row r="885" spans="3:10">
      <c r="C885" s="17"/>
      <c r="D885" s="121"/>
      <c r="E885" s="121"/>
      <c r="F885" s="1"/>
    </row>
    <row r="886" spans="3:10">
      <c r="C886" s="17"/>
      <c r="D886" s="121"/>
      <c r="E886" s="121"/>
      <c r="F886" s="1"/>
    </row>
    <row r="887" spans="3:10">
      <c r="C887" s="17"/>
      <c r="D887" s="121"/>
      <c r="E887" s="121"/>
      <c r="F887" s="1"/>
    </row>
    <row r="888" spans="3:10">
      <c r="C888" s="17"/>
      <c r="D888" s="121"/>
      <c r="E888" s="121"/>
      <c r="F888" s="1"/>
    </row>
    <row r="889" spans="3:10">
      <c r="C889" s="17"/>
      <c r="D889" s="121"/>
      <c r="E889" s="121"/>
      <c r="F889" s="1"/>
    </row>
    <row r="890" spans="3:10">
      <c r="C890" s="17"/>
      <c r="D890" s="121"/>
      <c r="E890" s="121"/>
      <c r="F890" s="1"/>
    </row>
    <row r="891" spans="3:10">
      <c r="C891" s="17"/>
      <c r="D891" s="121"/>
      <c r="E891" s="121"/>
      <c r="F891" s="1"/>
    </row>
    <row r="892" spans="3:10" ht="13.5" thickBot="1">
      <c r="C892" s="92"/>
      <c r="D892" s="121"/>
      <c r="E892" s="38"/>
      <c r="F892" s="13"/>
    </row>
  </sheetData>
  <sheetProtection algorithmName="SHA-512" hashValue="v5lxSjnx/ndnXxHdUwGHOMn/mnzJAUWN1ml8EHsUyzbLkyNzH98cWWbZO3wr/Ld6aLKV9GSIGDCvbhNisJZcuQ==" saltValue="vOHIwLiqOEfOgYdz0rLmag==" spinCount="100000" sheet="1" objects="1" scenarios="1" formatCells="0" formatColumns="0" formatRows="0"/>
  <mergeCells count="4">
    <mergeCell ref="A2:B3"/>
    <mergeCell ref="C2:C3"/>
    <mergeCell ref="D2:F2"/>
    <mergeCell ref="G2:G3"/>
  </mergeCells>
  <pageMargins left="0.94488188976377963" right="0.23622047244094491" top="0.39370078740157483" bottom="0.39370078740157483" header="0.51181102362204722" footer="0.51181102362204722"/>
  <pageSetup paperSize="9" scale="99" firstPageNumber="12" fitToHeight="0" orientation="portrait" useFirstPageNumber="1" horizontalDpi="300" verticalDpi="300" r:id="rId1"/>
  <headerFooter alignWithMargins="0"/>
  <rowBreaks count="5" manualBreakCount="5">
    <brk id="14" max="6" man="1"/>
    <brk id="21" max="6" man="1"/>
    <brk id="36" max="7" man="1"/>
    <brk id="60" max="7" man="1"/>
    <brk id="92" max="7"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BB76C-1832-41DC-8AB9-D77D308B7736}">
  <sheetPr>
    <tabColor rgb="FF92D050"/>
    <pageSetUpPr fitToPage="1"/>
  </sheetPr>
  <dimension ref="A1:I905"/>
  <sheetViews>
    <sheetView view="pageBreakPreview" topLeftCell="A9" zoomScaleNormal="100" zoomScaleSheetLayoutView="100" workbookViewId="0">
      <selection activeCell="B12" sqref="B12"/>
    </sheetView>
  </sheetViews>
  <sheetFormatPr defaultColWidth="9.28515625" defaultRowHeight="12.75"/>
  <cols>
    <col min="1" max="1" width="7" style="1" customWidth="1"/>
    <col min="2" max="2" width="45.28515625" style="16" customWidth="1"/>
    <col min="3" max="3" width="6.42578125" style="123" customWidth="1"/>
    <col min="4" max="4" width="9.28515625" style="126" customWidth="1"/>
    <col min="5" max="5" width="14.7109375" style="17" customWidth="1"/>
    <col min="6" max="6" width="14.7109375" style="642" customWidth="1"/>
    <col min="7" max="8" width="9.28515625" style="1" customWidth="1"/>
    <col min="9" max="9" width="9.5703125" style="17" customWidth="1"/>
    <col min="10" max="16384" width="9.28515625" style="1"/>
  </cols>
  <sheetData>
    <row r="1" spans="1:9" ht="16.5" customHeight="1">
      <c r="A1" s="1139" t="s">
        <v>255</v>
      </c>
      <c r="B1" s="1133" t="s">
        <v>274</v>
      </c>
      <c r="C1" s="1133" t="s">
        <v>249</v>
      </c>
      <c r="D1" s="1133"/>
      <c r="E1" s="1133"/>
      <c r="F1" s="1143" t="s">
        <v>259</v>
      </c>
      <c r="G1" s="19"/>
      <c r="H1" s="19"/>
      <c r="I1" s="13"/>
    </row>
    <row r="2" spans="1:9" ht="22.5" customHeight="1" thickBot="1">
      <c r="A2" s="1140"/>
      <c r="B2" s="1134"/>
      <c r="C2" s="64" t="s">
        <v>256</v>
      </c>
      <c r="D2" s="64" t="s">
        <v>257</v>
      </c>
      <c r="E2" s="66" t="s">
        <v>258</v>
      </c>
      <c r="F2" s="1144"/>
      <c r="G2" s="19"/>
      <c r="H2" s="19"/>
      <c r="I2" s="13"/>
    </row>
    <row r="3" spans="1:9" ht="12" customHeight="1">
      <c r="A3" s="27"/>
      <c r="C3" s="121"/>
      <c r="D3" s="43"/>
      <c r="E3" s="13"/>
      <c r="G3" s="19"/>
      <c r="H3" s="19"/>
      <c r="I3" s="13"/>
    </row>
    <row r="4" spans="1:9" ht="15" customHeight="1">
      <c r="A4" s="223" t="s">
        <v>405</v>
      </c>
      <c r="B4" s="264" t="s">
        <v>132</v>
      </c>
      <c r="C4" s="238"/>
      <c r="D4" s="238"/>
      <c r="E4" s="245"/>
      <c r="F4" s="649"/>
      <c r="G4" s="19"/>
      <c r="H4" s="19"/>
      <c r="I4" s="13"/>
    </row>
    <row r="5" spans="1:9" ht="12.75" customHeight="1">
      <c r="A5" s="65"/>
      <c r="B5" s="35"/>
      <c r="C5" s="19"/>
      <c r="D5" s="19"/>
      <c r="E5" s="15"/>
      <c r="G5" s="19"/>
      <c r="H5" s="19"/>
      <c r="I5" s="13"/>
    </row>
    <row r="6" spans="1:9" ht="128.25" customHeight="1">
      <c r="A6" s="65"/>
      <c r="B6" s="181" t="s">
        <v>1379</v>
      </c>
      <c r="C6" s="19"/>
      <c r="D6" s="19"/>
      <c r="E6" s="15"/>
      <c r="G6" s="19"/>
      <c r="H6" s="19"/>
      <c r="I6" s="13"/>
    </row>
    <row r="7" spans="1:9" ht="12.75" customHeight="1">
      <c r="A7" s="65"/>
      <c r="B7" s="181" t="s">
        <v>59</v>
      </c>
      <c r="C7" s="19"/>
      <c r="D7" s="19"/>
      <c r="E7" s="15"/>
      <c r="G7" s="19"/>
      <c r="H7" s="19"/>
      <c r="I7" s="13"/>
    </row>
    <row r="8" spans="1:9" ht="190.5" customHeight="1">
      <c r="A8" s="65"/>
      <c r="B8" s="181" t="s">
        <v>1380</v>
      </c>
      <c r="C8" s="19"/>
      <c r="D8" s="19"/>
      <c r="E8" s="15"/>
      <c r="I8" s="13"/>
    </row>
    <row r="9" spans="1:9" ht="198.75" customHeight="1">
      <c r="A9" s="65"/>
      <c r="B9" s="181" t="s">
        <v>1381</v>
      </c>
      <c r="C9" s="19"/>
      <c r="D9" s="19"/>
      <c r="E9" s="15"/>
      <c r="I9" s="13"/>
    </row>
    <row r="10" spans="1:9" ht="15" customHeight="1">
      <c r="A10" s="65"/>
      <c r="B10" s="95"/>
      <c r="C10" s="19"/>
      <c r="D10" s="19"/>
      <c r="E10" s="15"/>
      <c r="I10" s="13"/>
    </row>
    <row r="11" spans="1:9" ht="12.75" customHeight="1">
      <c r="A11" s="34" t="s">
        <v>406</v>
      </c>
      <c r="B11" s="23" t="s">
        <v>398</v>
      </c>
      <c r="C11" s="19"/>
      <c r="D11" s="19"/>
      <c r="E11" s="15"/>
      <c r="I11" s="13"/>
    </row>
    <row r="12" spans="1:9" ht="55.5" customHeight="1">
      <c r="A12" s="65"/>
      <c r="B12" s="177" t="s">
        <v>399</v>
      </c>
      <c r="C12" s="121" t="s">
        <v>127</v>
      </c>
      <c r="D12" s="222">
        <v>120</v>
      </c>
      <c r="E12" s="265"/>
      <c r="F12" s="642">
        <f>ROUND(D12*E12,2)</f>
        <v>0</v>
      </c>
      <c r="I12" s="13"/>
    </row>
    <row r="13" spans="1:9" ht="15" customHeight="1">
      <c r="A13" s="65"/>
      <c r="B13" s="95"/>
      <c r="C13" s="19"/>
      <c r="D13" s="19"/>
      <c r="E13" s="265"/>
      <c r="I13" s="13"/>
    </row>
    <row r="14" spans="1:9" ht="12" customHeight="1">
      <c r="A14" s="65"/>
      <c r="B14" s="95"/>
      <c r="C14" s="19"/>
      <c r="D14" s="19"/>
      <c r="E14" s="265"/>
      <c r="I14" s="13"/>
    </row>
    <row r="15" spans="1:9" ht="15" customHeight="1">
      <c r="A15" s="34" t="s">
        <v>407</v>
      </c>
      <c r="B15" s="23" t="s">
        <v>400</v>
      </c>
      <c r="C15" s="19"/>
      <c r="D15" s="222"/>
      <c r="E15" s="265"/>
      <c r="I15" s="13"/>
    </row>
    <row r="16" spans="1:9" ht="58.5" customHeight="1">
      <c r="A16" s="65"/>
      <c r="B16" s="177" t="s">
        <v>401</v>
      </c>
      <c r="C16" s="121" t="s">
        <v>127</v>
      </c>
      <c r="D16" s="121">
        <v>620</v>
      </c>
      <c r="E16" s="265"/>
      <c r="F16" s="642">
        <f>ROUND(D16*E16,2)</f>
        <v>0</v>
      </c>
      <c r="I16" s="13"/>
    </row>
    <row r="17" spans="1:9" ht="14.25" customHeight="1">
      <c r="A17" s="65"/>
      <c r="B17" s="95"/>
      <c r="C17" s="121"/>
      <c r="D17" s="19"/>
      <c r="E17" s="265"/>
      <c r="I17" s="13"/>
    </row>
    <row r="18" spans="1:9" ht="13.5" customHeight="1">
      <c r="A18" s="65"/>
      <c r="B18" s="95"/>
      <c r="C18" s="121"/>
      <c r="D18" s="19"/>
      <c r="E18" s="265"/>
      <c r="I18" s="13"/>
    </row>
    <row r="19" spans="1:9" ht="17.25" customHeight="1">
      <c r="A19" s="34" t="s">
        <v>408</v>
      </c>
      <c r="B19" s="23" t="s">
        <v>402</v>
      </c>
      <c r="C19" s="121"/>
      <c r="D19" s="222"/>
      <c r="E19" s="265"/>
      <c r="I19" s="13"/>
    </row>
    <row r="20" spans="1:9" ht="42.75" customHeight="1">
      <c r="A20" s="65"/>
      <c r="B20" s="177" t="s">
        <v>403</v>
      </c>
      <c r="C20" s="121" t="s">
        <v>127</v>
      </c>
      <c r="D20" s="121">
        <v>160</v>
      </c>
      <c r="E20" s="265"/>
      <c r="F20" s="642">
        <f>ROUND(D20*E20,2)</f>
        <v>0</v>
      </c>
      <c r="I20" s="13"/>
    </row>
    <row r="21" spans="1:9" ht="12" customHeight="1">
      <c r="A21" s="34"/>
      <c r="C21" s="121"/>
      <c r="D21" s="38"/>
      <c r="E21" s="13"/>
      <c r="G21" s="29"/>
      <c r="H21" s="12"/>
      <c r="I21" s="13"/>
    </row>
    <row r="22" spans="1:9" ht="15" customHeight="1">
      <c r="A22" s="102" t="s">
        <v>405</v>
      </c>
      <c r="B22" s="90" t="s">
        <v>404</v>
      </c>
      <c r="C22" s="125"/>
      <c r="D22" s="266"/>
      <c r="E22" s="267"/>
      <c r="F22" s="656">
        <f>ROUND(SUM(F11:F20),2)</f>
        <v>0</v>
      </c>
      <c r="G22" s="29"/>
      <c r="H22" s="12"/>
      <c r="I22" s="13"/>
    </row>
    <row r="23" spans="1:9" ht="12.75" customHeight="1">
      <c r="A23" s="268"/>
      <c r="B23" s="269"/>
      <c r="C23" s="121"/>
      <c r="D23" s="38"/>
      <c r="E23" s="13"/>
      <c r="G23" s="29"/>
      <c r="H23" s="12"/>
      <c r="I23" s="13"/>
    </row>
    <row r="24" spans="1:9" ht="12.75" customHeight="1">
      <c r="A24" s="268"/>
      <c r="B24" s="269"/>
      <c r="C24" s="121"/>
      <c r="D24" s="38"/>
      <c r="E24" s="13"/>
      <c r="G24" s="29"/>
      <c r="H24" s="12"/>
      <c r="I24" s="13"/>
    </row>
    <row r="25" spans="1:9" ht="12.75" customHeight="1">
      <c r="A25" s="268"/>
      <c r="B25" s="269"/>
      <c r="C25" s="121"/>
      <c r="D25" s="38"/>
      <c r="E25" s="13"/>
      <c r="G25" s="29"/>
      <c r="H25" s="12"/>
      <c r="I25" s="13"/>
    </row>
    <row r="26" spans="1:9" ht="12" customHeight="1">
      <c r="A26" s="268"/>
      <c r="B26" s="269"/>
      <c r="C26" s="121"/>
      <c r="D26" s="38"/>
      <c r="E26" s="13"/>
      <c r="G26" s="29"/>
      <c r="H26" s="12"/>
      <c r="I26" s="13"/>
    </row>
    <row r="27" spans="1:9" ht="12.75" customHeight="1">
      <c r="A27" s="268"/>
      <c r="B27" s="269"/>
      <c r="C27" s="121"/>
      <c r="D27" s="38"/>
      <c r="E27" s="13"/>
      <c r="G27" s="29"/>
      <c r="H27" s="12"/>
      <c r="I27" s="13"/>
    </row>
    <row r="28" spans="1:9" ht="12.75" customHeight="1">
      <c r="A28" s="27"/>
      <c r="B28" s="105"/>
      <c r="C28" s="121"/>
      <c r="D28" s="38"/>
      <c r="E28" s="13"/>
      <c r="G28" s="29"/>
      <c r="H28" s="12"/>
      <c r="I28" s="13"/>
    </row>
    <row r="29" spans="1:9" ht="13.5" customHeight="1">
      <c r="A29" s="34"/>
      <c r="B29" s="23"/>
      <c r="C29" s="121"/>
      <c r="D29" s="38"/>
      <c r="E29" s="13"/>
      <c r="G29" s="29"/>
      <c r="H29" s="12"/>
      <c r="I29" s="13"/>
    </row>
    <row r="30" spans="1:9" ht="12.75" customHeight="1">
      <c r="A30" s="34"/>
      <c r="C30" s="121"/>
      <c r="D30" s="104"/>
      <c r="E30" s="13"/>
      <c r="G30" s="29"/>
      <c r="H30" s="12"/>
      <c r="I30" s="13"/>
    </row>
    <row r="31" spans="1:9" ht="12.75" customHeight="1">
      <c r="A31" s="34"/>
      <c r="B31" s="23"/>
      <c r="C31" s="19"/>
      <c r="D31" s="38"/>
      <c r="E31" s="15"/>
      <c r="G31" s="29"/>
      <c r="H31" s="12"/>
      <c r="I31" s="13"/>
    </row>
    <row r="32" spans="1:9" ht="12" customHeight="1">
      <c r="A32" s="27"/>
      <c r="B32" s="105"/>
      <c r="C32" s="121"/>
      <c r="D32" s="104"/>
      <c r="E32" s="13"/>
      <c r="G32" s="29"/>
      <c r="H32" s="12"/>
      <c r="I32" s="13"/>
    </row>
    <row r="33" spans="1:9" ht="14.25" customHeight="1">
      <c r="A33" s="34"/>
      <c r="B33" s="23"/>
      <c r="C33" s="121"/>
      <c r="D33" s="38"/>
      <c r="E33" s="13"/>
      <c r="G33" s="29"/>
      <c r="H33" s="12"/>
      <c r="I33" s="13"/>
    </row>
    <row r="34" spans="1:9" ht="12.75" customHeight="1">
      <c r="A34" s="27"/>
      <c r="B34" s="105"/>
      <c r="C34" s="121"/>
      <c r="D34" s="43"/>
      <c r="E34" s="13"/>
      <c r="G34" s="29"/>
      <c r="H34" s="12"/>
      <c r="I34" s="13"/>
    </row>
    <row r="35" spans="1:9" ht="13.5" customHeight="1">
      <c r="G35" s="29"/>
      <c r="H35" s="12"/>
      <c r="I35" s="13"/>
    </row>
    <row r="36" spans="1:9" ht="12.75" customHeight="1">
      <c r="A36" s="34"/>
      <c r="B36" s="23"/>
      <c r="C36" s="121"/>
      <c r="D36" s="104"/>
      <c r="E36" s="13"/>
      <c r="G36" s="29"/>
      <c r="H36" s="12"/>
      <c r="I36" s="13"/>
    </row>
    <row r="37" spans="1:9" ht="14.25" customHeight="1">
      <c r="A37" s="34"/>
      <c r="B37" s="23"/>
      <c r="C37" s="19"/>
      <c r="D37" s="38"/>
      <c r="E37" s="15"/>
      <c r="G37" s="29"/>
      <c r="H37" s="12"/>
      <c r="I37" s="13"/>
    </row>
    <row r="38" spans="1:9" ht="12.75" customHeight="1">
      <c r="A38" s="27"/>
      <c r="B38" s="105"/>
      <c r="C38" s="121"/>
      <c r="D38" s="38"/>
      <c r="E38" s="13"/>
      <c r="G38" s="29"/>
      <c r="H38" s="12"/>
      <c r="I38" s="13"/>
    </row>
    <row r="39" spans="1:9" ht="12.75" customHeight="1">
      <c r="A39" s="32"/>
      <c r="B39" s="105"/>
      <c r="C39" s="121"/>
      <c r="D39" s="38"/>
      <c r="E39" s="13"/>
      <c r="G39" s="29"/>
      <c r="H39" s="12"/>
      <c r="I39" s="13"/>
    </row>
    <row r="40" spans="1:9" ht="15" customHeight="1">
      <c r="A40" s="32"/>
      <c r="B40" s="105"/>
      <c r="C40" s="121"/>
      <c r="D40" s="104"/>
      <c r="E40" s="15"/>
      <c r="G40" s="29"/>
      <c r="H40" s="12"/>
      <c r="I40" s="13"/>
    </row>
    <row r="41" spans="1:9" ht="12.75" customHeight="1">
      <c r="A41" s="34"/>
      <c r="B41" s="23"/>
      <c r="C41" s="19"/>
      <c r="D41" s="38"/>
      <c r="E41" s="15"/>
      <c r="G41" s="29"/>
      <c r="H41" s="12"/>
      <c r="I41" s="13"/>
    </row>
    <row r="42" spans="1:9" ht="13.5" customHeight="1">
      <c r="A42" s="27"/>
      <c r="B42" s="105"/>
      <c r="C42" s="121"/>
      <c r="D42" s="104"/>
      <c r="E42" s="13"/>
      <c r="G42" s="29"/>
      <c r="H42" s="12"/>
      <c r="I42" s="13"/>
    </row>
    <row r="43" spans="1:9" ht="62.25" customHeight="1">
      <c r="B43" s="92"/>
      <c r="C43" s="121"/>
      <c r="D43" s="38"/>
      <c r="E43" s="13"/>
      <c r="G43" s="29"/>
      <c r="H43" s="12"/>
      <c r="I43" s="13"/>
    </row>
    <row r="44" spans="1:9" ht="12.75" customHeight="1">
      <c r="A44" s="24"/>
      <c r="C44" s="121"/>
      <c r="D44" s="38"/>
      <c r="E44" s="13"/>
      <c r="G44" s="29"/>
      <c r="H44" s="12"/>
      <c r="I44" s="13"/>
    </row>
    <row r="45" spans="1:9" ht="12.75" customHeight="1">
      <c r="A45" s="34"/>
      <c r="B45" s="23"/>
      <c r="C45" s="121"/>
      <c r="D45" s="104"/>
      <c r="E45" s="13"/>
      <c r="G45" s="29"/>
      <c r="H45" s="12"/>
      <c r="I45" s="13"/>
    </row>
    <row r="46" spans="1:9" ht="13.5" hidden="1" customHeight="1">
      <c r="A46" s="34"/>
      <c r="B46" s="28"/>
      <c r="C46" s="19"/>
      <c r="D46" s="38"/>
      <c r="E46" s="15"/>
      <c r="G46" s="29"/>
      <c r="H46" s="12"/>
      <c r="I46" s="13"/>
    </row>
    <row r="47" spans="1:9" ht="12.75" customHeight="1">
      <c r="A47" s="34"/>
      <c r="B47" s="23"/>
      <c r="C47" s="19"/>
      <c r="D47" s="38"/>
      <c r="E47" s="15"/>
      <c r="G47" s="29"/>
      <c r="H47" s="12"/>
      <c r="I47" s="13"/>
    </row>
    <row r="48" spans="1:9" ht="14.25" customHeight="1">
      <c r="A48" s="34"/>
      <c r="B48" s="105"/>
      <c r="C48" s="19"/>
      <c r="D48" s="38"/>
      <c r="E48" s="15"/>
      <c r="G48" s="29"/>
      <c r="H48" s="12"/>
      <c r="I48" s="13"/>
    </row>
    <row r="49" spans="1:9" ht="27" customHeight="1">
      <c r="C49" s="121"/>
      <c r="D49" s="38"/>
      <c r="E49" s="13"/>
      <c r="G49" s="29"/>
      <c r="H49" s="12"/>
      <c r="I49" s="13"/>
    </row>
    <row r="50" spans="1:9" ht="65.25" customHeight="1">
      <c r="A50" s="34"/>
      <c r="B50" s="28"/>
      <c r="C50" s="121"/>
      <c r="D50" s="38"/>
      <c r="E50" s="13"/>
      <c r="G50" s="29"/>
      <c r="H50" s="12"/>
      <c r="I50" s="13"/>
    </row>
    <row r="51" spans="1:9" ht="12.75" customHeight="1">
      <c r="A51" s="34"/>
      <c r="B51" s="28"/>
      <c r="C51" s="19"/>
      <c r="D51" s="38"/>
      <c r="E51" s="15"/>
      <c r="G51" s="29"/>
      <c r="H51" s="12"/>
      <c r="I51" s="13"/>
    </row>
    <row r="52" spans="1:9" ht="13.5" customHeight="1">
      <c r="A52" s="65"/>
      <c r="B52" s="35"/>
      <c r="F52" s="657"/>
      <c r="G52" s="29"/>
      <c r="H52" s="12"/>
      <c r="I52" s="13"/>
    </row>
    <row r="53" spans="1:9" ht="0.75" customHeight="1">
      <c r="A53" s="34"/>
      <c r="B53" s="28"/>
      <c r="C53" s="121"/>
      <c r="D53" s="38"/>
      <c r="E53" s="13"/>
      <c r="G53" s="29"/>
      <c r="H53" s="12"/>
      <c r="I53" s="13"/>
    </row>
    <row r="54" spans="1:9" ht="13.5" customHeight="1">
      <c r="A54" s="34"/>
      <c r="B54" s="23"/>
      <c r="C54" s="19"/>
      <c r="D54" s="104"/>
      <c r="E54" s="13"/>
      <c r="I54" s="1"/>
    </row>
    <row r="55" spans="1:9" ht="40.5" customHeight="1">
      <c r="A55" s="34"/>
      <c r="B55" s="23"/>
      <c r="C55" s="19"/>
      <c r="D55" s="38"/>
      <c r="E55" s="15"/>
      <c r="I55" s="1"/>
    </row>
    <row r="56" spans="1:9" ht="65.25" customHeight="1">
      <c r="A56" s="27"/>
      <c r="B56" s="105"/>
      <c r="C56" s="121"/>
      <c r="D56" s="43"/>
      <c r="E56" s="13"/>
      <c r="I56" s="1"/>
    </row>
    <row r="57" spans="1:9" ht="14.25" customHeight="1">
      <c r="A57" s="27"/>
      <c r="B57" s="113"/>
      <c r="C57" s="121"/>
      <c r="D57" s="38"/>
      <c r="E57" s="13"/>
      <c r="I57" s="1"/>
    </row>
    <row r="58" spans="1:9" ht="12.75" customHeight="1">
      <c r="C58" s="121"/>
      <c r="D58" s="38"/>
      <c r="E58" s="13"/>
      <c r="I58" s="1"/>
    </row>
    <row r="59" spans="1:9" ht="13.5" customHeight="1">
      <c r="A59" s="34"/>
      <c r="B59" s="23"/>
      <c r="C59" s="19"/>
      <c r="D59" s="38"/>
      <c r="E59" s="15"/>
      <c r="I59" s="1"/>
    </row>
    <row r="60" spans="1:9" ht="26.25" customHeight="1">
      <c r="A60" s="34"/>
      <c r="B60" s="105"/>
      <c r="C60" s="19"/>
      <c r="D60" s="104"/>
      <c r="E60" s="13"/>
      <c r="I60" s="1"/>
    </row>
    <row r="61" spans="1:9" ht="66" customHeight="1">
      <c r="A61" s="27"/>
      <c r="B61" s="28"/>
      <c r="C61" s="121"/>
      <c r="D61" s="38"/>
      <c r="E61" s="13"/>
      <c r="I61" s="1"/>
    </row>
    <row r="62" spans="1:9" ht="14.25" customHeight="1">
      <c r="A62" s="27"/>
      <c r="B62" s="113"/>
      <c r="C62" s="121"/>
      <c r="D62" s="38"/>
      <c r="E62" s="13"/>
      <c r="I62" s="1"/>
    </row>
    <row r="63" spans="1:9" ht="14.25" customHeight="1">
      <c r="C63" s="121"/>
      <c r="D63" s="38"/>
      <c r="E63" s="13"/>
      <c r="I63" s="1"/>
    </row>
    <row r="64" spans="1:9">
      <c r="A64" s="34"/>
      <c r="B64" s="23"/>
      <c r="C64" s="121"/>
      <c r="D64" s="38"/>
      <c r="E64" s="13"/>
      <c r="I64" s="1"/>
    </row>
    <row r="65" spans="1:9" ht="53.25" customHeight="1">
      <c r="I65" s="1"/>
    </row>
    <row r="66" spans="1:9" ht="27.75" customHeight="1">
      <c r="I66" s="1"/>
    </row>
    <row r="67" spans="1:9" ht="41.25" customHeight="1">
      <c r="A67" s="27"/>
      <c r="B67" s="28"/>
      <c r="C67" s="121"/>
      <c r="D67" s="43"/>
      <c r="E67" s="13"/>
      <c r="I67" s="1"/>
    </row>
    <row r="68" spans="1:9" ht="27" customHeight="1">
      <c r="A68" s="27"/>
      <c r="B68" s="113"/>
      <c r="C68" s="121"/>
      <c r="D68" s="38"/>
      <c r="E68" s="13"/>
      <c r="I68" s="1"/>
    </row>
    <row r="69" spans="1:9" ht="66" customHeight="1">
      <c r="C69" s="121"/>
      <c r="D69" s="38"/>
      <c r="E69" s="13"/>
      <c r="I69" s="1"/>
    </row>
    <row r="70" spans="1:9">
      <c r="A70" s="34"/>
      <c r="C70" s="37"/>
      <c r="D70" s="38"/>
      <c r="E70" s="15"/>
      <c r="I70" s="1"/>
    </row>
    <row r="71" spans="1:9">
      <c r="A71" s="34"/>
      <c r="B71" s="23"/>
      <c r="C71" s="37"/>
      <c r="D71" s="38"/>
      <c r="E71" s="15"/>
      <c r="I71" s="1"/>
    </row>
    <row r="72" spans="1:9" ht="14.25" customHeight="1">
      <c r="A72" s="34"/>
      <c r="B72" s="23"/>
      <c r="C72" s="19"/>
      <c r="D72" s="104"/>
      <c r="E72" s="13"/>
      <c r="I72" s="1"/>
    </row>
    <row r="73" spans="1:9">
      <c r="A73" s="27"/>
      <c r="B73" s="28"/>
      <c r="C73" s="121"/>
      <c r="D73" s="43"/>
      <c r="E73" s="13"/>
      <c r="I73" s="1"/>
    </row>
    <row r="74" spans="1:9" ht="25.5" customHeight="1">
      <c r="A74" s="27"/>
      <c r="B74" s="113"/>
      <c r="C74" s="121"/>
      <c r="D74" s="38"/>
      <c r="E74" s="13"/>
      <c r="I74" s="1"/>
    </row>
    <row r="75" spans="1:9">
      <c r="C75" s="121"/>
      <c r="D75" s="38"/>
      <c r="E75" s="13"/>
      <c r="I75" s="1"/>
    </row>
    <row r="76" spans="1:9" ht="26.25" customHeight="1">
      <c r="A76" s="34"/>
      <c r="B76" s="105"/>
      <c r="C76" s="37"/>
      <c r="D76" s="38"/>
      <c r="E76" s="15"/>
      <c r="I76" s="1"/>
    </row>
    <row r="77" spans="1:9">
      <c r="A77" s="34"/>
      <c r="B77" s="23"/>
      <c r="C77" s="19"/>
      <c r="D77" s="104"/>
      <c r="E77" s="13"/>
      <c r="I77" s="1"/>
    </row>
    <row r="78" spans="1:9" ht="17.25" customHeight="1">
      <c r="A78" s="27"/>
      <c r="B78" s="28"/>
      <c r="C78" s="121"/>
      <c r="D78" s="43"/>
      <c r="E78" s="13"/>
      <c r="I78" s="1"/>
    </row>
    <row r="79" spans="1:9">
      <c r="A79" s="27"/>
      <c r="B79" s="113"/>
      <c r="C79" s="121"/>
      <c r="D79" s="38"/>
      <c r="E79" s="13"/>
      <c r="I79" s="1"/>
    </row>
    <row r="80" spans="1:9" ht="12.75" customHeight="1">
      <c r="C80" s="121"/>
      <c r="D80" s="38"/>
      <c r="E80" s="13"/>
      <c r="I80" s="1"/>
    </row>
    <row r="81" spans="1:9">
      <c r="A81" s="34"/>
      <c r="B81" s="92"/>
      <c r="C81" s="121"/>
      <c r="D81" s="38"/>
      <c r="E81" s="13"/>
      <c r="I81" s="1"/>
    </row>
    <row r="82" spans="1:9" ht="28.5" customHeight="1">
      <c r="A82" s="34"/>
      <c r="B82" s="23"/>
      <c r="C82" s="19"/>
      <c r="D82" s="104"/>
      <c r="E82" s="13"/>
      <c r="I82" s="1"/>
    </row>
    <row r="83" spans="1:9">
      <c r="B83" s="28"/>
      <c r="I83" s="1"/>
    </row>
    <row r="84" spans="1:9" ht="27" customHeight="1">
      <c r="A84" s="27"/>
      <c r="B84" s="28"/>
      <c r="C84" s="121"/>
      <c r="D84" s="43"/>
      <c r="E84" s="13"/>
      <c r="I84" s="1"/>
    </row>
    <row r="85" spans="1:9" ht="67.5" customHeight="1">
      <c r="A85" s="34"/>
      <c r="B85" s="28"/>
      <c r="C85" s="37"/>
      <c r="D85" s="38"/>
      <c r="E85" s="15"/>
      <c r="I85" s="1"/>
    </row>
    <row r="86" spans="1:9" ht="12.75" customHeight="1">
      <c r="A86" s="27"/>
      <c r="B86" s="28"/>
      <c r="C86" s="19"/>
      <c r="D86" s="43"/>
      <c r="E86" s="13"/>
      <c r="I86" s="1"/>
    </row>
    <row r="87" spans="1:9" ht="14.25" customHeight="1">
      <c r="A87" s="27"/>
      <c r="B87" s="28"/>
      <c r="C87" s="19"/>
      <c r="D87" s="43"/>
      <c r="E87" s="13"/>
      <c r="I87" s="1"/>
    </row>
    <row r="88" spans="1:9">
      <c r="A88" s="27"/>
      <c r="B88" s="87"/>
      <c r="C88" s="121"/>
      <c r="D88" s="38"/>
      <c r="E88" s="13"/>
      <c r="I88" s="1"/>
    </row>
    <row r="89" spans="1:9">
      <c r="A89" s="27"/>
      <c r="B89" s="100"/>
      <c r="C89" s="124"/>
      <c r="D89" s="43"/>
      <c r="E89" s="13"/>
      <c r="I89" s="1"/>
    </row>
    <row r="90" spans="1:9" ht="27.75" customHeight="1">
      <c r="A90" s="34"/>
      <c r="B90" s="23"/>
      <c r="C90" s="19"/>
      <c r="D90" s="104"/>
      <c r="E90" s="13"/>
      <c r="I90" s="1"/>
    </row>
    <row r="91" spans="1:9" ht="26.25" customHeight="1">
      <c r="B91" s="28"/>
      <c r="I91" s="1"/>
    </row>
    <row r="92" spans="1:9">
      <c r="A92" s="27"/>
      <c r="B92" s="28"/>
      <c r="C92" s="121"/>
      <c r="D92" s="43"/>
      <c r="E92" s="13"/>
      <c r="I92" s="1"/>
    </row>
    <row r="93" spans="1:9" ht="69.75" customHeight="1">
      <c r="A93" s="34"/>
      <c r="B93" s="28"/>
      <c r="C93" s="37"/>
      <c r="D93" s="38"/>
      <c r="E93" s="15"/>
      <c r="I93" s="1"/>
    </row>
    <row r="94" spans="1:9">
      <c r="A94" s="27"/>
      <c r="B94" s="28"/>
      <c r="C94" s="19"/>
      <c r="D94" s="43"/>
      <c r="E94" s="13"/>
      <c r="I94" s="1"/>
    </row>
    <row r="95" spans="1:9" ht="12.75" customHeight="1">
      <c r="A95" s="27"/>
      <c r="B95" s="28"/>
      <c r="C95" s="19"/>
      <c r="D95" s="43"/>
      <c r="E95" s="13"/>
      <c r="I95" s="1"/>
    </row>
    <row r="96" spans="1:9" ht="13.5" customHeight="1">
      <c r="A96" s="27"/>
      <c r="B96" s="87"/>
      <c r="C96" s="121"/>
      <c r="D96" s="38"/>
      <c r="E96" s="13"/>
      <c r="I96" s="1"/>
    </row>
    <row r="97" spans="1:9" ht="15" customHeight="1">
      <c r="B97" s="1"/>
      <c r="C97" s="121"/>
      <c r="D97" s="121"/>
      <c r="E97" s="1"/>
      <c r="I97" s="1"/>
    </row>
    <row r="98" spans="1:9">
      <c r="A98" s="34"/>
      <c r="B98" s="23"/>
      <c r="C98" s="19"/>
      <c r="D98" s="104"/>
      <c r="E98" s="13"/>
      <c r="I98" s="1"/>
    </row>
    <row r="99" spans="1:9" ht="13.5" customHeight="1">
      <c r="B99" s="28"/>
      <c r="I99" s="1"/>
    </row>
    <row r="100" spans="1:9">
      <c r="A100" s="27"/>
      <c r="B100" s="28"/>
      <c r="C100" s="121"/>
      <c r="D100" s="43"/>
      <c r="E100" s="13"/>
      <c r="I100" s="1"/>
    </row>
    <row r="101" spans="1:9">
      <c r="A101" s="34"/>
      <c r="B101" s="28"/>
      <c r="C101" s="37"/>
      <c r="D101" s="38"/>
      <c r="E101" s="15"/>
      <c r="I101" s="1"/>
    </row>
    <row r="102" spans="1:9">
      <c r="A102" s="27"/>
      <c r="B102" s="28"/>
      <c r="C102" s="19"/>
      <c r="D102" s="43"/>
      <c r="E102" s="13"/>
      <c r="I102" s="1"/>
    </row>
    <row r="103" spans="1:9" ht="13.5" customHeight="1">
      <c r="A103" s="27"/>
      <c r="B103" s="28"/>
      <c r="C103" s="19"/>
      <c r="D103" s="43"/>
      <c r="E103" s="13"/>
      <c r="I103" s="1"/>
    </row>
    <row r="104" spans="1:9" ht="15.75" customHeight="1">
      <c r="A104" s="27"/>
      <c r="B104" s="87"/>
      <c r="C104" s="121"/>
      <c r="D104" s="38"/>
      <c r="E104" s="13"/>
      <c r="I104" s="1"/>
    </row>
    <row r="105" spans="1:9" ht="14.25" customHeight="1">
      <c r="I105" s="1"/>
    </row>
    <row r="106" spans="1:9" ht="14.25" customHeight="1">
      <c r="A106" s="34"/>
      <c r="B106" s="23"/>
      <c r="C106" s="19"/>
      <c r="D106" s="104"/>
      <c r="E106" s="13"/>
      <c r="I106" s="1"/>
    </row>
    <row r="107" spans="1:9" ht="15" customHeight="1">
      <c r="B107" s="28"/>
      <c r="I107" s="1"/>
    </row>
    <row r="108" spans="1:9" ht="15" customHeight="1">
      <c r="B108" s="28"/>
      <c r="C108" s="121"/>
      <c r="D108" s="43"/>
      <c r="E108" s="13"/>
      <c r="I108" s="1"/>
    </row>
    <row r="109" spans="1:9" ht="15" customHeight="1">
      <c r="B109" s="28"/>
      <c r="C109" s="37"/>
      <c r="D109" s="38"/>
      <c r="E109" s="15"/>
      <c r="I109" s="1"/>
    </row>
    <row r="110" spans="1:9" ht="13.5" customHeight="1">
      <c r="A110" s="34"/>
      <c r="B110" s="28"/>
      <c r="C110" s="19"/>
      <c r="D110" s="43"/>
      <c r="E110" s="13"/>
      <c r="I110" s="1"/>
    </row>
    <row r="111" spans="1:9" ht="78.75" customHeight="1">
      <c r="B111" s="28"/>
      <c r="C111" s="19"/>
      <c r="D111" s="43"/>
      <c r="E111" s="13"/>
      <c r="I111" s="1"/>
    </row>
    <row r="112" spans="1:9" ht="24" customHeight="1">
      <c r="B112" s="87"/>
      <c r="C112" s="121"/>
      <c r="D112" s="38"/>
      <c r="E112" s="13"/>
      <c r="I112" s="1"/>
    </row>
    <row r="113" spans="2:9" ht="15" customHeight="1">
      <c r="B113" s="17"/>
      <c r="C113" s="121"/>
      <c r="D113" s="121"/>
      <c r="E113" s="1"/>
      <c r="I113" s="1"/>
    </row>
    <row r="114" spans="2:9" ht="213" customHeight="1">
      <c r="I114" s="1"/>
    </row>
    <row r="115" spans="2:9">
      <c r="B115" s="17"/>
      <c r="C115" s="121"/>
      <c r="D115" s="121"/>
      <c r="E115" s="1"/>
      <c r="I115" s="1"/>
    </row>
    <row r="116" spans="2:9">
      <c r="B116" s="17"/>
      <c r="C116" s="121"/>
      <c r="D116" s="121"/>
      <c r="E116" s="1"/>
      <c r="I116" s="1"/>
    </row>
    <row r="117" spans="2:9" ht="140.25" customHeight="1">
      <c r="B117" s="17"/>
      <c r="C117" s="121"/>
      <c r="D117" s="121"/>
      <c r="E117" s="1"/>
      <c r="I117" s="1"/>
    </row>
    <row r="118" spans="2:9" ht="82.5" customHeight="1">
      <c r="B118" s="17"/>
      <c r="C118" s="121"/>
      <c r="D118" s="121"/>
      <c r="E118" s="1"/>
      <c r="I118" s="1"/>
    </row>
    <row r="119" spans="2:9">
      <c r="B119" s="17"/>
      <c r="C119" s="121"/>
      <c r="D119" s="121"/>
      <c r="E119" s="1"/>
      <c r="I119" s="1"/>
    </row>
    <row r="120" spans="2:9">
      <c r="B120" s="17"/>
      <c r="C120" s="121"/>
      <c r="D120" s="121"/>
      <c r="E120" s="1"/>
      <c r="I120" s="1"/>
    </row>
    <row r="121" spans="2:9" ht="53.25" customHeight="1">
      <c r="I121" s="1"/>
    </row>
    <row r="122" spans="2:9">
      <c r="B122" s="17"/>
      <c r="C122" s="121"/>
      <c r="D122" s="121"/>
      <c r="E122" s="1"/>
      <c r="I122" s="1"/>
    </row>
    <row r="123" spans="2:9">
      <c r="B123" s="17"/>
      <c r="C123" s="121"/>
      <c r="D123" s="121"/>
      <c r="E123" s="1"/>
      <c r="I123" s="1"/>
    </row>
    <row r="124" spans="2:9">
      <c r="B124" s="17"/>
      <c r="C124" s="121"/>
      <c r="D124" s="121"/>
      <c r="E124" s="1"/>
      <c r="I124" s="1"/>
    </row>
    <row r="125" spans="2:9">
      <c r="B125" s="17"/>
      <c r="C125" s="121"/>
      <c r="D125" s="121"/>
      <c r="E125" s="1"/>
      <c r="I125" s="1"/>
    </row>
    <row r="126" spans="2:9" ht="13.5" customHeight="1">
      <c r="B126" s="17"/>
      <c r="C126" s="121"/>
      <c r="D126" s="121"/>
      <c r="E126" s="1"/>
      <c r="I126" s="1"/>
    </row>
    <row r="127" spans="2:9" ht="12.75" customHeight="1">
      <c r="B127" s="17"/>
      <c r="C127" s="121"/>
      <c r="D127" s="121"/>
      <c r="E127" s="1"/>
      <c r="I127" s="1"/>
    </row>
    <row r="128" spans="2:9" ht="15" customHeight="1">
      <c r="B128" s="17"/>
      <c r="C128" s="121"/>
      <c r="D128" s="121"/>
      <c r="E128" s="1"/>
      <c r="I128" s="1"/>
    </row>
    <row r="129" spans="2:9">
      <c r="B129" s="17"/>
      <c r="C129" s="121"/>
      <c r="D129" s="121"/>
      <c r="E129" s="1"/>
      <c r="I129" s="1"/>
    </row>
    <row r="130" spans="2:9" ht="12" customHeight="1">
      <c r="B130" s="17"/>
      <c r="C130" s="121"/>
      <c r="D130" s="121"/>
      <c r="E130" s="1"/>
      <c r="I130" s="1"/>
    </row>
    <row r="131" spans="2:9">
      <c r="B131" s="17"/>
      <c r="C131" s="121"/>
      <c r="D131" s="121"/>
      <c r="E131" s="1"/>
      <c r="I131" s="1"/>
    </row>
    <row r="132" spans="2:9">
      <c r="B132" s="17"/>
      <c r="C132" s="121"/>
      <c r="D132" s="121"/>
      <c r="E132" s="1"/>
      <c r="I132" s="1"/>
    </row>
    <row r="133" spans="2:9" ht="37.5" customHeight="1">
      <c r="B133" s="17"/>
      <c r="C133" s="121"/>
      <c r="D133" s="121"/>
      <c r="E133" s="1"/>
      <c r="I133" s="1"/>
    </row>
    <row r="134" spans="2:9" ht="12.75" customHeight="1">
      <c r="B134" s="17"/>
      <c r="C134" s="121"/>
      <c r="D134" s="121"/>
      <c r="E134" s="1"/>
      <c r="I134" s="1"/>
    </row>
    <row r="135" spans="2:9">
      <c r="B135" s="17"/>
      <c r="C135" s="121"/>
      <c r="D135" s="121"/>
      <c r="E135" s="1"/>
      <c r="I135" s="1"/>
    </row>
    <row r="136" spans="2:9" ht="13.5" customHeight="1">
      <c r="B136" s="17"/>
      <c r="C136" s="121"/>
      <c r="D136" s="121"/>
      <c r="E136" s="1"/>
      <c r="I136" s="1"/>
    </row>
    <row r="137" spans="2:9" ht="90" customHeight="1">
      <c r="B137" s="17"/>
      <c r="C137" s="121"/>
      <c r="D137" s="121"/>
      <c r="E137" s="1"/>
      <c r="I137" s="1"/>
    </row>
    <row r="138" spans="2:9">
      <c r="B138" s="17"/>
      <c r="C138" s="121"/>
      <c r="D138" s="121"/>
      <c r="E138" s="1"/>
      <c r="I138" s="1"/>
    </row>
    <row r="139" spans="2:9">
      <c r="B139" s="17"/>
      <c r="C139" s="121"/>
      <c r="D139" s="121"/>
      <c r="E139" s="1"/>
      <c r="I139" s="1"/>
    </row>
    <row r="140" spans="2:9" ht="15.75" customHeight="1">
      <c r="B140" s="17"/>
      <c r="C140" s="121"/>
      <c r="D140" s="121"/>
      <c r="E140" s="1"/>
      <c r="I140" s="1"/>
    </row>
    <row r="141" spans="2:9">
      <c r="B141" s="17"/>
      <c r="C141" s="121"/>
      <c r="D141" s="121"/>
      <c r="E141" s="1"/>
      <c r="I141" s="1"/>
    </row>
    <row r="142" spans="2:9">
      <c r="B142" s="17"/>
      <c r="C142" s="121"/>
      <c r="D142" s="121"/>
      <c r="E142" s="1"/>
      <c r="I142" s="1"/>
    </row>
    <row r="143" spans="2:9">
      <c r="B143" s="17"/>
      <c r="C143" s="121"/>
      <c r="D143" s="121"/>
      <c r="E143" s="1"/>
      <c r="I143" s="1"/>
    </row>
    <row r="144" spans="2:9" ht="14.25" customHeight="1">
      <c r="B144" s="17"/>
      <c r="C144" s="121"/>
      <c r="D144" s="121"/>
      <c r="E144" s="1"/>
      <c r="I144" s="1"/>
    </row>
    <row r="145" spans="2:9" ht="66.75" customHeight="1">
      <c r="B145" s="17"/>
      <c r="C145" s="121"/>
      <c r="D145" s="121"/>
      <c r="E145" s="1"/>
      <c r="I145" s="1"/>
    </row>
    <row r="146" spans="2:9">
      <c r="B146" s="17"/>
      <c r="C146" s="121"/>
      <c r="D146" s="121"/>
      <c r="E146" s="1"/>
      <c r="I146" s="1"/>
    </row>
    <row r="147" spans="2:9">
      <c r="B147" s="17"/>
      <c r="C147" s="121"/>
      <c r="D147" s="121"/>
      <c r="E147" s="1"/>
      <c r="I147" s="1"/>
    </row>
    <row r="148" spans="2:9">
      <c r="B148" s="17"/>
      <c r="C148" s="121"/>
      <c r="D148" s="121"/>
      <c r="E148" s="1"/>
      <c r="I148" s="1"/>
    </row>
    <row r="149" spans="2:9" ht="66" customHeight="1">
      <c r="B149" s="17"/>
      <c r="C149" s="121"/>
      <c r="D149" s="121"/>
      <c r="E149" s="1"/>
      <c r="I149" s="1"/>
    </row>
    <row r="150" spans="2:9">
      <c r="B150" s="17"/>
      <c r="C150" s="121"/>
      <c r="D150" s="121"/>
      <c r="E150" s="1"/>
      <c r="I150" s="1"/>
    </row>
    <row r="151" spans="2:9">
      <c r="B151" s="17"/>
      <c r="C151" s="121"/>
      <c r="D151" s="121"/>
      <c r="E151" s="1"/>
      <c r="I151" s="1"/>
    </row>
    <row r="152" spans="2:9">
      <c r="B152" s="17"/>
      <c r="C152" s="121"/>
      <c r="D152" s="121"/>
      <c r="E152" s="1"/>
      <c r="I152" s="1"/>
    </row>
    <row r="153" spans="2:9">
      <c r="B153" s="17"/>
      <c r="C153" s="121"/>
      <c r="D153" s="121"/>
      <c r="E153" s="1"/>
      <c r="I153" s="1"/>
    </row>
    <row r="154" spans="2:9">
      <c r="B154" s="17"/>
      <c r="C154" s="121"/>
      <c r="D154" s="121"/>
      <c r="E154" s="1"/>
      <c r="I154" s="1"/>
    </row>
    <row r="155" spans="2:9">
      <c r="B155" s="17"/>
      <c r="C155" s="121"/>
      <c r="D155" s="121"/>
      <c r="E155" s="1"/>
      <c r="I155" s="1"/>
    </row>
    <row r="156" spans="2:9">
      <c r="B156" s="17"/>
      <c r="C156" s="121"/>
      <c r="D156" s="121"/>
      <c r="E156" s="1"/>
      <c r="I156" s="1"/>
    </row>
    <row r="157" spans="2:9">
      <c r="B157" s="17"/>
      <c r="C157" s="121"/>
      <c r="D157" s="121"/>
      <c r="E157" s="1"/>
      <c r="I157" s="1"/>
    </row>
    <row r="158" spans="2:9">
      <c r="B158" s="17"/>
      <c r="C158" s="121"/>
      <c r="D158" s="121"/>
      <c r="E158" s="1"/>
      <c r="I158" s="1"/>
    </row>
    <row r="159" spans="2:9">
      <c r="B159" s="17"/>
      <c r="C159" s="121"/>
      <c r="D159" s="121"/>
      <c r="E159" s="1"/>
      <c r="I159" s="1"/>
    </row>
    <row r="160" spans="2:9">
      <c r="B160" s="17"/>
      <c r="C160" s="121"/>
      <c r="D160" s="121"/>
      <c r="E160" s="1"/>
      <c r="I160" s="1"/>
    </row>
    <row r="161" spans="2:9">
      <c r="B161" s="17"/>
      <c r="C161" s="121"/>
      <c r="D161" s="121"/>
      <c r="E161" s="1"/>
      <c r="I161" s="1"/>
    </row>
    <row r="162" spans="2:9">
      <c r="B162" s="17"/>
      <c r="C162" s="121"/>
      <c r="D162" s="121"/>
      <c r="E162" s="1"/>
      <c r="I162" s="1"/>
    </row>
    <row r="163" spans="2:9">
      <c r="B163" s="17"/>
      <c r="C163" s="121"/>
      <c r="D163" s="121"/>
      <c r="E163" s="1"/>
      <c r="I163" s="1"/>
    </row>
    <row r="164" spans="2:9">
      <c r="B164" s="17"/>
      <c r="C164" s="121"/>
      <c r="D164" s="121"/>
      <c r="E164" s="1"/>
      <c r="I164" s="1"/>
    </row>
    <row r="165" spans="2:9">
      <c r="B165" s="17"/>
      <c r="C165" s="121"/>
      <c r="D165" s="121"/>
      <c r="E165" s="1"/>
      <c r="I165" s="1"/>
    </row>
    <row r="166" spans="2:9">
      <c r="B166" s="17"/>
      <c r="C166" s="121"/>
      <c r="D166" s="121"/>
      <c r="E166" s="1"/>
      <c r="I166" s="1"/>
    </row>
    <row r="167" spans="2:9">
      <c r="B167" s="17"/>
      <c r="C167" s="121"/>
      <c r="D167" s="121"/>
      <c r="E167" s="1"/>
      <c r="I167" s="1"/>
    </row>
    <row r="168" spans="2:9">
      <c r="B168" s="17"/>
      <c r="C168" s="121"/>
      <c r="D168" s="121"/>
      <c r="E168" s="1"/>
      <c r="I168" s="1"/>
    </row>
    <row r="169" spans="2:9">
      <c r="B169" s="17"/>
      <c r="C169" s="121"/>
      <c r="D169" s="121"/>
      <c r="E169" s="1"/>
      <c r="I169" s="1"/>
    </row>
    <row r="170" spans="2:9">
      <c r="B170" s="17"/>
      <c r="C170" s="121"/>
      <c r="D170" s="121"/>
      <c r="E170" s="1"/>
      <c r="I170" s="1"/>
    </row>
    <row r="171" spans="2:9">
      <c r="B171" s="17"/>
      <c r="C171" s="121"/>
      <c r="D171" s="121"/>
      <c r="E171" s="1"/>
      <c r="I171" s="1"/>
    </row>
    <row r="172" spans="2:9">
      <c r="B172" s="17"/>
      <c r="C172" s="121"/>
      <c r="D172" s="121"/>
      <c r="E172" s="1"/>
      <c r="I172" s="1"/>
    </row>
    <row r="173" spans="2:9" ht="37.5" customHeight="1">
      <c r="B173" s="17"/>
      <c r="C173" s="121"/>
      <c r="D173" s="121"/>
      <c r="E173" s="1"/>
      <c r="I173" s="1"/>
    </row>
    <row r="174" spans="2:9">
      <c r="B174" s="17"/>
      <c r="C174" s="121"/>
      <c r="D174" s="121"/>
      <c r="E174" s="1"/>
      <c r="I174" s="1"/>
    </row>
    <row r="175" spans="2:9">
      <c r="B175" s="17"/>
      <c r="C175" s="121"/>
      <c r="D175" s="121"/>
      <c r="E175" s="1"/>
      <c r="I175" s="1"/>
    </row>
    <row r="176" spans="2:9">
      <c r="B176" s="17"/>
      <c r="C176" s="121"/>
      <c r="D176" s="121"/>
      <c r="E176" s="1"/>
      <c r="I176" s="1"/>
    </row>
    <row r="177" spans="2:9">
      <c r="B177" s="17"/>
      <c r="C177" s="121"/>
      <c r="D177" s="121"/>
      <c r="E177" s="1"/>
      <c r="I177" s="1"/>
    </row>
    <row r="178" spans="2:9">
      <c r="B178" s="17"/>
      <c r="C178" s="121"/>
      <c r="D178" s="121"/>
      <c r="E178" s="1"/>
      <c r="I178" s="1"/>
    </row>
    <row r="179" spans="2:9">
      <c r="B179" s="17"/>
      <c r="C179" s="121"/>
      <c r="D179" s="121"/>
      <c r="E179" s="1"/>
      <c r="I179" s="1"/>
    </row>
    <row r="180" spans="2:9">
      <c r="B180" s="17"/>
      <c r="C180" s="121"/>
      <c r="D180" s="121"/>
      <c r="E180" s="1"/>
      <c r="I180" s="1"/>
    </row>
    <row r="181" spans="2:9" ht="40.5" customHeight="1">
      <c r="B181" s="17"/>
      <c r="C181" s="121"/>
      <c r="D181" s="121"/>
      <c r="E181" s="1"/>
      <c r="I181" s="1"/>
    </row>
    <row r="182" spans="2:9">
      <c r="B182" s="17"/>
      <c r="C182" s="121"/>
      <c r="D182" s="121"/>
      <c r="E182" s="1"/>
      <c r="I182" s="1"/>
    </row>
    <row r="183" spans="2:9">
      <c r="B183" s="17"/>
      <c r="C183" s="121"/>
      <c r="D183" s="121"/>
      <c r="E183" s="1"/>
      <c r="I183" s="1"/>
    </row>
    <row r="184" spans="2:9">
      <c r="B184" s="17"/>
      <c r="C184" s="121"/>
      <c r="D184" s="121"/>
      <c r="E184" s="1"/>
      <c r="I184" s="1"/>
    </row>
    <row r="185" spans="2:9" ht="53.25" customHeight="1">
      <c r="B185" s="17"/>
      <c r="C185" s="121"/>
      <c r="D185" s="121"/>
      <c r="E185" s="1"/>
      <c r="I185" s="1"/>
    </row>
    <row r="186" spans="2:9">
      <c r="B186" s="17"/>
      <c r="C186" s="121"/>
      <c r="D186" s="121"/>
      <c r="E186" s="1"/>
      <c r="I186" s="1"/>
    </row>
    <row r="187" spans="2:9">
      <c r="B187" s="17"/>
      <c r="C187" s="121"/>
      <c r="D187" s="121"/>
      <c r="E187" s="1"/>
      <c r="I187" s="1"/>
    </row>
    <row r="188" spans="2:9" ht="15" customHeight="1">
      <c r="B188" s="17"/>
      <c r="C188" s="121"/>
      <c r="D188" s="121"/>
      <c r="E188" s="1"/>
      <c r="I188" s="1"/>
    </row>
    <row r="189" spans="2:9">
      <c r="B189" s="17"/>
      <c r="C189" s="121"/>
      <c r="D189" s="121"/>
      <c r="E189" s="1"/>
      <c r="I189" s="1"/>
    </row>
    <row r="190" spans="2:9">
      <c r="B190" s="17"/>
      <c r="C190" s="121"/>
      <c r="D190" s="121"/>
      <c r="E190" s="1"/>
      <c r="I190" s="1"/>
    </row>
    <row r="191" spans="2:9" ht="14.25" customHeight="1">
      <c r="B191" s="17"/>
      <c r="C191" s="121"/>
      <c r="D191" s="121"/>
      <c r="E191" s="1"/>
      <c r="I191" s="1"/>
    </row>
    <row r="192" spans="2:9">
      <c r="B192" s="17"/>
      <c r="C192" s="121"/>
      <c r="D192" s="121"/>
      <c r="E192" s="1"/>
      <c r="I192" s="1"/>
    </row>
    <row r="193" spans="2:9">
      <c r="B193" s="17"/>
      <c r="C193" s="121"/>
      <c r="D193" s="121"/>
      <c r="E193" s="1"/>
      <c r="I193" s="1"/>
    </row>
    <row r="194" spans="2:9">
      <c r="B194" s="17"/>
      <c r="C194" s="121"/>
      <c r="D194" s="121"/>
      <c r="E194" s="1"/>
      <c r="I194" s="1"/>
    </row>
    <row r="195" spans="2:9">
      <c r="B195" s="17"/>
      <c r="C195" s="121"/>
      <c r="D195" s="121"/>
      <c r="E195" s="1"/>
      <c r="I195" s="1"/>
    </row>
    <row r="196" spans="2:9">
      <c r="B196" s="17"/>
      <c r="C196" s="121"/>
      <c r="D196" s="121"/>
      <c r="E196" s="1"/>
      <c r="I196" s="1"/>
    </row>
    <row r="197" spans="2:9">
      <c r="B197" s="17"/>
      <c r="C197" s="121"/>
      <c r="D197" s="121"/>
      <c r="E197" s="1"/>
      <c r="I197" s="1"/>
    </row>
    <row r="198" spans="2:9">
      <c r="B198" s="17"/>
      <c r="C198" s="121"/>
      <c r="D198" s="121"/>
      <c r="E198" s="1"/>
      <c r="I198" s="1"/>
    </row>
    <row r="199" spans="2:9">
      <c r="B199" s="17"/>
      <c r="C199" s="121"/>
      <c r="D199" s="121"/>
      <c r="E199" s="1"/>
      <c r="I199" s="1"/>
    </row>
    <row r="200" spans="2:9">
      <c r="B200" s="17"/>
      <c r="C200" s="121"/>
      <c r="D200" s="121"/>
      <c r="E200" s="1"/>
      <c r="I200" s="1"/>
    </row>
    <row r="201" spans="2:9" ht="12.75" customHeight="1">
      <c r="B201" s="17"/>
      <c r="C201" s="121"/>
      <c r="D201" s="121"/>
      <c r="E201" s="1"/>
      <c r="I201" s="1"/>
    </row>
    <row r="202" spans="2:9">
      <c r="B202" s="17"/>
      <c r="C202" s="121"/>
      <c r="D202" s="121"/>
      <c r="E202" s="1"/>
      <c r="I202" s="1"/>
    </row>
    <row r="203" spans="2:9" ht="14.25" customHeight="1">
      <c r="B203" s="17"/>
      <c r="C203" s="121"/>
      <c r="D203" s="121"/>
      <c r="E203" s="1"/>
      <c r="I203" s="1"/>
    </row>
    <row r="204" spans="2:9">
      <c r="B204" s="17"/>
      <c r="C204" s="121"/>
      <c r="D204" s="121"/>
      <c r="E204" s="1"/>
      <c r="I204" s="1"/>
    </row>
    <row r="205" spans="2:9" ht="51" customHeight="1">
      <c r="B205" s="17"/>
      <c r="C205" s="121"/>
      <c r="D205" s="121"/>
      <c r="E205" s="1"/>
      <c r="I205" s="1"/>
    </row>
    <row r="206" spans="2:9" ht="12.75" customHeight="1">
      <c r="B206" s="17"/>
      <c r="C206" s="121"/>
      <c r="D206" s="121"/>
      <c r="E206" s="1"/>
      <c r="I206" s="1"/>
    </row>
    <row r="207" spans="2:9">
      <c r="B207" s="17"/>
      <c r="C207" s="121"/>
      <c r="D207" s="121"/>
      <c r="E207" s="1"/>
      <c r="I207" s="1"/>
    </row>
    <row r="208" spans="2:9">
      <c r="B208" s="17"/>
      <c r="C208" s="121"/>
      <c r="D208" s="121"/>
      <c r="E208" s="1"/>
      <c r="I208" s="1"/>
    </row>
    <row r="209" spans="2:9">
      <c r="B209" s="17"/>
      <c r="C209" s="121"/>
      <c r="D209" s="121"/>
      <c r="E209" s="1"/>
      <c r="I209" s="1"/>
    </row>
    <row r="210" spans="2:9">
      <c r="B210" s="17"/>
      <c r="C210" s="121"/>
      <c r="D210" s="121"/>
      <c r="E210" s="1"/>
      <c r="I210" s="1"/>
    </row>
    <row r="211" spans="2:9">
      <c r="B211" s="17"/>
      <c r="C211" s="121"/>
      <c r="D211" s="121"/>
      <c r="E211" s="1"/>
      <c r="I211" s="1"/>
    </row>
    <row r="212" spans="2:9">
      <c r="B212" s="17"/>
      <c r="C212" s="121"/>
      <c r="D212" s="121"/>
      <c r="E212" s="1"/>
      <c r="I212" s="1"/>
    </row>
    <row r="213" spans="2:9">
      <c r="B213" s="17"/>
      <c r="C213" s="121"/>
      <c r="D213" s="121"/>
      <c r="E213" s="1"/>
      <c r="I213" s="1"/>
    </row>
    <row r="214" spans="2:9">
      <c r="B214" s="17"/>
      <c r="C214" s="121"/>
      <c r="D214" s="121"/>
      <c r="E214" s="1"/>
      <c r="I214" s="1"/>
    </row>
    <row r="215" spans="2:9" ht="15" customHeight="1">
      <c r="B215" s="17"/>
      <c r="C215" s="121"/>
      <c r="D215" s="121"/>
      <c r="E215" s="1"/>
      <c r="I215" s="1"/>
    </row>
    <row r="216" spans="2:9">
      <c r="B216" s="17"/>
      <c r="C216" s="121"/>
      <c r="D216" s="121"/>
      <c r="E216" s="1"/>
      <c r="I216" s="1"/>
    </row>
    <row r="217" spans="2:9" ht="147.75" customHeight="1">
      <c r="B217" s="17"/>
      <c r="C217" s="121"/>
      <c r="D217" s="121"/>
      <c r="E217" s="1"/>
      <c r="I217" s="1"/>
    </row>
    <row r="218" spans="2:9" ht="82.5" customHeight="1">
      <c r="B218" s="17"/>
      <c r="C218" s="121"/>
      <c r="D218" s="121"/>
      <c r="E218" s="1"/>
      <c r="I218" s="1"/>
    </row>
    <row r="219" spans="2:9" ht="12.75" customHeight="1">
      <c r="B219" s="17"/>
      <c r="C219" s="121"/>
      <c r="D219" s="121"/>
      <c r="E219" s="1"/>
      <c r="I219" s="1"/>
    </row>
    <row r="220" spans="2:9" ht="106.5" customHeight="1">
      <c r="B220" s="17"/>
      <c r="C220" s="121"/>
      <c r="D220" s="121"/>
      <c r="E220" s="1"/>
      <c r="I220" s="1"/>
    </row>
    <row r="221" spans="2:9" ht="227.25" customHeight="1">
      <c r="B221" s="17"/>
      <c r="C221" s="121"/>
      <c r="D221" s="121"/>
      <c r="E221" s="1"/>
      <c r="I221" s="1"/>
    </row>
    <row r="222" spans="2:9" ht="135" customHeight="1">
      <c r="B222" s="17"/>
      <c r="C222" s="121"/>
      <c r="D222" s="121"/>
      <c r="E222" s="1"/>
      <c r="I222" s="1"/>
    </row>
    <row r="223" spans="2:9" ht="81" customHeight="1">
      <c r="B223" s="17"/>
      <c r="C223" s="121"/>
      <c r="D223" s="121"/>
      <c r="E223" s="1"/>
      <c r="I223" s="1"/>
    </row>
    <row r="224" spans="2:9" ht="14.25" customHeight="1">
      <c r="B224" s="17"/>
      <c r="C224" s="121"/>
      <c r="D224" s="121"/>
      <c r="E224" s="1"/>
      <c r="I224" s="1"/>
    </row>
    <row r="225" spans="2:9" ht="13.5" customHeight="1">
      <c r="B225" s="17"/>
      <c r="C225" s="121"/>
      <c r="D225" s="121"/>
      <c r="E225" s="1"/>
      <c r="I225" s="1"/>
    </row>
    <row r="226" spans="2:9" ht="39" customHeight="1">
      <c r="B226" s="17"/>
      <c r="C226" s="121"/>
      <c r="D226" s="121"/>
      <c r="E226" s="1"/>
      <c r="I226" s="1"/>
    </row>
    <row r="227" spans="2:9" ht="27" customHeight="1">
      <c r="B227" s="17"/>
      <c r="C227" s="121"/>
      <c r="D227" s="121"/>
      <c r="E227" s="1"/>
      <c r="I227" s="1"/>
    </row>
    <row r="228" spans="2:9">
      <c r="B228" s="17"/>
      <c r="C228" s="121"/>
      <c r="D228" s="121"/>
      <c r="E228" s="1"/>
      <c r="I228" s="1"/>
    </row>
    <row r="229" spans="2:9">
      <c r="B229" s="17"/>
      <c r="C229" s="121"/>
      <c r="D229" s="121"/>
      <c r="E229" s="1"/>
      <c r="I229" s="1"/>
    </row>
    <row r="230" spans="2:9">
      <c r="B230" s="17"/>
      <c r="C230" s="121"/>
      <c r="D230" s="121"/>
      <c r="E230" s="1"/>
      <c r="I230" s="1"/>
    </row>
    <row r="231" spans="2:9">
      <c r="B231" s="17"/>
      <c r="C231" s="121"/>
      <c r="D231" s="121"/>
      <c r="E231" s="1"/>
      <c r="I231" s="1"/>
    </row>
    <row r="232" spans="2:9">
      <c r="B232" s="17"/>
      <c r="C232" s="121"/>
      <c r="D232" s="121"/>
      <c r="E232" s="1"/>
      <c r="I232" s="1"/>
    </row>
    <row r="233" spans="2:9">
      <c r="B233" s="17"/>
      <c r="C233" s="121"/>
      <c r="D233" s="121"/>
      <c r="E233" s="1"/>
      <c r="I233" s="1"/>
    </row>
    <row r="234" spans="2:9">
      <c r="B234" s="17"/>
      <c r="C234" s="121"/>
      <c r="D234" s="121"/>
      <c r="E234" s="1"/>
      <c r="I234" s="1"/>
    </row>
    <row r="235" spans="2:9">
      <c r="B235" s="17"/>
      <c r="C235" s="121"/>
      <c r="D235" s="121"/>
      <c r="E235" s="1"/>
      <c r="I235" s="1"/>
    </row>
    <row r="236" spans="2:9" ht="12.75" customHeight="1">
      <c r="B236" s="17"/>
      <c r="C236" s="121"/>
      <c r="D236" s="121"/>
      <c r="E236" s="1"/>
      <c r="I236" s="1"/>
    </row>
    <row r="237" spans="2:9">
      <c r="B237" s="17"/>
      <c r="C237" s="121"/>
      <c r="D237" s="121"/>
      <c r="E237" s="1"/>
      <c r="I237" s="1"/>
    </row>
    <row r="238" spans="2:9">
      <c r="B238" s="17"/>
      <c r="C238" s="121"/>
      <c r="D238" s="121"/>
      <c r="E238" s="1"/>
      <c r="I238" s="1"/>
    </row>
    <row r="239" spans="2:9" ht="156.75" customHeight="1">
      <c r="B239" s="17"/>
      <c r="C239" s="121"/>
      <c r="D239" s="121"/>
      <c r="E239" s="1"/>
      <c r="I239" s="1"/>
    </row>
    <row r="240" spans="2:9" ht="169.5" customHeight="1">
      <c r="B240" s="17"/>
      <c r="C240" s="121"/>
      <c r="D240" s="121"/>
      <c r="E240" s="1"/>
      <c r="I240" s="1"/>
    </row>
    <row r="241" spans="2:9" ht="12.75" customHeight="1">
      <c r="B241" s="17"/>
      <c r="C241" s="121"/>
      <c r="D241" s="121"/>
      <c r="E241" s="1"/>
      <c r="I241" s="1"/>
    </row>
    <row r="242" spans="2:9" ht="168.75" customHeight="1">
      <c r="B242" s="17"/>
      <c r="C242" s="121"/>
      <c r="D242" s="121"/>
      <c r="E242" s="1"/>
      <c r="I242" s="1"/>
    </row>
    <row r="243" spans="2:9" ht="113.25" customHeight="1">
      <c r="B243" s="17"/>
      <c r="C243" s="121"/>
      <c r="D243" s="121"/>
      <c r="E243" s="1"/>
      <c r="I243" s="1"/>
    </row>
    <row r="244" spans="2:9" ht="123.75" customHeight="1">
      <c r="B244" s="17"/>
      <c r="C244" s="121"/>
      <c r="D244" s="121"/>
      <c r="E244" s="1"/>
      <c r="I244" s="1"/>
    </row>
    <row r="245" spans="2:9" ht="191.25" customHeight="1">
      <c r="B245" s="17"/>
      <c r="C245" s="121"/>
      <c r="D245" s="121"/>
      <c r="E245" s="1"/>
      <c r="I245" s="1"/>
    </row>
    <row r="246" spans="2:9" ht="13.5" customHeight="1">
      <c r="B246" s="17"/>
      <c r="C246" s="121"/>
      <c r="D246" s="121"/>
      <c r="E246" s="1"/>
      <c r="I246" s="1"/>
    </row>
    <row r="247" spans="2:9" ht="28.5" customHeight="1">
      <c r="B247" s="17"/>
      <c r="C247" s="121"/>
      <c r="D247" s="121"/>
      <c r="E247" s="1"/>
      <c r="I247" s="1"/>
    </row>
    <row r="248" spans="2:9" ht="39" customHeight="1">
      <c r="B248" s="17"/>
      <c r="C248" s="121"/>
      <c r="D248" s="121"/>
      <c r="E248" s="1"/>
      <c r="I248" s="1"/>
    </row>
    <row r="249" spans="2:9">
      <c r="B249" s="17"/>
      <c r="C249" s="121"/>
      <c r="D249" s="121"/>
      <c r="E249" s="1"/>
      <c r="I249" s="1"/>
    </row>
    <row r="250" spans="2:9">
      <c r="B250" s="17"/>
      <c r="C250" s="121"/>
      <c r="D250" s="121"/>
      <c r="E250" s="1"/>
      <c r="I250" s="1"/>
    </row>
    <row r="251" spans="2:9">
      <c r="B251" s="17"/>
      <c r="C251" s="121"/>
      <c r="D251" s="121"/>
      <c r="E251" s="1"/>
      <c r="I251" s="1"/>
    </row>
    <row r="252" spans="2:9">
      <c r="B252" s="17"/>
      <c r="C252" s="121"/>
      <c r="D252" s="121"/>
      <c r="E252" s="1"/>
      <c r="I252" s="1"/>
    </row>
    <row r="253" spans="2:9">
      <c r="B253" s="17"/>
      <c r="C253" s="121"/>
      <c r="D253" s="121"/>
      <c r="E253" s="1"/>
      <c r="I253" s="1"/>
    </row>
    <row r="254" spans="2:9">
      <c r="B254" s="17"/>
      <c r="C254" s="121"/>
      <c r="D254" s="121"/>
      <c r="E254" s="1"/>
      <c r="I254" s="1"/>
    </row>
    <row r="255" spans="2:9">
      <c r="B255" s="17"/>
      <c r="C255" s="121"/>
      <c r="D255" s="121"/>
      <c r="E255" s="1"/>
      <c r="I255" s="1"/>
    </row>
    <row r="256" spans="2:9">
      <c r="B256" s="17"/>
      <c r="C256" s="121"/>
      <c r="D256" s="121"/>
      <c r="E256" s="1"/>
      <c r="I256" s="1"/>
    </row>
    <row r="257" spans="2:9">
      <c r="B257" s="17"/>
      <c r="C257" s="121"/>
      <c r="D257" s="121"/>
      <c r="E257" s="1"/>
      <c r="I257" s="1"/>
    </row>
    <row r="258" spans="2:9">
      <c r="B258" s="17"/>
      <c r="C258" s="121"/>
      <c r="D258" s="121"/>
      <c r="E258" s="1"/>
      <c r="I258" s="1"/>
    </row>
    <row r="259" spans="2:9">
      <c r="B259" s="17"/>
      <c r="C259" s="121"/>
      <c r="D259" s="121"/>
      <c r="E259" s="1"/>
      <c r="I259" s="1"/>
    </row>
    <row r="260" spans="2:9">
      <c r="B260" s="17"/>
      <c r="C260" s="121"/>
      <c r="D260" s="121"/>
      <c r="E260" s="1"/>
      <c r="I260" s="1"/>
    </row>
    <row r="261" spans="2:9">
      <c r="B261" s="17"/>
      <c r="C261" s="121"/>
      <c r="D261" s="121"/>
      <c r="E261" s="1"/>
      <c r="I261" s="1"/>
    </row>
    <row r="262" spans="2:9">
      <c r="B262" s="17"/>
      <c r="C262" s="121"/>
      <c r="D262" s="121"/>
      <c r="E262" s="1"/>
      <c r="I262" s="1"/>
    </row>
    <row r="263" spans="2:9">
      <c r="B263" s="17"/>
      <c r="C263" s="121"/>
      <c r="D263" s="121"/>
      <c r="E263" s="1"/>
      <c r="I263" s="1"/>
    </row>
    <row r="264" spans="2:9">
      <c r="B264" s="17"/>
      <c r="C264" s="121"/>
      <c r="D264" s="121"/>
      <c r="E264" s="1"/>
      <c r="I264" s="1"/>
    </row>
    <row r="265" spans="2:9">
      <c r="B265" s="17"/>
      <c r="C265" s="121"/>
      <c r="D265" s="121"/>
      <c r="E265" s="1"/>
      <c r="I265" s="1"/>
    </row>
    <row r="266" spans="2:9">
      <c r="B266" s="17"/>
      <c r="C266" s="121"/>
      <c r="D266" s="121"/>
      <c r="E266" s="1"/>
      <c r="I266" s="1"/>
    </row>
    <row r="267" spans="2:9">
      <c r="B267" s="17"/>
      <c r="C267" s="121"/>
      <c r="D267" s="121"/>
      <c r="E267" s="1"/>
      <c r="I267" s="1"/>
    </row>
    <row r="268" spans="2:9">
      <c r="B268" s="17"/>
      <c r="C268" s="121"/>
      <c r="D268" s="121"/>
      <c r="E268" s="1"/>
      <c r="I268" s="1"/>
    </row>
    <row r="269" spans="2:9">
      <c r="B269" s="17"/>
      <c r="C269" s="121"/>
      <c r="D269" s="121"/>
      <c r="E269" s="1"/>
      <c r="I269" s="1"/>
    </row>
    <row r="270" spans="2:9">
      <c r="B270" s="17"/>
      <c r="C270" s="121"/>
      <c r="D270" s="121"/>
      <c r="E270" s="1"/>
      <c r="I270" s="1"/>
    </row>
    <row r="271" spans="2:9" ht="13.5" customHeight="1">
      <c r="B271" s="17"/>
      <c r="C271" s="121"/>
      <c r="D271" s="121"/>
      <c r="E271" s="1"/>
      <c r="I271" s="1"/>
    </row>
    <row r="272" spans="2:9">
      <c r="B272" s="17"/>
      <c r="C272" s="121"/>
      <c r="D272" s="121"/>
      <c r="E272" s="1"/>
      <c r="I272" s="1"/>
    </row>
    <row r="273" spans="2:9">
      <c r="B273" s="17"/>
      <c r="C273" s="121"/>
      <c r="D273" s="121"/>
      <c r="E273" s="1"/>
      <c r="I273" s="1"/>
    </row>
    <row r="274" spans="2:9">
      <c r="B274" s="17"/>
      <c r="C274" s="121"/>
      <c r="D274" s="121"/>
      <c r="E274" s="1"/>
      <c r="I274" s="1"/>
    </row>
    <row r="275" spans="2:9">
      <c r="B275" s="17"/>
      <c r="C275" s="121"/>
      <c r="D275" s="121"/>
      <c r="E275" s="1"/>
      <c r="I275" s="1"/>
    </row>
    <row r="276" spans="2:9">
      <c r="B276" s="17"/>
      <c r="C276" s="121"/>
      <c r="D276" s="121"/>
      <c r="E276" s="1"/>
      <c r="I276" s="1"/>
    </row>
    <row r="277" spans="2:9">
      <c r="B277" s="17"/>
      <c r="C277" s="121"/>
      <c r="D277" s="121"/>
      <c r="E277" s="1"/>
      <c r="I277" s="1"/>
    </row>
    <row r="278" spans="2:9">
      <c r="B278" s="17"/>
      <c r="C278" s="121"/>
      <c r="D278" s="121"/>
      <c r="E278" s="1"/>
      <c r="I278" s="1"/>
    </row>
    <row r="279" spans="2:9">
      <c r="B279" s="17"/>
      <c r="C279" s="121"/>
      <c r="D279" s="121"/>
      <c r="E279" s="1"/>
      <c r="I279" s="1"/>
    </row>
    <row r="280" spans="2:9">
      <c r="B280" s="17"/>
      <c r="C280" s="121"/>
      <c r="D280" s="121"/>
      <c r="E280" s="1"/>
      <c r="I280" s="1"/>
    </row>
    <row r="281" spans="2:9">
      <c r="B281" s="17"/>
      <c r="C281" s="121"/>
      <c r="D281" s="121"/>
      <c r="E281" s="1"/>
      <c r="I281" s="1"/>
    </row>
    <row r="282" spans="2:9">
      <c r="B282" s="17"/>
      <c r="C282" s="121"/>
      <c r="D282" s="121"/>
      <c r="E282" s="1"/>
      <c r="I282" s="1"/>
    </row>
    <row r="283" spans="2:9">
      <c r="B283" s="17"/>
      <c r="C283" s="121"/>
      <c r="D283" s="121"/>
      <c r="E283" s="1"/>
      <c r="I283" s="1"/>
    </row>
    <row r="284" spans="2:9">
      <c r="B284" s="17"/>
      <c r="C284" s="121"/>
      <c r="D284" s="121"/>
      <c r="E284" s="1"/>
      <c r="I284" s="1"/>
    </row>
    <row r="285" spans="2:9">
      <c r="B285" s="17"/>
      <c r="C285" s="121"/>
      <c r="D285" s="121"/>
      <c r="E285" s="1"/>
      <c r="I285" s="1"/>
    </row>
    <row r="286" spans="2:9">
      <c r="B286" s="17"/>
      <c r="C286" s="121"/>
      <c r="D286" s="121"/>
      <c r="E286" s="1"/>
      <c r="I286" s="1"/>
    </row>
    <row r="287" spans="2:9">
      <c r="B287" s="17"/>
      <c r="C287" s="121"/>
      <c r="D287" s="121"/>
      <c r="E287" s="1"/>
      <c r="I287" s="1"/>
    </row>
    <row r="288" spans="2:9">
      <c r="B288" s="17"/>
      <c r="C288" s="121"/>
      <c r="D288" s="121"/>
      <c r="E288" s="1"/>
      <c r="I288" s="1"/>
    </row>
    <row r="289" spans="2:9">
      <c r="B289" s="17"/>
      <c r="C289" s="121"/>
      <c r="D289" s="121"/>
      <c r="E289" s="1"/>
      <c r="I289" s="1"/>
    </row>
    <row r="290" spans="2:9">
      <c r="B290" s="17"/>
      <c r="C290" s="121"/>
      <c r="D290" s="121"/>
      <c r="E290" s="1"/>
      <c r="I290" s="1"/>
    </row>
    <row r="291" spans="2:9">
      <c r="B291" s="17"/>
      <c r="C291" s="121"/>
      <c r="D291" s="121"/>
      <c r="E291" s="1"/>
      <c r="I291" s="1"/>
    </row>
    <row r="292" spans="2:9">
      <c r="B292" s="17"/>
      <c r="C292" s="121"/>
      <c r="D292" s="121"/>
      <c r="E292" s="1"/>
      <c r="I292" s="1"/>
    </row>
    <row r="293" spans="2:9">
      <c r="B293" s="17"/>
      <c r="C293" s="121"/>
      <c r="D293" s="121"/>
      <c r="E293" s="1"/>
      <c r="I293" s="1"/>
    </row>
    <row r="294" spans="2:9">
      <c r="B294" s="17"/>
      <c r="C294" s="121"/>
      <c r="D294" s="121"/>
      <c r="E294" s="1"/>
      <c r="I294" s="1"/>
    </row>
    <row r="295" spans="2:9">
      <c r="B295" s="17"/>
      <c r="C295" s="121"/>
      <c r="D295" s="121"/>
      <c r="E295" s="1"/>
      <c r="I295" s="1"/>
    </row>
    <row r="296" spans="2:9">
      <c r="B296" s="17"/>
      <c r="C296" s="121"/>
      <c r="D296" s="121"/>
      <c r="E296" s="1"/>
      <c r="I296" s="1"/>
    </row>
    <row r="297" spans="2:9">
      <c r="B297" s="17"/>
      <c r="C297" s="121"/>
      <c r="D297" s="121"/>
      <c r="E297" s="1"/>
      <c r="I297" s="1"/>
    </row>
    <row r="298" spans="2:9">
      <c r="B298" s="17"/>
      <c r="C298" s="121"/>
      <c r="D298" s="121"/>
      <c r="E298" s="1"/>
      <c r="I298" s="1"/>
    </row>
    <row r="299" spans="2:9">
      <c r="B299" s="17"/>
      <c r="C299" s="121"/>
      <c r="D299" s="121"/>
      <c r="E299" s="1"/>
      <c r="I299" s="1"/>
    </row>
    <row r="300" spans="2:9">
      <c r="B300" s="17"/>
      <c r="C300" s="121"/>
      <c r="D300" s="121"/>
      <c r="E300" s="1"/>
      <c r="I300" s="1"/>
    </row>
    <row r="301" spans="2:9">
      <c r="B301" s="17"/>
      <c r="C301" s="121"/>
      <c r="D301" s="121"/>
      <c r="E301" s="1"/>
      <c r="I301" s="1"/>
    </row>
    <row r="302" spans="2:9">
      <c r="B302" s="17"/>
      <c r="C302" s="121"/>
      <c r="D302" s="121"/>
      <c r="E302" s="1"/>
      <c r="I302" s="1"/>
    </row>
    <row r="303" spans="2:9">
      <c r="B303" s="17"/>
      <c r="C303" s="121"/>
      <c r="D303" s="121"/>
      <c r="E303" s="1"/>
      <c r="I303" s="1"/>
    </row>
    <row r="304" spans="2:9" ht="15" customHeight="1">
      <c r="B304" s="17"/>
      <c r="C304" s="121"/>
      <c r="D304" s="121"/>
      <c r="E304" s="1"/>
      <c r="I304" s="1"/>
    </row>
    <row r="305" spans="2:9">
      <c r="B305" s="17"/>
      <c r="C305" s="121"/>
      <c r="D305" s="121"/>
      <c r="E305" s="1"/>
      <c r="I305" s="1"/>
    </row>
    <row r="306" spans="2:9">
      <c r="B306" s="17"/>
      <c r="C306" s="121"/>
      <c r="D306" s="121"/>
      <c r="E306" s="1"/>
      <c r="I306" s="1"/>
    </row>
    <row r="307" spans="2:9">
      <c r="B307" s="17"/>
      <c r="C307" s="121"/>
      <c r="D307" s="121"/>
      <c r="E307" s="1"/>
      <c r="I307" s="1"/>
    </row>
    <row r="308" spans="2:9" ht="12.75" customHeight="1">
      <c r="B308" s="17"/>
      <c r="C308" s="121"/>
      <c r="D308" s="121"/>
      <c r="E308" s="1"/>
      <c r="I308" s="1"/>
    </row>
    <row r="309" spans="2:9" ht="12.75" customHeight="1">
      <c r="B309" s="17"/>
      <c r="C309" s="121"/>
      <c r="D309" s="121"/>
      <c r="E309" s="1"/>
      <c r="I309" s="1"/>
    </row>
    <row r="310" spans="2:9" ht="129" customHeight="1">
      <c r="B310" s="17"/>
      <c r="C310" s="121"/>
      <c r="D310" s="121"/>
      <c r="E310" s="1"/>
      <c r="I310" s="1"/>
    </row>
    <row r="311" spans="2:9" ht="180" customHeight="1">
      <c r="B311" s="17"/>
      <c r="C311" s="121"/>
      <c r="D311" s="121"/>
      <c r="E311" s="1"/>
      <c r="I311" s="1"/>
    </row>
    <row r="312" spans="2:9" ht="80.25" customHeight="1">
      <c r="B312" s="17"/>
      <c r="C312" s="121"/>
      <c r="D312" s="121"/>
      <c r="E312" s="1"/>
      <c r="I312" s="1"/>
    </row>
    <row r="313" spans="2:9" ht="103.5" customHeight="1">
      <c r="B313" s="17"/>
      <c r="C313" s="121"/>
      <c r="D313" s="121"/>
      <c r="E313" s="1"/>
      <c r="I313" s="1"/>
    </row>
    <row r="314" spans="2:9" ht="15" customHeight="1">
      <c r="B314" s="17"/>
      <c r="C314" s="121"/>
      <c r="D314" s="121"/>
      <c r="E314" s="1"/>
      <c r="I314" s="1"/>
    </row>
    <row r="315" spans="2:9">
      <c r="B315" s="17"/>
      <c r="C315" s="121"/>
      <c r="D315" s="121"/>
      <c r="E315" s="1"/>
      <c r="I315" s="1"/>
    </row>
    <row r="316" spans="2:9" ht="27" customHeight="1">
      <c r="B316" s="17"/>
      <c r="C316" s="121"/>
      <c r="D316" s="121"/>
      <c r="E316" s="1"/>
      <c r="I316" s="1"/>
    </row>
    <row r="317" spans="2:9" ht="13.5" customHeight="1">
      <c r="B317" s="17"/>
      <c r="C317" s="121"/>
      <c r="D317" s="121"/>
      <c r="E317" s="1"/>
      <c r="I317" s="1"/>
    </row>
    <row r="318" spans="2:9" ht="53.25" customHeight="1">
      <c r="B318" s="17"/>
      <c r="C318" s="121"/>
      <c r="D318" s="121"/>
      <c r="E318" s="1"/>
      <c r="I318" s="1"/>
    </row>
    <row r="319" spans="2:9" ht="12.75" customHeight="1">
      <c r="B319" s="17"/>
      <c r="C319" s="121"/>
      <c r="D319" s="121"/>
      <c r="E319" s="1"/>
      <c r="I319" s="1"/>
    </row>
    <row r="320" spans="2:9" ht="13.5" customHeight="1">
      <c r="B320" s="17"/>
      <c r="C320" s="121"/>
      <c r="D320" s="121"/>
      <c r="E320" s="1"/>
      <c r="I320" s="1"/>
    </row>
    <row r="321" spans="2:9">
      <c r="B321" s="17"/>
      <c r="C321" s="121"/>
      <c r="D321" s="121"/>
      <c r="E321" s="1"/>
      <c r="I321" s="1"/>
    </row>
    <row r="322" spans="2:9">
      <c r="B322" s="17"/>
      <c r="C322" s="121"/>
      <c r="D322" s="121"/>
      <c r="E322" s="1"/>
      <c r="I322" s="1"/>
    </row>
    <row r="323" spans="2:9" ht="27" customHeight="1">
      <c r="B323" s="17"/>
      <c r="C323" s="121"/>
      <c r="D323" s="121"/>
      <c r="E323" s="1"/>
      <c r="I323" s="1"/>
    </row>
    <row r="324" spans="2:9" ht="12.75" customHeight="1">
      <c r="B324" s="17"/>
      <c r="C324" s="121"/>
      <c r="D324" s="121"/>
      <c r="E324" s="1"/>
      <c r="I324" s="1"/>
    </row>
    <row r="325" spans="2:9" ht="12" customHeight="1">
      <c r="B325" s="17"/>
      <c r="C325" s="121"/>
      <c r="D325" s="121"/>
      <c r="E325" s="1"/>
      <c r="I325" s="1"/>
    </row>
    <row r="326" spans="2:9">
      <c r="B326" s="17"/>
      <c r="C326" s="121"/>
      <c r="D326" s="121"/>
      <c r="E326" s="1"/>
      <c r="I326" s="1"/>
    </row>
    <row r="327" spans="2:9" ht="13.5" customHeight="1">
      <c r="B327" s="17"/>
      <c r="C327" s="121"/>
      <c r="D327" s="121"/>
      <c r="E327" s="1"/>
      <c r="I327" s="1"/>
    </row>
    <row r="328" spans="2:9">
      <c r="B328" s="17"/>
      <c r="C328" s="121"/>
      <c r="D328" s="121"/>
      <c r="E328" s="1"/>
      <c r="I328" s="1"/>
    </row>
    <row r="329" spans="2:9" ht="15.75" customHeight="1">
      <c r="B329" s="17"/>
      <c r="C329" s="121"/>
      <c r="D329" s="121"/>
      <c r="E329" s="1"/>
      <c r="I329" s="1"/>
    </row>
    <row r="330" spans="2:9">
      <c r="B330" s="17"/>
      <c r="C330" s="121"/>
      <c r="D330" s="121"/>
      <c r="E330" s="1"/>
      <c r="I330" s="1"/>
    </row>
    <row r="331" spans="2:9">
      <c r="B331" s="17"/>
      <c r="C331" s="121"/>
      <c r="D331" s="121"/>
      <c r="E331" s="1"/>
      <c r="I331" s="1"/>
    </row>
    <row r="332" spans="2:9">
      <c r="B332" s="17"/>
      <c r="C332" s="121"/>
      <c r="D332" s="121"/>
      <c r="E332" s="1"/>
      <c r="I332" s="1"/>
    </row>
    <row r="333" spans="2:9" ht="14.25" customHeight="1">
      <c r="B333" s="17"/>
      <c r="C333" s="121"/>
      <c r="D333" s="121"/>
      <c r="E333" s="1"/>
      <c r="I333" s="1"/>
    </row>
    <row r="334" spans="2:9" ht="54" customHeight="1">
      <c r="B334" s="17"/>
      <c r="C334" s="121"/>
      <c r="D334" s="121"/>
      <c r="E334" s="1"/>
      <c r="I334" s="1"/>
    </row>
    <row r="335" spans="2:9">
      <c r="B335" s="17"/>
      <c r="C335" s="121"/>
      <c r="D335" s="121"/>
      <c r="E335" s="1"/>
      <c r="I335" s="1"/>
    </row>
    <row r="336" spans="2:9">
      <c r="B336" s="17"/>
      <c r="C336" s="121"/>
      <c r="D336" s="121"/>
      <c r="E336" s="1"/>
      <c r="I336" s="1"/>
    </row>
    <row r="337" spans="2:9" ht="15" customHeight="1">
      <c r="B337" s="17"/>
      <c r="C337" s="121"/>
      <c r="D337" s="121"/>
      <c r="E337" s="1"/>
      <c r="I337" s="1"/>
    </row>
    <row r="338" spans="2:9">
      <c r="B338" s="17"/>
      <c r="C338" s="121"/>
      <c r="D338" s="121"/>
      <c r="E338" s="1"/>
      <c r="I338" s="1"/>
    </row>
    <row r="339" spans="2:9">
      <c r="B339" s="17"/>
      <c r="C339" s="121"/>
      <c r="D339" s="121"/>
      <c r="E339" s="1"/>
      <c r="I339" s="1"/>
    </row>
    <row r="340" spans="2:9">
      <c r="B340" s="17"/>
      <c r="C340" s="121"/>
      <c r="D340" s="121"/>
      <c r="E340" s="1"/>
      <c r="I340" s="1"/>
    </row>
    <row r="341" spans="2:9" ht="27.75" customHeight="1">
      <c r="B341" s="17"/>
      <c r="C341" s="121"/>
      <c r="D341" s="121"/>
      <c r="E341" s="1"/>
      <c r="I341" s="1"/>
    </row>
    <row r="342" spans="2:9">
      <c r="B342" s="17"/>
      <c r="C342" s="121"/>
      <c r="D342" s="121"/>
      <c r="E342" s="1"/>
      <c r="I342" s="1"/>
    </row>
    <row r="343" spans="2:9">
      <c r="B343" s="17"/>
      <c r="C343" s="121"/>
      <c r="D343" s="121"/>
      <c r="E343" s="1"/>
      <c r="I343" s="1"/>
    </row>
    <row r="344" spans="2:9" ht="13.5" customHeight="1">
      <c r="B344" s="17"/>
      <c r="C344" s="121"/>
      <c r="D344" s="121"/>
      <c r="E344" s="1"/>
      <c r="I344" s="1"/>
    </row>
    <row r="345" spans="2:9">
      <c r="B345" s="17"/>
      <c r="C345" s="121"/>
      <c r="D345" s="121"/>
      <c r="E345" s="1"/>
      <c r="I345" s="1"/>
    </row>
    <row r="346" spans="2:9">
      <c r="B346" s="17"/>
      <c r="C346" s="121"/>
      <c r="D346" s="121"/>
      <c r="E346" s="1"/>
      <c r="I346" s="1"/>
    </row>
    <row r="347" spans="2:9">
      <c r="B347" s="17"/>
      <c r="C347" s="121"/>
      <c r="D347" s="121"/>
      <c r="E347" s="1"/>
      <c r="I347" s="1"/>
    </row>
    <row r="348" spans="2:9">
      <c r="B348" s="17"/>
      <c r="C348" s="121"/>
      <c r="D348" s="121"/>
      <c r="E348" s="1"/>
      <c r="I348" s="1"/>
    </row>
    <row r="349" spans="2:9" ht="12.75" customHeight="1">
      <c r="B349" s="17"/>
      <c r="C349" s="121"/>
      <c r="D349" s="121"/>
      <c r="E349" s="1"/>
      <c r="I349" s="1"/>
    </row>
    <row r="350" spans="2:9">
      <c r="B350" s="17"/>
      <c r="C350" s="121"/>
      <c r="D350" s="121"/>
      <c r="E350" s="1"/>
      <c r="I350" s="1"/>
    </row>
    <row r="351" spans="2:9">
      <c r="B351" s="17"/>
      <c r="C351" s="121"/>
      <c r="D351" s="121"/>
      <c r="E351" s="1"/>
      <c r="I351" s="1"/>
    </row>
    <row r="352" spans="2:9">
      <c r="B352" s="17"/>
      <c r="C352" s="121"/>
      <c r="D352" s="121"/>
      <c r="E352" s="1"/>
      <c r="I352" s="1"/>
    </row>
    <row r="353" spans="2:9">
      <c r="B353" s="17"/>
      <c r="C353" s="121"/>
      <c r="D353" s="121"/>
      <c r="E353" s="1"/>
      <c r="I353" s="1"/>
    </row>
    <row r="354" spans="2:9">
      <c r="B354" s="17"/>
      <c r="C354" s="121"/>
      <c r="D354" s="121"/>
      <c r="E354" s="1"/>
      <c r="I354" s="1"/>
    </row>
    <row r="355" spans="2:9">
      <c r="B355" s="17"/>
      <c r="C355" s="121"/>
      <c r="D355" s="121"/>
      <c r="E355" s="1"/>
      <c r="I355" s="1"/>
    </row>
    <row r="356" spans="2:9">
      <c r="B356" s="17"/>
      <c r="C356" s="121"/>
      <c r="D356" s="121"/>
      <c r="E356" s="1"/>
      <c r="I356" s="1"/>
    </row>
    <row r="357" spans="2:9" ht="15" customHeight="1">
      <c r="B357" s="17"/>
      <c r="C357" s="121"/>
      <c r="D357" s="121"/>
      <c r="E357" s="1"/>
      <c r="I357" s="1"/>
    </row>
    <row r="358" spans="2:9">
      <c r="B358" s="17"/>
      <c r="C358" s="121"/>
      <c r="D358" s="121"/>
      <c r="E358" s="1"/>
      <c r="I358" s="1"/>
    </row>
    <row r="359" spans="2:9">
      <c r="B359" s="17"/>
      <c r="C359" s="121"/>
      <c r="D359" s="121"/>
      <c r="E359" s="1"/>
      <c r="I359" s="1"/>
    </row>
    <row r="360" spans="2:9">
      <c r="B360" s="17"/>
      <c r="C360" s="121"/>
      <c r="D360" s="121"/>
      <c r="E360" s="1"/>
      <c r="I360" s="1"/>
    </row>
    <row r="361" spans="2:9">
      <c r="B361" s="17"/>
      <c r="C361" s="121"/>
      <c r="D361" s="121"/>
      <c r="E361" s="1"/>
      <c r="I361" s="1"/>
    </row>
    <row r="362" spans="2:9">
      <c r="B362" s="17"/>
      <c r="C362" s="121"/>
      <c r="D362" s="121"/>
      <c r="E362" s="1"/>
      <c r="I362" s="1"/>
    </row>
    <row r="363" spans="2:9">
      <c r="B363" s="17"/>
      <c r="C363" s="121"/>
      <c r="D363" s="121"/>
      <c r="E363" s="1"/>
      <c r="I363" s="1"/>
    </row>
    <row r="364" spans="2:9">
      <c r="B364" s="17"/>
      <c r="C364" s="121"/>
      <c r="D364" s="121"/>
      <c r="E364" s="1"/>
      <c r="I364" s="1"/>
    </row>
    <row r="365" spans="2:9">
      <c r="B365" s="17"/>
      <c r="C365" s="121"/>
      <c r="D365" s="121"/>
      <c r="E365" s="1"/>
      <c r="I365" s="1"/>
    </row>
    <row r="366" spans="2:9">
      <c r="B366" s="17"/>
      <c r="C366" s="121"/>
      <c r="D366" s="121"/>
      <c r="E366" s="1"/>
      <c r="I366" s="1"/>
    </row>
    <row r="367" spans="2:9">
      <c r="B367" s="17"/>
      <c r="C367" s="121"/>
      <c r="D367" s="121"/>
      <c r="E367" s="1"/>
      <c r="I367" s="1"/>
    </row>
    <row r="368" spans="2:9">
      <c r="B368" s="17"/>
      <c r="C368" s="121"/>
      <c r="D368" s="121"/>
      <c r="E368" s="1"/>
      <c r="I368" s="1"/>
    </row>
    <row r="369" spans="2:9">
      <c r="B369" s="17"/>
      <c r="C369" s="121"/>
      <c r="D369" s="121"/>
      <c r="E369" s="1"/>
      <c r="I369" s="1"/>
    </row>
    <row r="370" spans="2:9">
      <c r="B370" s="17"/>
      <c r="C370" s="121"/>
      <c r="D370" s="121"/>
      <c r="E370" s="1"/>
      <c r="I370" s="1"/>
    </row>
    <row r="371" spans="2:9">
      <c r="B371" s="17"/>
      <c r="C371" s="121"/>
      <c r="D371" s="121"/>
      <c r="E371" s="1"/>
      <c r="I371" s="1"/>
    </row>
    <row r="372" spans="2:9">
      <c r="B372" s="17"/>
      <c r="C372" s="121"/>
      <c r="D372" s="121"/>
      <c r="E372" s="1"/>
      <c r="I372" s="1"/>
    </row>
    <row r="373" spans="2:9">
      <c r="B373" s="17"/>
      <c r="C373" s="121"/>
      <c r="D373" s="121"/>
      <c r="E373" s="1"/>
      <c r="I373" s="1"/>
    </row>
    <row r="374" spans="2:9">
      <c r="B374" s="17"/>
      <c r="C374" s="121"/>
      <c r="D374" s="121"/>
      <c r="E374" s="1"/>
      <c r="I374" s="1"/>
    </row>
    <row r="375" spans="2:9">
      <c r="B375" s="17"/>
      <c r="C375" s="121"/>
      <c r="D375" s="121"/>
      <c r="E375" s="1"/>
      <c r="I375" s="1"/>
    </row>
    <row r="376" spans="2:9">
      <c r="B376" s="17"/>
      <c r="C376" s="121"/>
      <c r="D376" s="121"/>
      <c r="E376" s="1"/>
      <c r="I376" s="1"/>
    </row>
    <row r="377" spans="2:9">
      <c r="B377" s="17"/>
      <c r="C377" s="121"/>
      <c r="D377" s="121"/>
      <c r="E377" s="1"/>
      <c r="I377" s="1"/>
    </row>
    <row r="378" spans="2:9">
      <c r="B378" s="17"/>
      <c r="C378" s="121"/>
      <c r="D378" s="121"/>
      <c r="E378" s="1"/>
      <c r="I378" s="1"/>
    </row>
    <row r="379" spans="2:9">
      <c r="B379" s="17"/>
      <c r="C379" s="121"/>
      <c r="D379" s="121"/>
      <c r="E379" s="1"/>
      <c r="I379" s="1"/>
    </row>
    <row r="380" spans="2:9">
      <c r="B380" s="17"/>
      <c r="C380" s="121"/>
      <c r="D380" s="121"/>
      <c r="E380" s="1"/>
      <c r="I380" s="1"/>
    </row>
    <row r="381" spans="2:9">
      <c r="B381" s="17"/>
      <c r="C381" s="121"/>
      <c r="D381" s="121"/>
      <c r="E381" s="1"/>
      <c r="I381" s="1"/>
    </row>
    <row r="382" spans="2:9">
      <c r="B382" s="17"/>
      <c r="C382" s="121"/>
      <c r="D382" s="121"/>
      <c r="E382" s="1"/>
      <c r="I382" s="1"/>
    </row>
    <row r="383" spans="2:9">
      <c r="B383" s="17"/>
      <c r="C383" s="121"/>
      <c r="D383" s="121"/>
      <c r="E383" s="1"/>
      <c r="I383" s="1"/>
    </row>
    <row r="384" spans="2:9">
      <c r="B384" s="17"/>
      <c r="C384" s="121"/>
      <c r="D384" s="121"/>
      <c r="E384" s="1"/>
      <c r="I384" s="1"/>
    </row>
    <row r="385" spans="2:9">
      <c r="B385" s="17"/>
      <c r="C385" s="121"/>
      <c r="D385" s="121"/>
      <c r="E385" s="1"/>
      <c r="I385" s="1"/>
    </row>
    <row r="386" spans="2:9">
      <c r="B386" s="17"/>
      <c r="C386" s="121"/>
      <c r="D386" s="121"/>
      <c r="E386" s="1"/>
      <c r="I386" s="1"/>
    </row>
    <row r="387" spans="2:9">
      <c r="B387" s="17"/>
      <c r="C387" s="121"/>
      <c r="D387" s="121"/>
      <c r="E387" s="1"/>
      <c r="I387" s="1"/>
    </row>
    <row r="388" spans="2:9">
      <c r="B388" s="17"/>
      <c r="C388" s="121"/>
      <c r="D388" s="121"/>
      <c r="E388" s="1"/>
      <c r="I388" s="1"/>
    </row>
    <row r="389" spans="2:9">
      <c r="B389" s="17"/>
      <c r="C389" s="121"/>
      <c r="D389" s="121"/>
      <c r="E389" s="1"/>
      <c r="I389" s="1"/>
    </row>
    <row r="390" spans="2:9">
      <c r="B390" s="17"/>
      <c r="C390" s="121"/>
      <c r="D390" s="121"/>
      <c r="E390" s="1"/>
      <c r="I390" s="1"/>
    </row>
    <row r="391" spans="2:9">
      <c r="B391" s="17"/>
      <c r="C391" s="121"/>
      <c r="D391" s="121"/>
      <c r="E391" s="1"/>
      <c r="I391" s="1"/>
    </row>
    <row r="392" spans="2:9">
      <c r="B392" s="17"/>
      <c r="C392" s="121"/>
      <c r="D392" s="121"/>
      <c r="E392" s="1"/>
      <c r="I392" s="1"/>
    </row>
    <row r="393" spans="2:9">
      <c r="B393" s="17"/>
      <c r="C393" s="121"/>
      <c r="D393" s="121"/>
      <c r="E393" s="1"/>
      <c r="I393" s="1"/>
    </row>
    <row r="394" spans="2:9">
      <c r="B394" s="17"/>
      <c r="C394" s="121"/>
      <c r="D394" s="121"/>
      <c r="E394" s="1"/>
      <c r="I394" s="1"/>
    </row>
    <row r="395" spans="2:9">
      <c r="B395" s="17"/>
      <c r="C395" s="121"/>
      <c r="D395" s="121"/>
      <c r="E395" s="1"/>
      <c r="I395" s="1"/>
    </row>
    <row r="396" spans="2:9" ht="52.5" customHeight="1">
      <c r="B396" s="17"/>
      <c r="C396" s="121"/>
      <c r="D396" s="121"/>
      <c r="E396" s="1"/>
      <c r="I396" s="1"/>
    </row>
    <row r="397" spans="2:9">
      <c r="B397" s="17"/>
      <c r="C397" s="121"/>
      <c r="D397" s="121"/>
      <c r="E397" s="1"/>
      <c r="I397" s="1"/>
    </row>
    <row r="398" spans="2:9">
      <c r="B398" s="17"/>
      <c r="C398" s="121"/>
      <c r="D398" s="121"/>
      <c r="E398" s="1"/>
      <c r="I398" s="1"/>
    </row>
    <row r="399" spans="2:9">
      <c r="B399" s="17"/>
      <c r="C399" s="121"/>
      <c r="D399" s="121"/>
      <c r="E399" s="1"/>
      <c r="I399" s="1"/>
    </row>
    <row r="400" spans="2:9">
      <c r="B400" s="17"/>
      <c r="C400" s="121"/>
      <c r="D400" s="121"/>
      <c r="E400" s="1"/>
      <c r="I400" s="1"/>
    </row>
    <row r="401" spans="2:9">
      <c r="B401" s="17"/>
      <c r="C401" s="121"/>
      <c r="D401" s="121"/>
      <c r="E401" s="1"/>
      <c r="I401" s="1"/>
    </row>
    <row r="402" spans="2:9" ht="51.75" customHeight="1">
      <c r="B402" s="17"/>
      <c r="C402" s="121"/>
      <c r="D402" s="121"/>
      <c r="E402" s="1"/>
      <c r="I402" s="1"/>
    </row>
    <row r="403" spans="2:9">
      <c r="B403" s="17"/>
      <c r="C403" s="121"/>
      <c r="D403" s="121"/>
      <c r="E403" s="1"/>
      <c r="I403" s="1"/>
    </row>
    <row r="404" spans="2:9">
      <c r="B404" s="17"/>
      <c r="C404" s="121"/>
      <c r="D404" s="121"/>
      <c r="E404" s="1"/>
      <c r="I404" s="1"/>
    </row>
    <row r="405" spans="2:9" ht="54.75" customHeight="1">
      <c r="B405" s="17"/>
      <c r="C405" s="121"/>
      <c r="D405" s="121"/>
      <c r="E405" s="1"/>
      <c r="I405" s="1"/>
    </row>
    <row r="406" spans="2:9" ht="13.5" customHeight="1">
      <c r="B406" s="17"/>
      <c r="C406" s="121"/>
      <c r="D406" s="121"/>
      <c r="E406" s="1"/>
      <c r="I406" s="1"/>
    </row>
    <row r="407" spans="2:9" ht="13.5" customHeight="1">
      <c r="B407" s="17"/>
      <c r="C407" s="121"/>
      <c r="D407" s="121"/>
      <c r="E407" s="1"/>
      <c r="I407" s="1"/>
    </row>
    <row r="408" spans="2:9">
      <c r="B408" s="17"/>
      <c r="C408" s="121"/>
      <c r="D408" s="121"/>
      <c r="E408" s="1"/>
      <c r="I408" s="1"/>
    </row>
    <row r="409" spans="2:9" ht="88.5" customHeight="1">
      <c r="B409" s="17"/>
      <c r="C409" s="121"/>
      <c r="D409" s="121"/>
      <c r="E409" s="1"/>
      <c r="I409" s="1"/>
    </row>
    <row r="410" spans="2:9" ht="54" customHeight="1">
      <c r="B410" s="17"/>
      <c r="C410" s="121"/>
      <c r="D410" s="121"/>
      <c r="E410" s="1"/>
      <c r="I410" s="1"/>
    </row>
    <row r="411" spans="2:9">
      <c r="B411" s="17"/>
      <c r="C411" s="121"/>
      <c r="D411" s="121"/>
      <c r="E411" s="1"/>
      <c r="I411" s="1"/>
    </row>
    <row r="412" spans="2:9">
      <c r="B412" s="17"/>
      <c r="C412" s="121"/>
      <c r="D412" s="121"/>
      <c r="E412" s="1"/>
      <c r="I412" s="1"/>
    </row>
    <row r="413" spans="2:9" ht="55.5" customHeight="1">
      <c r="B413" s="17"/>
      <c r="C413" s="121"/>
      <c r="D413" s="121"/>
      <c r="E413" s="1"/>
      <c r="I413" s="1"/>
    </row>
    <row r="414" spans="2:9">
      <c r="B414" s="17"/>
      <c r="C414" s="121"/>
      <c r="D414" s="121"/>
      <c r="E414" s="1"/>
      <c r="I414" s="1"/>
    </row>
    <row r="415" spans="2:9">
      <c r="B415" s="17"/>
      <c r="C415" s="121"/>
      <c r="D415" s="121"/>
      <c r="E415" s="1"/>
      <c r="I415" s="1"/>
    </row>
    <row r="416" spans="2:9">
      <c r="B416" s="17"/>
      <c r="C416" s="121"/>
      <c r="D416" s="121"/>
      <c r="E416" s="1"/>
      <c r="I416" s="1"/>
    </row>
    <row r="417" spans="2:9" ht="51" customHeight="1">
      <c r="B417" s="17"/>
      <c r="C417" s="121"/>
      <c r="D417" s="121"/>
      <c r="E417" s="1"/>
      <c r="I417" s="1"/>
    </row>
    <row r="418" spans="2:9" ht="56.25" customHeight="1">
      <c r="B418" s="17"/>
      <c r="C418" s="121"/>
      <c r="D418" s="121"/>
      <c r="E418" s="1"/>
      <c r="I418" s="1"/>
    </row>
    <row r="419" spans="2:9">
      <c r="B419" s="17"/>
      <c r="C419" s="121"/>
      <c r="D419" s="121"/>
      <c r="E419" s="1"/>
      <c r="I419" s="1"/>
    </row>
    <row r="420" spans="2:9">
      <c r="B420" s="17"/>
      <c r="C420" s="121"/>
      <c r="D420" s="121"/>
      <c r="E420" s="1"/>
      <c r="I420" s="1"/>
    </row>
    <row r="421" spans="2:9" ht="54.75" customHeight="1">
      <c r="B421" s="17"/>
      <c r="C421" s="121"/>
      <c r="D421" s="121"/>
      <c r="E421" s="1"/>
      <c r="I421" s="1"/>
    </row>
    <row r="422" spans="2:9">
      <c r="B422" s="17"/>
      <c r="C422" s="121"/>
      <c r="D422" s="121"/>
      <c r="E422" s="1"/>
      <c r="I422" s="1"/>
    </row>
    <row r="423" spans="2:9">
      <c r="B423" s="17"/>
      <c r="C423" s="121"/>
      <c r="D423" s="121"/>
      <c r="E423" s="1"/>
      <c r="I423" s="1"/>
    </row>
    <row r="424" spans="2:9" ht="15.75" customHeight="1">
      <c r="B424" s="17"/>
      <c r="C424" s="121"/>
      <c r="D424" s="121"/>
      <c r="E424" s="1"/>
      <c r="I424" s="1"/>
    </row>
    <row r="425" spans="2:9" ht="39.75" customHeight="1">
      <c r="B425" s="17"/>
      <c r="C425" s="121"/>
      <c r="D425" s="121"/>
      <c r="E425" s="1"/>
      <c r="I425" s="1"/>
    </row>
    <row r="426" spans="2:9">
      <c r="B426" s="17"/>
      <c r="C426" s="121"/>
      <c r="D426" s="121"/>
      <c r="E426" s="1"/>
      <c r="I426" s="1"/>
    </row>
    <row r="427" spans="2:9">
      <c r="B427" s="17"/>
      <c r="C427" s="121"/>
      <c r="D427" s="121"/>
      <c r="E427" s="1"/>
      <c r="I427" s="1"/>
    </row>
    <row r="428" spans="2:9">
      <c r="B428" s="17"/>
      <c r="C428" s="121"/>
      <c r="D428" s="121"/>
      <c r="E428" s="1"/>
      <c r="I428" s="1"/>
    </row>
    <row r="429" spans="2:9">
      <c r="B429" s="17"/>
      <c r="C429" s="121"/>
      <c r="D429" s="121"/>
      <c r="E429" s="1"/>
      <c r="I429" s="1"/>
    </row>
    <row r="430" spans="2:9">
      <c r="B430" s="17"/>
      <c r="C430" s="121"/>
      <c r="D430" s="121"/>
      <c r="E430" s="1"/>
      <c r="I430" s="1"/>
    </row>
    <row r="431" spans="2:9">
      <c r="B431" s="17"/>
      <c r="C431" s="121"/>
      <c r="D431" s="121"/>
      <c r="E431" s="1"/>
      <c r="I431" s="1"/>
    </row>
    <row r="432" spans="2:9">
      <c r="B432" s="17"/>
      <c r="C432" s="121"/>
      <c r="D432" s="121"/>
      <c r="E432" s="1"/>
      <c r="I432" s="1"/>
    </row>
    <row r="433" spans="2:9">
      <c r="B433" s="17"/>
      <c r="C433" s="121"/>
      <c r="D433" s="121"/>
      <c r="E433" s="1"/>
      <c r="I433" s="1"/>
    </row>
    <row r="434" spans="2:9">
      <c r="B434" s="17"/>
      <c r="C434" s="121"/>
      <c r="D434" s="121"/>
      <c r="E434" s="1"/>
      <c r="I434" s="1"/>
    </row>
    <row r="435" spans="2:9">
      <c r="B435" s="17"/>
      <c r="C435" s="121"/>
      <c r="D435" s="121"/>
      <c r="E435" s="1"/>
      <c r="I435" s="1"/>
    </row>
    <row r="436" spans="2:9">
      <c r="B436" s="17"/>
      <c r="C436" s="121"/>
      <c r="D436" s="121"/>
      <c r="E436" s="1"/>
      <c r="I436" s="1"/>
    </row>
    <row r="437" spans="2:9">
      <c r="B437" s="17"/>
      <c r="C437" s="121"/>
      <c r="D437" s="121"/>
      <c r="E437" s="1"/>
      <c r="I437" s="1"/>
    </row>
    <row r="438" spans="2:9">
      <c r="B438" s="17"/>
      <c r="C438" s="121"/>
      <c r="D438" s="121"/>
      <c r="E438" s="1"/>
      <c r="I438" s="1"/>
    </row>
    <row r="439" spans="2:9">
      <c r="B439" s="17"/>
      <c r="C439" s="121"/>
      <c r="D439" s="121"/>
      <c r="E439" s="1"/>
      <c r="I439" s="1"/>
    </row>
    <row r="440" spans="2:9">
      <c r="B440" s="17"/>
      <c r="C440" s="121"/>
      <c r="D440" s="121"/>
      <c r="E440" s="1"/>
      <c r="I440" s="1"/>
    </row>
    <row r="441" spans="2:9">
      <c r="B441" s="17"/>
      <c r="C441" s="121"/>
      <c r="D441" s="121"/>
      <c r="E441" s="1"/>
      <c r="I441" s="1"/>
    </row>
    <row r="442" spans="2:9">
      <c r="B442" s="17"/>
      <c r="C442" s="121"/>
      <c r="D442" s="121"/>
      <c r="E442" s="1"/>
      <c r="I442" s="1"/>
    </row>
    <row r="443" spans="2:9">
      <c r="B443" s="17"/>
      <c r="C443" s="121"/>
      <c r="D443" s="121"/>
      <c r="E443" s="1"/>
      <c r="I443" s="1"/>
    </row>
    <row r="444" spans="2:9">
      <c r="B444" s="17"/>
      <c r="C444" s="121"/>
      <c r="D444" s="121"/>
      <c r="E444" s="1"/>
      <c r="I444" s="1"/>
    </row>
    <row r="445" spans="2:9">
      <c r="B445" s="17"/>
      <c r="C445" s="121"/>
      <c r="D445" s="121"/>
      <c r="E445" s="1"/>
      <c r="I445" s="1"/>
    </row>
    <row r="446" spans="2:9">
      <c r="B446" s="17"/>
      <c r="C446" s="121"/>
      <c r="D446" s="121"/>
      <c r="E446" s="1"/>
      <c r="I446" s="1"/>
    </row>
    <row r="447" spans="2:9">
      <c r="B447" s="17"/>
      <c r="C447" s="121"/>
      <c r="D447" s="121"/>
      <c r="E447" s="1"/>
      <c r="I447" s="1"/>
    </row>
    <row r="448" spans="2:9">
      <c r="B448" s="17"/>
      <c r="C448" s="121"/>
      <c r="D448" s="121"/>
      <c r="E448" s="1"/>
      <c r="I448" s="1"/>
    </row>
    <row r="449" spans="2:9">
      <c r="B449" s="17"/>
      <c r="C449" s="121"/>
      <c r="D449" s="121"/>
      <c r="E449" s="1"/>
      <c r="I449" s="1"/>
    </row>
    <row r="450" spans="2:9">
      <c r="B450" s="17"/>
      <c r="C450" s="121"/>
      <c r="D450" s="121"/>
      <c r="E450" s="1"/>
      <c r="I450" s="1"/>
    </row>
    <row r="451" spans="2:9">
      <c r="B451" s="17"/>
      <c r="C451" s="121"/>
      <c r="D451" s="121"/>
      <c r="E451" s="1"/>
      <c r="I451" s="1"/>
    </row>
    <row r="452" spans="2:9">
      <c r="B452" s="17"/>
      <c r="C452" s="121"/>
      <c r="D452" s="121"/>
      <c r="E452" s="1"/>
      <c r="I452" s="1"/>
    </row>
    <row r="453" spans="2:9" ht="14.25" customHeight="1">
      <c r="B453" s="17"/>
      <c r="C453" s="121"/>
      <c r="D453" s="121"/>
      <c r="E453" s="1"/>
      <c r="I453" s="1"/>
    </row>
    <row r="454" spans="2:9">
      <c r="B454" s="17"/>
      <c r="C454" s="121"/>
      <c r="D454" s="121"/>
      <c r="E454" s="1"/>
      <c r="I454" s="1"/>
    </row>
    <row r="455" spans="2:9" ht="28.5" customHeight="1">
      <c r="B455" s="17"/>
      <c r="C455" s="121"/>
      <c r="D455" s="121"/>
      <c r="E455" s="1"/>
      <c r="I455" s="1"/>
    </row>
    <row r="456" spans="2:9">
      <c r="B456" s="17"/>
      <c r="C456" s="121"/>
      <c r="D456" s="121"/>
      <c r="E456" s="1"/>
      <c r="I456" s="1"/>
    </row>
    <row r="457" spans="2:9">
      <c r="B457" s="17"/>
      <c r="C457" s="121"/>
      <c r="D457" s="121"/>
      <c r="E457" s="1"/>
      <c r="I457" s="1"/>
    </row>
    <row r="458" spans="2:9" ht="15" customHeight="1">
      <c r="B458" s="17"/>
      <c r="C458" s="121"/>
      <c r="D458" s="121"/>
      <c r="E458" s="1"/>
      <c r="I458" s="1"/>
    </row>
    <row r="459" spans="2:9">
      <c r="B459" s="17"/>
      <c r="C459" s="121"/>
      <c r="D459" s="121"/>
      <c r="E459" s="1"/>
      <c r="I459" s="1"/>
    </row>
    <row r="460" spans="2:9">
      <c r="B460" s="17"/>
      <c r="C460" s="121"/>
      <c r="D460" s="121"/>
      <c r="E460" s="1"/>
      <c r="I460" s="1"/>
    </row>
    <row r="461" spans="2:9">
      <c r="B461" s="17"/>
      <c r="C461" s="121"/>
      <c r="D461" s="121"/>
      <c r="E461" s="1"/>
      <c r="I461" s="1"/>
    </row>
    <row r="462" spans="2:9">
      <c r="B462" s="17"/>
      <c r="C462" s="121"/>
      <c r="D462" s="121"/>
      <c r="E462" s="1"/>
      <c r="I462" s="1"/>
    </row>
    <row r="463" spans="2:9" ht="15" customHeight="1">
      <c r="B463" s="17"/>
      <c r="C463" s="121"/>
      <c r="D463" s="121"/>
      <c r="E463" s="1"/>
      <c r="I463" s="1"/>
    </row>
    <row r="464" spans="2:9" ht="26.25" customHeight="1">
      <c r="B464" s="17"/>
      <c r="C464" s="121"/>
      <c r="D464" s="121"/>
      <c r="E464" s="1"/>
      <c r="I464" s="1"/>
    </row>
    <row r="465" spans="2:9">
      <c r="B465" s="17"/>
      <c r="C465" s="121"/>
      <c r="D465" s="121"/>
      <c r="E465" s="1"/>
      <c r="I465" s="1"/>
    </row>
    <row r="466" spans="2:9">
      <c r="B466" s="17"/>
      <c r="C466" s="121"/>
      <c r="D466" s="121"/>
      <c r="E466" s="1"/>
      <c r="I466" s="1"/>
    </row>
    <row r="467" spans="2:9">
      <c r="B467" s="17"/>
      <c r="C467" s="121"/>
      <c r="D467" s="121"/>
      <c r="E467" s="1"/>
      <c r="I467" s="1"/>
    </row>
    <row r="468" spans="2:9">
      <c r="B468" s="17"/>
      <c r="C468" s="121"/>
      <c r="D468" s="121"/>
      <c r="E468" s="1"/>
      <c r="I468" s="1"/>
    </row>
    <row r="469" spans="2:9">
      <c r="B469" s="17"/>
      <c r="C469" s="121"/>
      <c r="D469" s="121"/>
      <c r="E469" s="1"/>
      <c r="I469" s="1"/>
    </row>
    <row r="470" spans="2:9">
      <c r="B470" s="17"/>
      <c r="C470" s="121"/>
      <c r="D470" s="121"/>
      <c r="E470" s="1"/>
      <c r="I470" s="1"/>
    </row>
    <row r="471" spans="2:9">
      <c r="B471" s="17"/>
      <c r="C471" s="121"/>
      <c r="D471" s="121"/>
      <c r="E471" s="1"/>
      <c r="I471" s="1"/>
    </row>
    <row r="472" spans="2:9">
      <c r="B472" s="17"/>
      <c r="C472" s="121"/>
      <c r="D472" s="121"/>
      <c r="E472" s="1"/>
      <c r="I472" s="1"/>
    </row>
    <row r="473" spans="2:9">
      <c r="B473" s="17"/>
      <c r="C473" s="121"/>
      <c r="D473" s="121"/>
      <c r="E473" s="1"/>
      <c r="I473" s="1"/>
    </row>
    <row r="474" spans="2:9">
      <c r="B474" s="17"/>
      <c r="C474" s="121"/>
      <c r="D474" s="121"/>
      <c r="E474" s="1"/>
      <c r="I474" s="1"/>
    </row>
    <row r="475" spans="2:9">
      <c r="B475" s="17"/>
      <c r="C475" s="121"/>
      <c r="D475" s="121"/>
      <c r="E475" s="1"/>
      <c r="I475" s="1"/>
    </row>
    <row r="476" spans="2:9">
      <c r="B476" s="17"/>
      <c r="C476" s="121"/>
      <c r="D476" s="121"/>
      <c r="E476" s="1"/>
      <c r="I476" s="1"/>
    </row>
    <row r="477" spans="2:9">
      <c r="B477" s="17"/>
      <c r="C477" s="121"/>
      <c r="D477" s="121"/>
      <c r="E477" s="1"/>
      <c r="I477" s="1"/>
    </row>
    <row r="478" spans="2:9">
      <c r="B478" s="17"/>
      <c r="C478" s="121"/>
      <c r="D478" s="121"/>
      <c r="E478" s="1"/>
      <c r="I478" s="1"/>
    </row>
    <row r="479" spans="2:9">
      <c r="B479" s="17"/>
      <c r="C479" s="121"/>
      <c r="D479" s="121"/>
      <c r="E479" s="1"/>
      <c r="I479" s="1"/>
    </row>
    <row r="480" spans="2:9">
      <c r="B480" s="17"/>
      <c r="C480" s="121"/>
      <c r="D480" s="121"/>
      <c r="E480" s="1"/>
      <c r="I480" s="1"/>
    </row>
    <row r="481" spans="2:9">
      <c r="B481" s="17"/>
      <c r="C481" s="121"/>
      <c r="D481" s="121"/>
      <c r="E481" s="1"/>
      <c r="I481" s="1"/>
    </row>
    <row r="482" spans="2:9">
      <c r="B482" s="17"/>
      <c r="C482" s="121"/>
      <c r="D482" s="121"/>
      <c r="E482" s="1"/>
      <c r="I482" s="1"/>
    </row>
    <row r="483" spans="2:9">
      <c r="B483" s="17"/>
      <c r="C483" s="121"/>
      <c r="D483" s="121"/>
      <c r="E483" s="1"/>
      <c r="I483" s="1"/>
    </row>
    <row r="484" spans="2:9">
      <c r="B484" s="17"/>
      <c r="C484" s="121"/>
      <c r="D484" s="121"/>
      <c r="E484" s="1"/>
      <c r="I484" s="1"/>
    </row>
    <row r="485" spans="2:9">
      <c r="B485" s="17"/>
      <c r="C485" s="121"/>
      <c r="D485" s="121"/>
      <c r="E485" s="1"/>
      <c r="I485" s="1"/>
    </row>
    <row r="486" spans="2:9">
      <c r="B486" s="17"/>
      <c r="C486" s="121"/>
      <c r="D486" s="121"/>
      <c r="E486" s="1"/>
      <c r="I486" s="1"/>
    </row>
    <row r="487" spans="2:9">
      <c r="B487" s="17"/>
      <c r="C487" s="121"/>
      <c r="D487" s="121"/>
      <c r="E487" s="1"/>
      <c r="I487" s="1"/>
    </row>
    <row r="488" spans="2:9">
      <c r="B488" s="17"/>
      <c r="C488" s="121"/>
      <c r="D488" s="121"/>
      <c r="E488" s="1"/>
      <c r="I488" s="1"/>
    </row>
    <row r="489" spans="2:9">
      <c r="B489" s="17"/>
      <c r="C489" s="121"/>
      <c r="D489" s="121"/>
      <c r="E489" s="1"/>
      <c r="I489" s="1"/>
    </row>
    <row r="490" spans="2:9">
      <c r="B490" s="17"/>
      <c r="C490" s="121"/>
      <c r="D490" s="121"/>
      <c r="E490" s="1"/>
      <c r="I490" s="1"/>
    </row>
    <row r="491" spans="2:9" ht="16.5" customHeight="1">
      <c r="B491" s="17"/>
      <c r="C491" s="121"/>
      <c r="D491" s="121"/>
      <c r="E491" s="1"/>
      <c r="I491" s="1"/>
    </row>
    <row r="492" spans="2:9">
      <c r="B492" s="17"/>
      <c r="C492" s="121"/>
      <c r="D492" s="121"/>
      <c r="E492" s="1"/>
      <c r="I492" s="1"/>
    </row>
    <row r="493" spans="2:9">
      <c r="B493" s="17"/>
      <c r="C493" s="121"/>
      <c r="D493" s="121"/>
      <c r="E493" s="1"/>
      <c r="I493" s="1"/>
    </row>
    <row r="494" spans="2:9">
      <c r="B494" s="17"/>
      <c r="C494" s="121"/>
      <c r="D494" s="121"/>
      <c r="E494" s="1"/>
      <c r="I494" s="1"/>
    </row>
    <row r="495" spans="2:9">
      <c r="B495" s="17"/>
      <c r="C495" s="121"/>
      <c r="D495" s="121"/>
      <c r="E495" s="1"/>
      <c r="I495" s="1"/>
    </row>
    <row r="496" spans="2:9">
      <c r="B496" s="17"/>
      <c r="C496" s="121"/>
      <c r="D496" s="121"/>
      <c r="E496" s="1"/>
      <c r="I496" s="1"/>
    </row>
    <row r="497" spans="2:9">
      <c r="B497" s="17"/>
      <c r="C497" s="121"/>
      <c r="D497" s="121"/>
      <c r="E497" s="1"/>
      <c r="I497" s="1"/>
    </row>
    <row r="498" spans="2:9">
      <c r="B498" s="17"/>
      <c r="C498" s="121"/>
      <c r="D498" s="121"/>
      <c r="E498" s="1"/>
      <c r="I498" s="1"/>
    </row>
    <row r="499" spans="2:9">
      <c r="B499" s="17"/>
      <c r="C499" s="121"/>
      <c r="D499" s="121"/>
      <c r="E499" s="1"/>
      <c r="I499" s="1"/>
    </row>
    <row r="500" spans="2:9">
      <c r="B500" s="17"/>
      <c r="C500" s="121"/>
      <c r="D500" s="121"/>
      <c r="E500" s="1"/>
      <c r="I500" s="1"/>
    </row>
    <row r="501" spans="2:9">
      <c r="B501" s="17"/>
      <c r="C501" s="121"/>
      <c r="D501" s="121"/>
      <c r="E501" s="1"/>
      <c r="I501" s="1"/>
    </row>
    <row r="502" spans="2:9">
      <c r="B502" s="17"/>
      <c r="C502" s="121"/>
      <c r="D502" s="121"/>
      <c r="E502" s="1"/>
      <c r="I502" s="1"/>
    </row>
    <row r="503" spans="2:9">
      <c r="B503" s="17"/>
      <c r="C503" s="121"/>
      <c r="D503" s="121"/>
      <c r="E503" s="1"/>
      <c r="I503" s="1"/>
    </row>
    <row r="504" spans="2:9">
      <c r="B504" s="17"/>
      <c r="C504" s="121"/>
      <c r="D504" s="121"/>
      <c r="E504" s="1"/>
      <c r="I504" s="1"/>
    </row>
    <row r="505" spans="2:9">
      <c r="B505" s="17"/>
      <c r="C505" s="121"/>
      <c r="D505" s="121"/>
      <c r="E505" s="1"/>
      <c r="I505" s="1"/>
    </row>
    <row r="506" spans="2:9">
      <c r="B506" s="17"/>
      <c r="C506" s="121"/>
      <c r="D506" s="121"/>
      <c r="E506" s="1"/>
      <c r="I506" s="1"/>
    </row>
    <row r="507" spans="2:9">
      <c r="B507" s="17"/>
      <c r="C507" s="121"/>
      <c r="D507" s="121"/>
      <c r="E507" s="1"/>
      <c r="I507" s="1"/>
    </row>
    <row r="508" spans="2:9">
      <c r="B508" s="17"/>
      <c r="C508" s="121"/>
      <c r="D508" s="121"/>
      <c r="E508" s="1"/>
      <c r="I508" s="1"/>
    </row>
    <row r="509" spans="2:9">
      <c r="B509" s="17"/>
      <c r="C509" s="121"/>
      <c r="D509" s="121"/>
      <c r="E509" s="1"/>
      <c r="I509" s="1"/>
    </row>
    <row r="510" spans="2:9">
      <c r="B510" s="17"/>
      <c r="C510" s="121"/>
      <c r="D510" s="121"/>
      <c r="E510" s="1"/>
      <c r="I510" s="1"/>
    </row>
    <row r="511" spans="2:9">
      <c r="B511" s="17"/>
      <c r="C511" s="121"/>
      <c r="D511" s="121"/>
      <c r="E511" s="1"/>
      <c r="I511" s="1"/>
    </row>
    <row r="512" spans="2:9">
      <c r="B512" s="17"/>
      <c r="C512" s="121"/>
      <c r="D512" s="121"/>
      <c r="E512" s="1"/>
      <c r="I512" s="1"/>
    </row>
    <row r="513" spans="2:9">
      <c r="B513" s="17"/>
      <c r="C513" s="121"/>
      <c r="D513" s="121"/>
      <c r="E513" s="1"/>
      <c r="I513" s="1"/>
    </row>
    <row r="514" spans="2:9">
      <c r="B514" s="17"/>
      <c r="C514" s="121"/>
      <c r="D514" s="121"/>
      <c r="E514" s="1"/>
      <c r="I514" s="1"/>
    </row>
    <row r="515" spans="2:9">
      <c r="B515" s="17"/>
      <c r="C515" s="121"/>
      <c r="D515" s="121"/>
      <c r="E515" s="1"/>
      <c r="I515" s="1"/>
    </row>
    <row r="516" spans="2:9">
      <c r="B516" s="17"/>
      <c r="C516" s="121"/>
      <c r="D516" s="121"/>
      <c r="E516" s="1"/>
      <c r="I516" s="1"/>
    </row>
    <row r="517" spans="2:9">
      <c r="B517" s="17"/>
      <c r="C517" s="121"/>
      <c r="D517" s="121"/>
      <c r="E517" s="1"/>
      <c r="I517" s="1"/>
    </row>
    <row r="518" spans="2:9" ht="53.25" customHeight="1">
      <c r="B518" s="17"/>
      <c r="C518" s="121"/>
      <c r="D518" s="121"/>
      <c r="E518" s="1"/>
      <c r="I518" s="1"/>
    </row>
    <row r="519" spans="2:9" ht="13.5" customHeight="1">
      <c r="B519" s="17"/>
      <c r="C519" s="121"/>
      <c r="D519" s="121"/>
      <c r="E519" s="1"/>
      <c r="I519" s="1"/>
    </row>
    <row r="520" spans="2:9">
      <c r="B520" s="17"/>
      <c r="C520" s="121"/>
      <c r="D520" s="121"/>
      <c r="E520" s="1"/>
      <c r="I520" s="1"/>
    </row>
    <row r="521" spans="2:9">
      <c r="B521" s="17"/>
      <c r="C521" s="121"/>
      <c r="D521" s="121"/>
      <c r="E521" s="1"/>
      <c r="I521" s="1"/>
    </row>
    <row r="522" spans="2:9" ht="66.75" customHeight="1">
      <c r="B522" s="17"/>
      <c r="C522" s="121"/>
      <c r="D522" s="121"/>
      <c r="E522" s="1"/>
      <c r="I522" s="1"/>
    </row>
    <row r="523" spans="2:9" ht="14.25" customHeight="1">
      <c r="B523" s="17"/>
      <c r="C523" s="121"/>
      <c r="D523" s="121"/>
      <c r="E523" s="1"/>
      <c r="I523" s="1"/>
    </row>
    <row r="524" spans="2:9">
      <c r="B524" s="17"/>
      <c r="C524" s="121"/>
      <c r="D524" s="121"/>
      <c r="E524" s="1"/>
      <c r="I524" s="1"/>
    </row>
    <row r="525" spans="2:9">
      <c r="B525" s="17"/>
      <c r="C525" s="121"/>
      <c r="D525" s="121"/>
      <c r="E525" s="1"/>
      <c r="I525" s="1"/>
    </row>
    <row r="526" spans="2:9">
      <c r="B526" s="17"/>
      <c r="C526" s="121"/>
      <c r="D526" s="121"/>
      <c r="E526" s="1"/>
      <c r="I526" s="1"/>
    </row>
    <row r="527" spans="2:9" ht="12.75" customHeight="1">
      <c r="B527" s="17"/>
      <c r="C527" s="121"/>
      <c r="D527" s="121"/>
      <c r="E527" s="1"/>
      <c r="I527" s="1"/>
    </row>
    <row r="528" spans="2:9">
      <c r="B528" s="17"/>
      <c r="C528" s="121"/>
      <c r="D528" s="121"/>
      <c r="E528" s="1"/>
      <c r="I528" s="1"/>
    </row>
    <row r="529" spans="2:9">
      <c r="B529" s="17"/>
      <c r="C529" s="121"/>
      <c r="D529" s="121"/>
      <c r="E529" s="1"/>
      <c r="I529" s="1"/>
    </row>
    <row r="530" spans="2:9">
      <c r="B530" s="17"/>
      <c r="C530" s="121"/>
      <c r="D530" s="121"/>
      <c r="E530" s="1"/>
      <c r="I530" s="1"/>
    </row>
    <row r="531" spans="2:9">
      <c r="B531" s="17"/>
      <c r="C531" s="121"/>
      <c r="D531" s="121"/>
      <c r="E531" s="1"/>
      <c r="I531" s="1"/>
    </row>
    <row r="532" spans="2:9">
      <c r="B532" s="17"/>
      <c r="C532" s="121"/>
      <c r="D532" s="121"/>
      <c r="E532" s="1"/>
      <c r="I532" s="1"/>
    </row>
    <row r="533" spans="2:9">
      <c r="B533" s="17"/>
      <c r="C533" s="121"/>
      <c r="D533" s="121"/>
      <c r="E533" s="1"/>
      <c r="I533" s="1"/>
    </row>
    <row r="534" spans="2:9">
      <c r="B534" s="17"/>
      <c r="C534" s="121"/>
      <c r="D534" s="121"/>
      <c r="E534" s="1"/>
      <c r="I534" s="1"/>
    </row>
    <row r="535" spans="2:9">
      <c r="B535" s="17"/>
      <c r="C535" s="121"/>
      <c r="D535" s="121"/>
      <c r="E535" s="1"/>
      <c r="I535" s="1"/>
    </row>
    <row r="536" spans="2:9">
      <c r="B536" s="17"/>
      <c r="C536" s="121"/>
      <c r="D536" s="121"/>
      <c r="E536" s="1"/>
      <c r="I536" s="1"/>
    </row>
    <row r="537" spans="2:9">
      <c r="B537" s="17"/>
      <c r="C537" s="121"/>
      <c r="D537" s="121"/>
      <c r="E537" s="1"/>
      <c r="I537" s="1"/>
    </row>
    <row r="538" spans="2:9">
      <c r="B538" s="17"/>
      <c r="C538" s="121"/>
      <c r="D538" s="121"/>
      <c r="E538" s="1"/>
      <c r="I538" s="1"/>
    </row>
    <row r="539" spans="2:9">
      <c r="B539" s="17"/>
      <c r="C539" s="121"/>
      <c r="D539" s="121"/>
      <c r="E539" s="1"/>
      <c r="I539" s="1"/>
    </row>
    <row r="540" spans="2:9">
      <c r="B540" s="17"/>
      <c r="C540" s="121"/>
      <c r="D540" s="121"/>
      <c r="E540" s="1"/>
      <c r="I540" s="1"/>
    </row>
    <row r="541" spans="2:9">
      <c r="B541" s="17"/>
      <c r="C541" s="121"/>
      <c r="D541" s="121"/>
      <c r="E541" s="1"/>
      <c r="I541" s="1"/>
    </row>
    <row r="542" spans="2:9">
      <c r="B542" s="17"/>
      <c r="C542" s="121"/>
      <c r="D542" s="121"/>
      <c r="E542" s="1"/>
      <c r="I542" s="1"/>
    </row>
    <row r="543" spans="2:9" ht="55.5" customHeight="1">
      <c r="B543" s="17"/>
      <c r="C543" s="121"/>
      <c r="D543" s="121"/>
      <c r="E543" s="1"/>
      <c r="I543" s="1"/>
    </row>
    <row r="544" spans="2:9">
      <c r="B544" s="17"/>
      <c r="C544" s="121"/>
      <c r="D544" s="121"/>
      <c r="E544" s="1"/>
      <c r="I544" s="1"/>
    </row>
    <row r="545" spans="2:9">
      <c r="B545" s="17"/>
      <c r="C545" s="121"/>
      <c r="D545" s="121"/>
      <c r="E545" s="1"/>
      <c r="I545" s="1"/>
    </row>
    <row r="546" spans="2:9">
      <c r="B546" s="17"/>
      <c r="C546" s="121"/>
      <c r="D546" s="121"/>
      <c r="E546" s="1"/>
      <c r="I546" s="1"/>
    </row>
    <row r="547" spans="2:9">
      <c r="B547" s="17"/>
      <c r="C547" s="121"/>
      <c r="D547" s="121"/>
      <c r="E547" s="1"/>
      <c r="I547" s="1"/>
    </row>
    <row r="548" spans="2:9">
      <c r="B548" s="17"/>
      <c r="C548" s="121"/>
      <c r="D548" s="121"/>
      <c r="E548" s="1"/>
      <c r="I548" s="1"/>
    </row>
    <row r="549" spans="2:9">
      <c r="B549" s="17"/>
      <c r="C549" s="121"/>
      <c r="D549" s="121"/>
      <c r="E549" s="1"/>
      <c r="I549" s="1"/>
    </row>
    <row r="550" spans="2:9" ht="12.75" customHeight="1">
      <c r="B550" s="17"/>
      <c r="C550" s="121"/>
      <c r="D550" s="19"/>
      <c r="E550" s="1"/>
      <c r="I550" s="1"/>
    </row>
    <row r="551" spans="2:9">
      <c r="B551" s="17"/>
      <c r="C551" s="121"/>
      <c r="D551" s="121"/>
      <c r="E551" s="1"/>
      <c r="I551" s="1"/>
    </row>
    <row r="552" spans="2:9">
      <c r="B552" s="17"/>
      <c r="C552" s="121"/>
      <c r="D552" s="121"/>
      <c r="E552" s="1"/>
      <c r="I552" s="1"/>
    </row>
    <row r="553" spans="2:9">
      <c r="B553" s="17"/>
      <c r="C553" s="121"/>
      <c r="D553" s="121"/>
      <c r="E553" s="1"/>
      <c r="I553" s="1"/>
    </row>
    <row r="554" spans="2:9">
      <c r="B554" s="17"/>
      <c r="C554" s="121"/>
      <c r="D554" s="121"/>
      <c r="E554" s="1"/>
      <c r="I554" s="1"/>
    </row>
    <row r="555" spans="2:9">
      <c r="B555" s="17"/>
      <c r="C555" s="121"/>
      <c r="D555" s="121"/>
      <c r="E555" s="1"/>
      <c r="I555" s="1"/>
    </row>
    <row r="556" spans="2:9">
      <c r="B556" s="17"/>
      <c r="C556" s="121"/>
      <c r="D556" s="121"/>
      <c r="E556" s="1"/>
      <c r="I556" s="1"/>
    </row>
    <row r="557" spans="2:9">
      <c r="B557" s="17"/>
      <c r="C557" s="121"/>
      <c r="D557" s="121"/>
      <c r="E557" s="1"/>
      <c r="I557" s="1"/>
    </row>
    <row r="558" spans="2:9">
      <c r="B558" s="17"/>
      <c r="C558" s="121"/>
      <c r="D558" s="121"/>
      <c r="E558" s="1"/>
      <c r="I558" s="1"/>
    </row>
    <row r="559" spans="2:9">
      <c r="B559" s="17"/>
      <c r="C559" s="121"/>
      <c r="D559" s="121"/>
      <c r="E559" s="1"/>
      <c r="I559" s="1"/>
    </row>
    <row r="560" spans="2:9">
      <c r="B560" s="17"/>
      <c r="C560" s="121"/>
      <c r="D560" s="121"/>
      <c r="E560" s="1"/>
      <c r="I560" s="1"/>
    </row>
    <row r="561" spans="2:9">
      <c r="B561" s="17"/>
      <c r="C561" s="121"/>
      <c r="D561" s="121"/>
      <c r="E561" s="1"/>
      <c r="I561" s="1"/>
    </row>
    <row r="562" spans="2:9">
      <c r="B562" s="17"/>
      <c r="C562" s="121"/>
      <c r="D562" s="121"/>
      <c r="E562" s="1"/>
      <c r="I562" s="1"/>
    </row>
    <row r="563" spans="2:9">
      <c r="B563" s="17"/>
      <c r="C563" s="121"/>
      <c r="D563" s="121"/>
      <c r="E563" s="1"/>
      <c r="I563" s="1"/>
    </row>
    <row r="564" spans="2:9">
      <c r="B564" s="17"/>
      <c r="C564" s="121"/>
      <c r="D564" s="121"/>
      <c r="E564" s="1"/>
      <c r="I564" s="1"/>
    </row>
    <row r="565" spans="2:9" ht="15.75" customHeight="1">
      <c r="B565" s="17"/>
      <c r="C565" s="121"/>
      <c r="D565" s="121"/>
      <c r="E565" s="1"/>
      <c r="I565" s="1"/>
    </row>
    <row r="566" spans="2:9">
      <c r="B566" s="17"/>
      <c r="C566" s="121"/>
      <c r="D566" s="121"/>
      <c r="E566" s="1"/>
      <c r="I566" s="1"/>
    </row>
    <row r="567" spans="2:9">
      <c r="B567" s="17"/>
      <c r="C567" s="121"/>
      <c r="D567" s="121"/>
      <c r="E567" s="1"/>
      <c r="I567" s="1"/>
    </row>
    <row r="568" spans="2:9" ht="13.5" customHeight="1">
      <c r="B568" s="17"/>
      <c r="C568" s="121"/>
      <c r="D568" s="121"/>
      <c r="E568" s="1"/>
      <c r="I568" s="1"/>
    </row>
    <row r="569" spans="2:9">
      <c r="B569" s="17"/>
      <c r="C569" s="121"/>
      <c r="D569" s="121"/>
      <c r="E569" s="1"/>
      <c r="I569" s="1"/>
    </row>
    <row r="570" spans="2:9">
      <c r="B570" s="17"/>
      <c r="C570" s="121"/>
      <c r="D570" s="121"/>
      <c r="E570" s="1"/>
      <c r="I570" s="1"/>
    </row>
    <row r="571" spans="2:9">
      <c r="B571" s="17"/>
      <c r="C571" s="121"/>
      <c r="D571" s="121"/>
      <c r="E571" s="1"/>
      <c r="I571" s="1"/>
    </row>
    <row r="572" spans="2:9">
      <c r="B572" s="17"/>
      <c r="C572" s="121"/>
      <c r="D572" s="121"/>
      <c r="E572" s="1"/>
      <c r="I572" s="1"/>
    </row>
    <row r="573" spans="2:9">
      <c r="B573" s="17"/>
      <c r="C573" s="121"/>
      <c r="D573" s="121"/>
      <c r="E573" s="1"/>
      <c r="I573" s="1"/>
    </row>
    <row r="574" spans="2:9">
      <c r="B574" s="17"/>
      <c r="C574" s="121"/>
      <c r="D574" s="121"/>
      <c r="E574" s="1"/>
      <c r="I574" s="1"/>
    </row>
    <row r="575" spans="2:9">
      <c r="B575" s="17"/>
      <c r="C575" s="121"/>
      <c r="D575" s="121"/>
      <c r="E575" s="1"/>
      <c r="I575" s="1"/>
    </row>
    <row r="576" spans="2:9">
      <c r="B576" s="17"/>
      <c r="C576" s="121"/>
      <c r="D576" s="121"/>
      <c r="E576" s="1"/>
      <c r="I576" s="1"/>
    </row>
    <row r="577" spans="2:9">
      <c r="B577" s="17"/>
      <c r="C577" s="121"/>
      <c r="D577" s="121"/>
      <c r="E577" s="1"/>
      <c r="I577" s="1"/>
    </row>
    <row r="578" spans="2:9">
      <c r="B578" s="17"/>
      <c r="C578" s="121"/>
      <c r="D578" s="121"/>
      <c r="E578" s="1"/>
      <c r="I578" s="1"/>
    </row>
    <row r="579" spans="2:9">
      <c r="B579" s="17"/>
      <c r="C579" s="121"/>
      <c r="D579" s="121"/>
      <c r="E579" s="1"/>
      <c r="I579" s="1"/>
    </row>
    <row r="580" spans="2:9">
      <c r="B580" s="17"/>
      <c r="C580" s="121"/>
      <c r="D580" s="121"/>
      <c r="E580" s="1"/>
      <c r="I580" s="1"/>
    </row>
    <row r="581" spans="2:9">
      <c r="B581" s="17"/>
      <c r="C581" s="121"/>
      <c r="D581" s="121"/>
      <c r="E581" s="1"/>
      <c r="I581" s="1"/>
    </row>
    <row r="582" spans="2:9">
      <c r="B582" s="17"/>
      <c r="C582" s="121"/>
      <c r="D582" s="121"/>
      <c r="E582" s="1"/>
      <c r="I582" s="1"/>
    </row>
    <row r="583" spans="2:9">
      <c r="B583" s="17"/>
      <c r="C583" s="121"/>
      <c r="D583" s="121"/>
      <c r="E583" s="1"/>
      <c r="I583" s="1"/>
    </row>
    <row r="584" spans="2:9">
      <c r="B584" s="17"/>
      <c r="C584" s="121"/>
      <c r="D584" s="121"/>
      <c r="E584" s="1"/>
      <c r="I584" s="1"/>
    </row>
    <row r="585" spans="2:9">
      <c r="B585" s="17"/>
      <c r="C585" s="121"/>
      <c r="D585" s="121"/>
      <c r="E585" s="1"/>
      <c r="I585" s="1"/>
    </row>
    <row r="586" spans="2:9">
      <c r="B586" s="17"/>
      <c r="C586" s="121"/>
      <c r="D586" s="121"/>
      <c r="E586" s="1"/>
      <c r="I586" s="1"/>
    </row>
    <row r="587" spans="2:9">
      <c r="B587" s="17"/>
      <c r="C587" s="121"/>
      <c r="D587" s="121"/>
      <c r="E587" s="1"/>
      <c r="I587" s="1"/>
    </row>
    <row r="588" spans="2:9">
      <c r="B588" s="17"/>
      <c r="C588" s="121"/>
      <c r="D588" s="121"/>
      <c r="E588" s="1"/>
      <c r="I588" s="1"/>
    </row>
    <row r="589" spans="2:9">
      <c r="B589" s="17"/>
      <c r="C589" s="121"/>
      <c r="D589" s="121"/>
      <c r="E589" s="1"/>
      <c r="I589" s="1"/>
    </row>
    <row r="590" spans="2:9">
      <c r="B590" s="17"/>
      <c r="C590" s="121"/>
      <c r="D590" s="121"/>
      <c r="E590" s="1"/>
      <c r="I590" s="1"/>
    </row>
    <row r="591" spans="2:9" ht="28.5" customHeight="1">
      <c r="B591" s="17"/>
      <c r="C591" s="121"/>
      <c r="D591" s="121"/>
      <c r="E591" s="1"/>
      <c r="I591" s="1"/>
    </row>
    <row r="592" spans="2:9" ht="15.75" customHeight="1">
      <c r="B592" s="17"/>
      <c r="C592" s="121"/>
      <c r="D592" s="121"/>
      <c r="E592" s="1"/>
      <c r="I592" s="1"/>
    </row>
    <row r="593" spans="2:9" ht="14.25" customHeight="1">
      <c r="B593" s="17"/>
      <c r="C593" s="121"/>
      <c r="D593" s="121"/>
      <c r="E593" s="1"/>
      <c r="I593" s="1"/>
    </row>
    <row r="594" spans="2:9">
      <c r="B594" s="17"/>
      <c r="C594" s="121"/>
      <c r="D594" s="121"/>
      <c r="E594" s="1"/>
      <c r="I594" s="1"/>
    </row>
    <row r="595" spans="2:9">
      <c r="B595" s="17"/>
      <c r="C595" s="121"/>
      <c r="D595" s="121"/>
      <c r="E595" s="1"/>
      <c r="I595" s="1"/>
    </row>
    <row r="596" spans="2:9">
      <c r="B596" s="17"/>
      <c r="C596" s="121"/>
      <c r="D596" s="121"/>
      <c r="E596" s="1"/>
      <c r="I596" s="1"/>
    </row>
    <row r="597" spans="2:9">
      <c r="B597" s="17"/>
      <c r="C597" s="121"/>
      <c r="D597" s="121"/>
      <c r="E597" s="1"/>
      <c r="I597" s="1"/>
    </row>
    <row r="598" spans="2:9">
      <c r="B598" s="17"/>
      <c r="C598" s="121"/>
      <c r="D598" s="121"/>
      <c r="E598" s="1"/>
      <c r="I598" s="1"/>
    </row>
    <row r="599" spans="2:9">
      <c r="B599" s="17"/>
      <c r="C599" s="121"/>
      <c r="D599" s="121"/>
      <c r="E599" s="1"/>
      <c r="I599" s="1"/>
    </row>
    <row r="600" spans="2:9">
      <c r="B600" s="17"/>
      <c r="C600" s="121"/>
      <c r="D600" s="121"/>
      <c r="E600" s="1"/>
      <c r="I600" s="1"/>
    </row>
    <row r="601" spans="2:9">
      <c r="B601" s="17"/>
      <c r="C601" s="121"/>
      <c r="D601" s="121"/>
      <c r="E601" s="1"/>
      <c r="I601" s="1"/>
    </row>
    <row r="602" spans="2:9">
      <c r="B602" s="17"/>
      <c r="C602" s="121"/>
      <c r="D602" s="121"/>
      <c r="E602" s="1"/>
      <c r="I602" s="1"/>
    </row>
    <row r="603" spans="2:9">
      <c r="B603" s="17"/>
      <c r="C603" s="121"/>
      <c r="D603" s="121"/>
      <c r="E603" s="1"/>
      <c r="I603" s="1"/>
    </row>
    <row r="604" spans="2:9">
      <c r="B604" s="17"/>
      <c r="C604" s="121"/>
      <c r="D604" s="121"/>
      <c r="E604" s="1"/>
      <c r="I604" s="1"/>
    </row>
    <row r="605" spans="2:9">
      <c r="B605" s="17"/>
      <c r="C605" s="121"/>
      <c r="D605" s="121"/>
      <c r="E605" s="1"/>
      <c r="I605" s="1"/>
    </row>
    <row r="606" spans="2:9">
      <c r="B606" s="17"/>
      <c r="C606" s="121"/>
      <c r="D606" s="121"/>
      <c r="E606" s="1"/>
      <c r="I606" s="1"/>
    </row>
    <row r="607" spans="2:9">
      <c r="B607" s="17"/>
      <c r="C607" s="121"/>
      <c r="D607" s="121"/>
      <c r="E607" s="1"/>
      <c r="I607" s="1"/>
    </row>
    <row r="608" spans="2:9">
      <c r="B608" s="17"/>
      <c r="C608" s="121"/>
      <c r="D608" s="121"/>
      <c r="E608" s="1"/>
      <c r="I608" s="1"/>
    </row>
    <row r="609" spans="2:9">
      <c r="B609" s="17"/>
      <c r="C609" s="121"/>
      <c r="D609" s="121"/>
      <c r="E609" s="1"/>
      <c r="I609" s="1"/>
    </row>
    <row r="610" spans="2:9">
      <c r="B610" s="17"/>
      <c r="C610" s="121"/>
      <c r="D610" s="121"/>
      <c r="E610" s="1"/>
      <c r="I610" s="1"/>
    </row>
    <row r="611" spans="2:9">
      <c r="B611" s="17"/>
      <c r="C611" s="121"/>
      <c r="D611" s="121"/>
      <c r="E611" s="1"/>
      <c r="I611" s="1"/>
    </row>
    <row r="612" spans="2:9">
      <c r="B612" s="17"/>
      <c r="C612" s="121"/>
      <c r="D612" s="121"/>
      <c r="E612" s="1"/>
      <c r="I612" s="1"/>
    </row>
    <row r="613" spans="2:9">
      <c r="B613" s="17"/>
      <c r="C613" s="121"/>
      <c r="D613" s="121"/>
      <c r="E613" s="1"/>
      <c r="I613" s="1"/>
    </row>
    <row r="614" spans="2:9" ht="15" customHeight="1">
      <c r="B614" s="17"/>
      <c r="C614" s="121"/>
      <c r="D614" s="121"/>
      <c r="E614" s="1"/>
      <c r="I614" s="1"/>
    </row>
    <row r="615" spans="2:9" ht="12.75" customHeight="1">
      <c r="B615" s="17"/>
      <c r="C615" s="121"/>
      <c r="D615" s="121"/>
      <c r="E615" s="1"/>
      <c r="I615" s="1"/>
    </row>
    <row r="616" spans="2:9" ht="14.25" customHeight="1">
      <c r="B616" s="17"/>
      <c r="C616" s="121"/>
      <c r="D616" s="121"/>
      <c r="E616" s="1"/>
      <c r="I616" s="1"/>
    </row>
    <row r="617" spans="2:9" ht="13.5" customHeight="1">
      <c r="B617" s="17"/>
      <c r="C617" s="121"/>
      <c r="D617" s="121"/>
      <c r="E617" s="1"/>
      <c r="I617" s="1"/>
    </row>
    <row r="618" spans="2:9" ht="12.75" customHeight="1">
      <c r="B618" s="17"/>
      <c r="C618" s="121"/>
      <c r="D618" s="121"/>
      <c r="E618" s="1"/>
      <c r="I618" s="1"/>
    </row>
    <row r="619" spans="2:9" ht="13.5" customHeight="1">
      <c r="B619" s="17"/>
      <c r="C619" s="121"/>
      <c r="D619" s="121"/>
      <c r="E619" s="1"/>
      <c r="I619" s="1"/>
    </row>
    <row r="620" spans="2:9">
      <c r="B620" s="17"/>
      <c r="C620" s="121"/>
      <c r="D620" s="121"/>
      <c r="E620" s="1"/>
      <c r="I620" s="1"/>
    </row>
    <row r="621" spans="2:9" ht="15.75" customHeight="1">
      <c r="B621" s="17"/>
      <c r="C621" s="121"/>
      <c r="D621" s="121"/>
      <c r="E621" s="1"/>
      <c r="I621" s="1"/>
    </row>
    <row r="622" spans="2:9">
      <c r="B622" s="17"/>
      <c r="C622" s="121"/>
      <c r="D622" s="121"/>
      <c r="E622" s="1"/>
      <c r="I622" s="1"/>
    </row>
    <row r="623" spans="2:9">
      <c r="B623" s="17"/>
      <c r="C623" s="121"/>
      <c r="D623" s="121"/>
      <c r="E623" s="1"/>
      <c r="I623" s="1"/>
    </row>
    <row r="624" spans="2:9">
      <c r="B624" s="17"/>
      <c r="C624" s="121"/>
      <c r="D624" s="121"/>
      <c r="E624" s="1"/>
      <c r="I624" s="1"/>
    </row>
    <row r="625" spans="2:9">
      <c r="B625" s="17"/>
      <c r="C625" s="121"/>
      <c r="D625" s="121"/>
      <c r="E625" s="1"/>
      <c r="I625" s="1"/>
    </row>
    <row r="626" spans="2:9">
      <c r="B626" s="17"/>
      <c r="C626" s="121"/>
      <c r="D626" s="121"/>
      <c r="E626" s="1"/>
      <c r="I626" s="1"/>
    </row>
    <row r="627" spans="2:9">
      <c r="B627" s="17"/>
      <c r="C627" s="121"/>
      <c r="D627" s="121"/>
      <c r="E627" s="1"/>
      <c r="I627" s="1"/>
    </row>
    <row r="628" spans="2:9">
      <c r="B628" s="17"/>
      <c r="C628" s="121"/>
      <c r="D628" s="121"/>
      <c r="E628" s="1"/>
      <c r="I628" s="1"/>
    </row>
    <row r="629" spans="2:9" ht="13.5" customHeight="1">
      <c r="B629" s="17"/>
      <c r="C629" s="121"/>
      <c r="D629" s="121"/>
      <c r="E629" s="1"/>
      <c r="I629" s="1"/>
    </row>
    <row r="630" spans="2:9">
      <c r="B630" s="17"/>
      <c r="C630" s="121"/>
      <c r="D630" s="121"/>
      <c r="E630" s="1"/>
      <c r="I630" s="1"/>
    </row>
    <row r="631" spans="2:9">
      <c r="B631" s="17"/>
      <c r="C631" s="121"/>
      <c r="D631" s="121"/>
      <c r="E631" s="1"/>
      <c r="I631" s="1"/>
    </row>
    <row r="632" spans="2:9">
      <c r="B632" s="17"/>
      <c r="C632" s="121"/>
      <c r="D632" s="121"/>
      <c r="E632" s="1"/>
      <c r="I632" s="1"/>
    </row>
    <row r="633" spans="2:9">
      <c r="B633" s="17"/>
      <c r="C633" s="121"/>
      <c r="D633" s="121"/>
      <c r="E633" s="1"/>
      <c r="I633" s="1"/>
    </row>
    <row r="634" spans="2:9">
      <c r="B634" s="17"/>
      <c r="C634" s="121"/>
      <c r="D634" s="121"/>
      <c r="E634" s="1"/>
      <c r="I634" s="1"/>
    </row>
    <row r="635" spans="2:9">
      <c r="B635" s="17"/>
      <c r="C635" s="121"/>
      <c r="D635" s="121"/>
      <c r="E635" s="1"/>
      <c r="I635" s="1"/>
    </row>
    <row r="636" spans="2:9">
      <c r="B636" s="17"/>
      <c r="C636" s="121"/>
      <c r="D636" s="121"/>
      <c r="E636" s="1"/>
      <c r="I636" s="1"/>
    </row>
    <row r="637" spans="2:9" ht="12.75" customHeight="1">
      <c r="B637" s="17"/>
      <c r="C637" s="121"/>
      <c r="D637" s="121"/>
      <c r="E637" s="1"/>
      <c r="I637" s="1"/>
    </row>
    <row r="638" spans="2:9" ht="14.25" customHeight="1">
      <c r="B638" s="17"/>
      <c r="C638" s="121"/>
      <c r="D638" s="121"/>
      <c r="E638" s="1"/>
      <c r="I638" s="1"/>
    </row>
    <row r="639" spans="2:9">
      <c r="B639" s="17"/>
      <c r="C639" s="121"/>
      <c r="D639" s="121"/>
      <c r="E639" s="1"/>
      <c r="I639" s="1"/>
    </row>
    <row r="640" spans="2:9">
      <c r="B640" s="17"/>
      <c r="C640" s="121"/>
      <c r="D640" s="121"/>
      <c r="E640" s="1"/>
      <c r="I640" s="1"/>
    </row>
    <row r="641" spans="2:9" ht="13.5" customHeight="1">
      <c r="B641" s="17"/>
      <c r="C641" s="121"/>
      <c r="D641" s="121"/>
      <c r="E641" s="1"/>
      <c r="I641" s="1"/>
    </row>
    <row r="642" spans="2:9" ht="14.25" customHeight="1">
      <c r="B642" s="17"/>
      <c r="C642" s="121"/>
      <c r="D642" s="121"/>
      <c r="E642" s="1"/>
      <c r="I642" s="1"/>
    </row>
    <row r="643" spans="2:9" ht="13.5" customHeight="1">
      <c r="B643" s="17"/>
      <c r="C643" s="121"/>
      <c r="D643" s="121"/>
      <c r="E643" s="1"/>
      <c r="I643" s="1"/>
    </row>
    <row r="644" spans="2:9" ht="13.5" customHeight="1">
      <c r="B644" s="17"/>
      <c r="C644" s="121"/>
      <c r="D644" s="121"/>
      <c r="E644" s="1"/>
      <c r="I644" s="1"/>
    </row>
    <row r="645" spans="2:9">
      <c r="B645" s="17"/>
      <c r="C645" s="121"/>
      <c r="D645" s="121"/>
      <c r="E645" s="1"/>
      <c r="I645" s="1"/>
    </row>
    <row r="646" spans="2:9" ht="11.25" customHeight="1">
      <c r="B646" s="17"/>
      <c r="C646" s="121"/>
      <c r="D646" s="121"/>
      <c r="E646" s="1"/>
      <c r="I646" s="1"/>
    </row>
    <row r="647" spans="2:9">
      <c r="B647" s="17"/>
      <c r="C647" s="121"/>
      <c r="D647" s="121"/>
      <c r="E647" s="1"/>
      <c r="I647" s="1"/>
    </row>
    <row r="648" spans="2:9">
      <c r="B648" s="17"/>
      <c r="C648" s="121"/>
      <c r="D648" s="121"/>
      <c r="E648" s="1"/>
      <c r="I648" s="1"/>
    </row>
    <row r="649" spans="2:9" ht="13.5" customHeight="1">
      <c r="B649" s="17"/>
      <c r="C649" s="121"/>
      <c r="D649" s="121"/>
      <c r="E649" s="1"/>
      <c r="I649" s="1"/>
    </row>
    <row r="650" spans="2:9">
      <c r="B650" s="17"/>
      <c r="C650" s="121"/>
      <c r="D650" s="121"/>
      <c r="E650" s="1"/>
      <c r="I650" s="1"/>
    </row>
    <row r="651" spans="2:9">
      <c r="B651" s="17"/>
      <c r="C651" s="121"/>
      <c r="D651" s="121"/>
      <c r="E651" s="1"/>
      <c r="I651" s="1"/>
    </row>
    <row r="652" spans="2:9">
      <c r="B652" s="17"/>
      <c r="C652" s="121"/>
      <c r="D652" s="121"/>
      <c r="E652" s="1"/>
      <c r="I652" s="1"/>
    </row>
    <row r="653" spans="2:9">
      <c r="B653" s="17"/>
      <c r="C653" s="121"/>
      <c r="D653" s="121"/>
      <c r="E653" s="1"/>
      <c r="I653" s="1"/>
    </row>
    <row r="654" spans="2:9">
      <c r="B654" s="17"/>
      <c r="C654" s="121"/>
      <c r="D654" s="121"/>
      <c r="E654" s="1"/>
      <c r="I654" s="1"/>
    </row>
    <row r="655" spans="2:9">
      <c r="B655" s="17"/>
      <c r="C655" s="121"/>
      <c r="D655" s="121"/>
      <c r="E655" s="1"/>
      <c r="I655" s="1"/>
    </row>
    <row r="656" spans="2:9">
      <c r="B656" s="17"/>
      <c r="C656" s="121"/>
      <c r="D656" s="121"/>
      <c r="E656" s="1"/>
      <c r="I656" s="1"/>
    </row>
    <row r="657" spans="2:9">
      <c r="B657" s="17"/>
      <c r="C657" s="121"/>
      <c r="D657" s="121"/>
      <c r="E657" s="1"/>
      <c r="I657" s="1"/>
    </row>
    <row r="658" spans="2:9">
      <c r="B658" s="17"/>
      <c r="C658" s="121"/>
      <c r="D658" s="121"/>
      <c r="E658" s="1"/>
      <c r="I658" s="1"/>
    </row>
    <row r="659" spans="2:9">
      <c r="B659" s="17"/>
      <c r="C659" s="121"/>
      <c r="D659" s="121"/>
      <c r="E659" s="1"/>
      <c r="I659" s="1"/>
    </row>
    <row r="660" spans="2:9" ht="12" customHeight="1">
      <c r="B660" s="17"/>
      <c r="C660" s="121"/>
      <c r="D660" s="121"/>
      <c r="E660" s="1"/>
      <c r="I660" s="1"/>
    </row>
    <row r="661" spans="2:9" ht="145.5" customHeight="1">
      <c r="B661" s="17"/>
      <c r="C661" s="121"/>
      <c r="D661" s="121"/>
      <c r="E661" s="1"/>
      <c r="I661" s="1"/>
    </row>
    <row r="662" spans="2:9">
      <c r="B662" s="17"/>
      <c r="C662" s="121"/>
      <c r="D662" s="121"/>
      <c r="E662" s="1"/>
      <c r="I662" s="1"/>
    </row>
    <row r="663" spans="2:9">
      <c r="B663" s="17"/>
      <c r="C663" s="121"/>
      <c r="D663" s="121"/>
      <c r="E663" s="1"/>
      <c r="I663" s="1"/>
    </row>
    <row r="664" spans="2:9" ht="12" customHeight="1">
      <c r="B664" s="17"/>
      <c r="C664" s="121"/>
      <c r="D664" s="121"/>
      <c r="E664" s="1"/>
      <c r="I664" s="1"/>
    </row>
    <row r="665" spans="2:9">
      <c r="B665" s="17"/>
      <c r="C665" s="121"/>
      <c r="D665" s="121"/>
      <c r="E665" s="1"/>
      <c r="I665" s="1"/>
    </row>
    <row r="666" spans="2:9">
      <c r="B666" s="17"/>
      <c r="C666" s="121"/>
      <c r="D666" s="121"/>
      <c r="E666" s="1"/>
      <c r="I666" s="1"/>
    </row>
    <row r="667" spans="2:9">
      <c r="B667" s="17"/>
      <c r="C667" s="121"/>
      <c r="D667" s="121"/>
      <c r="E667" s="1"/>
      <c r="I667" s="1"/>
    </row>
    <row r="668" spans="2:9">
      <c r="B668" s="17"/>
      <c r="C668" s="121"/>
      <c r="D668" s="121"/>
      <c r="E668" s="1"/>
      <c r="I668" s="1"/>
    </row>
    <row r="669" spans="2:9">
      <c r="B669" s="17"/>
      <c r="C669" s="121"/>
      <c r="D669" s="121"/>
      <c r="E669" s="1"/>
      <c r="I669" s="1"/>
    </row>
    <row r="670" spans="2:9" ht="11.25" customHeight="1">
      <c r="B670" s="17"/>
      <c r="C670" s="121"/>
      <c r="D670" s="121"/>
      <c r="E670" s="1"/>
      <c r="I670" s="1"/>
    </row>
    <row r="671" spans="2:9">
      <c r="B671" s="17"/>
      <c r="C671" s="121"/>
      <c r="D671" s="121"/>
      <c r="E671" s="1"/>
      <c r="I671" s="1"/>
    </row>
    <row r="672" spans="2:9">
      <c r="B672" s="17"/>
      <c r="C672" s="121"/>
      <c r="D672" s="121"/>
      <c r="E672" s="1"/>
      <c r="I672" s="1"/>
    </row>
    <row r="673" spans="2:9">
      <c r="B673" s="17"/>
      <c r="C673" s="121"/>
      <c r="D673" s="121"/>
      <c r="E673" s="1"/>
      <c r="I673" s="1"/>
    </row>
    <row r="674" spans="2:9">
      <c r="B674" s="17"/>
      <c r="C674" s="121"/>
      <c r="D674" s="121"/>
      <c r="E674" s="1"/>
      <c r="I674" s="1"/>
    </row>
    <row r="675" spans="2:9">
      <c r="B675" s="17"/>
      <c r="C675" s="121"/>
      <c r="D675" s="121"/>
      <c r="E675" s="1"/>
      <c r="I675" s="1"/>
    </row>
    <row r="676" spans="2:9">
      <c r="B676" s="17"/>
      <c r="C676" s="121"/>
      <c r="D676" s="121"/>
      <c r="E676" s="1"/>
      <c r="I676" s="1"/>
    </row>
    <row r="677" spans="2:9" ht="12.75" customHeight="1">
      <c r="B677" s="17"/>
      <c r="C677" s="121"/>
      <c r="D677" s="121"/>
      <c r="E677" s="1"/>
      <c r="I677" s="1"/>
    </row>
    <row r="678" spans="2:9" ht="13.5" customHeight="1">
      <c r="B678" s="17"/>
      <c r="C678" s="121"/>
      <c r="D678" s="121"/>
      <c r="E678" s="1"/>
      <c r="I678" s="1"/>
    </row>
    <row r="679" spans="2:9" ht="12.75" customHeight="1">
      <c r="B679" s="17"/>
      <c r="C679" s="121"/>
      <c r="D679" s="121"/>
      <c r="E679" s="1"/>
      <c r="I679" s="1"/>
    </row>
    <row r="680" spans="2:9">
      <c r="B680" s="17"/>
      <c r="C680" s="121"/>
      <c r="D680" s="121"/>
      <c r="E680" s="1"/>
      <c r="I680" s="1"/>
    </row>
    <row r="681" spans="2:9" ht="12.75" customHeight="1">
      <c r="B681" s="17"/>
      <c r="C681" s="121"/>
      <c r="D681" s="121"/>
      <c r="E681" s="1"/>
      <c r="I681" s="1"/>
    </row>
    <row r="682" spans="2:9" ht="15" customHeight="1">
      <c r="B682" s="17"/>
      <c r="C682" s="121"/>
      <c r="D682" s="121"/>
      <c r="E682" s="1"/>
      <c r="I682" s="1"/>
    </row>
    <row r="683" spans="2:9">
      <c r="B683" s="17"/>
      <c r="C683" s="121"/>
      <c r="D683" s="121"/>
      <c r="E683" s="1"/>
      <c r="I683" s="1"/>
    </row>
    <row r="684" spans="2:9" ht="28.5" customHeight="1">
      <c r="B684" s="17"/>
      <c r="C684" s="121"/>
      <c r="D684" s="121"/>
      <c r="E684" s="1"/>
      <c r="I684" s="1"/>
    </row>
    <row r="685" spans="2:9" ht="14.25" customHeight="1">
      <c r="B685" s="17"/>
      <c r="C685" s="121"/>
      <c r="D685" s="121"/>
      <c r="E685" s="1"/>
      <c r="I685" s="1"/>
    </row>
    <row r="686" spans="2:9" ht="27" customHeight="1">
      <c r="B686" s="17"/>
      <c r="C686" s="121"/>
      <c r="D686" s="121"/>
      <c r="E686" s="1"/>
      <c r="I686" s="1"/>
    </row>
    <row r="687" spans="2:9">
      <c r="B687" s="17"/>
      <c r="C687" s="121"/>
      <c r="D687" s="121"/>
      <c r="E687" s="1"/>
      <c r="I687" s="1"/>
    </row>
    <row r="688" spans="2:9">
      <c r="B688" s="17"/>
      <c r="C688" s="121"/>
      <c r="D688" s="121"/>
      <c r="E688" s="1"/>
      <c r="I688" s="1"/>
    </row>
    <row r="689" spans="2:9" ht="53.25" customHeight="1">
      <c r="B689" s="17"/>
      <c r="C689" s="121"/>
      <c r="D689" s="121"/>
      <c r="E689" s="1"/>
      <c r="I689" s="1"/>
    </row>
    <row r="690" spans="2:9">
      <c r="B690" s="17"/>
      <c r="C690" s="121"/>
      <c r="D690" s="121"/>
      <c r="E690" s="1"/>
      <c r="I690" s="1"/>
    </row>
    <row r="691" spans="2:9">
      <c r="B691" s="17"/>
      <c r="C691" s="121"/>
      <c r="D691" s="121"/>
      <c r="E691" s="1"/>
      <c r="I691" s="1"/>
    </row>
    <row r="692" spans="2:9">
      <c r="B692" s="17"/>
      <c r="C692" s="121"/>
      <c r="D692" s="121"/>
      <c r="E692" s="1"/>
      <c r="I692" s="1"/>
    </row>
    <row r="693" spans="2:9">
      <c r="B693" s="17"/>
      <c r="C693" s="121"/>
      <c r="D693" s="121"/>
      <c r="E693" s="1"/>
      <c r="I693" s="1"/>
    </row>
    <row r="694" spans="2:9">
      <c r="B694" s="17"/>
      <c r="C694" s="121"/>
      <c r="D694" s="121"/>
      <c r="E694" s="1"/>
      <c r="I694" s="1"/>
    </row>
    <row r="695" spans="2:9">
      <c r="B695" s="17"/>
      <c r="C695" s="121"/>
      <c r="D695" s="121"/>
      <c r="E695" s="1"/>
      <c r="I695" s="1"/>
    </row>
    <row r="696" spans="2:9">
      <c r="B696" s="17"/>
      <c r="C696" s="121"/>
      <c r="D696" s="121"/>
      <c r="E696" s="1"/>
      <c r="I696" s="1"/>
    </row>
    <row r="697" spans="2:9">
      <c r="B697" s="17"/>
      <c r="C697" s="121"/>
      <c r="D697" s="121"/>
      <c r="E697" s="1"/>
      <c r="I697" s="1"/>
    </row>
    <row r="698" spans="2:9">
      <c r="B698" s="17"/>
      <c r="C698" s="121"/>
      <c r="D698" s="121"/>
      <c r="E698" s="1"/>
      <c r="I698" s="1"/>
    </row>
    <row r="699" spans="2:9">
      <c r="B699" s="17"/>
      <c r="C699" s="121"/>
      <c r="D699" s="121"/>
      <c r="E699" s="1"/>
      <c r="I699" s="1"/>
    </row>
    <row r="700" spans="2:9">
      <c r="B700" s="17"/>
      <c r="C700" s="121"/>
      <c r="D700" s="121"/>
      <c r="E700" s="1"/>
      <c r="I700" s="1"/>
    </row>
    <row r="701" spans="2:9">
      <c r="B701" s="17"/>
      <c r="C701" s="121"/>
      <c r="D701" s="121"/>
      <c r="E701" s="1"/>
      <c r="I701" s="1"/>
    </row>
    <row r="702" spans="2:9">
      <c r="B702" s="17"/>
      <c r="C702" s="121"/>
      <c r="D702" s="121"/>
      <c r="E702" s="1"/>
      <c r="I702" s="1"/>
    </row>
    <row r="703" spans="2:9">
      <c r="B703" s="17"/>
      <c r="C703" s="121"/>
      <c r="D703" s="121"/>
      <c r="E703" s="1"/>
      <c r="I703" s="1"/>
    </row>
    <row r="704" spans="2:9">
      <c r="B704" s="17"/>
      <c r="C704" s="121"/>
      <c r="D704" s="121"/>
      <c r="E704" s="1"/>
      <c r="I704" s="1"/>
    </row>
    <row r="705" spans="2:9">
      <c r="B705" s="17"/>
      <c r="C705" s="121"/>
      <c r="D705" s="121"/>
      <c r="E705" s="1"/>
      <c r="I705" s="1"/>
    </row>
    <row r="706" spans="2:9">
      <c r="B706" s="17"/>
      <c r="C706" s="121"/>
      <c r="D706" s="121"/>
      <c r="E706" s="1"/>
      <c r="I706" s="1"/>
    </row>
    <row r="707" spans="2:9">
      <c r="B707" s="17"/>
      <c r="C707" s="121"/>
      <c r="D707" s="121"/>
      <c r="E707" s="1"/>
      <c r="I707" s="1"/>
    </row>
    <row r="708" spans="2:9">
      <c r="B708" s="17"/>
      <c r="C708" s="121"/>
      <c r="D708" s="121"/>
      <c r="E708" s="1"/>
      <c r="I708" s="1"/>
    </row>
    <row r="709" spans="2:9" ht="15" customHeight="1">
      <c r="B709" s="17"/>
      <c r="C709" s="121"/>
      <c r="D709" s="121"/>
      <c r="E709" s="1"/>
      <c r="I709" s="1"/>
    </row>
    <row r="710" spans="2:9">
      <c r="B710" s="17"/>
      <c r="C710" s="121"/>
      <c r="D710" s="121"/>
      <c r="E710" s="1"/>
      <c r="I710" s="1"/>
    </row>
    <row r="711" spans="2:9">
      <c r="B711" s="17"/>
      <c r="C711" s="121"/>
      <c r="D711" s="121"/>
      <c r="E711" s="1"/>
      <c r="I711" s="1"/>
    </row>
    <row r="712" spans="2:9">
      <c r="B712" s="17"/>
      <c r="C712" s="121"/>
      <c r="D712" s="121"/>
      <c r="E712" s="1"/>
      <c r="I712" s="1"/>
    </row>
    <row r="713" spans="2:9">
      <c r="B713" s="17"/>
      <c r="C713" s="121"/>
      <c r="D713" s="121"/>
      <c r="E713" s="1"/>
      <c r="I713" s="1"/>
    </row>
    <row r="714" spans="2:9">
      <c r="B714" s="17"/>
      <c r="C714" s="121"/>
      <c r="D714" s="121"/>
      <c r="E714" s="1"/>
      <c r="I714" s="1"/>
    </row>
    <row r="715" spans="2:9">
      <c r="B715" s="17"/>
      <c r="C715" s="121"/>
      <c r="D715" s="121"/>
      <c r="E715" s="1"/>
      <c r="I715" s="1"/>
    </row>
    <row r="716" spans="2:9">
      <c r="B716" s="17"/>
      <c r="C716" s="121"/>
      <c r="D716" s="121"/>
      <c r="E716" s="1"/>
      <c r="I716" s="1"/>
    </row>
    <row r="717" spans="2:9">
      <c r="B717" s="17"/>
      <c r="C717" s="121"/>
      <c r="D717" s="121"/>
      <c r="E717" s="1"/>
      <c r="I717" s="1"/>
    </row>
    <row r="718" spans="2:9" ht="12" customHeight="1">
      <c r="B718" s="17"/>
      <c r="C718" s="121"/>
      <c r="D718" s="121"/>
      <c r="E718" s="1"/>
      <c r="I718" s="1"/>
    </row>
    <row r="719" spans="2:9" ht="12" customHeight="1">
      <c r="B719" s="17"/>
      <c r="C719" s="121"/>
      <c r="D719" s="121"/>
      <c r="E719" s="1"/>
      <c r="I719" s="1"/>
    </row>
    <row r="720" spans="2:9" ht="12" customHeight="1">
      <c r="B720" s="17"/>
      <c r="C720" s="121"/>
      <c r="D720" s="121"/>
      <c r="E720" s="1"/>
      <c r="I720" s="1"/>
    </row>
    <row r="721" spans="2:9" ht="14.25" customHeight="1">
      <c r="B721" s="17"/>
      <c r="C721" s="121"/>
      <c r="D721" s="121"/>
      <c r="E721" s="1"/>
      <c r="I721" s="1"/>
    </row>
    <row r="722" spans="2:9" ht="14.25" customHeight="1">
      <c r="B722" s="17"/>
      <c r="C722" s="121"/>
      <c r="D722" s="121"/>
      <c r="E722" s="1"/>
      <c r="I722" s="1"/>
    </row>
    <row r="723" spans="2:9" ht="52.5" customHeight="1">
      <c r="B723" s="17"/>
      <c r="C723" s="121"/>
      <c r="D723" s="121"/>
      <c r="E723" s="1"/>
      <c r="I723" s="1"/>
    </row>
    <row r="724" spans="2:9">
      <c r="B724" s="17"/>
      <c r="C724" s="121"/>
      <c r="D724" s="121"/>
      <c r="E724" s="1"/>
      <c r="I724" s="1"/>
    </row>
    <row r="725" spans="2:9">
      <c r="B725" s="17"/>
      <c r="C725" s="121"/>
      <c r="D725" s="121"/>
      <c r="E725" s="1"/>
      <c r="I725" s="1"/>
    </row>
    <row r="726" spans="2:9" ht="12.75" customHeight="1">
      <c r="B726" s="17"/>
      <c r="C726" s="121"/>
      <c r="D726" s="121"/>
      <c r="E726" s="1"/>
      <c r="I726" s="1"/>
    </row>
    <row r="727" spans="2:9" ht="12.75" customHeight="1">
      <c r="B727" s="17"/>
      <c r="C727" s="121"/>
      <c r="D727" s="121"/>
      <c r="E727" s="1"/>
      <c r="I727" s="1"/>
    </row>
    <row r="728" spans="2:9">
      <c r="B728" s="17"/>
      <c r="C728" s="121"/>
      <c r="D728" s="121"/>
      <c r="E728" s="1"/>
      <c r="I728" s="1"/>
    </row>
    <row r="729" spans="2:9" ht="25.5" customHeight="1">
      <c r="B729" s="17"/>
      <c r="C729" s="121"/>
      <c r="D729" s="121"/>
      <c r="E729" s="1"/>
      <c r="I729" s="1"/>
    </row>
    <row r="730" spans="2:9" ht="63" customHeight="1">
      <c r="B730" s="17"/>
      <c r="C730" s="121"/>
      <c r="D730" s="121"/>
      <c r="E730" s="1"/>
      <c r="I730" s="1"/>
    </row>
    <row r="731" spans="2:9" ht="13.5" customHeight="1">
      <c r="B731" s="17"/>
      <c r="C731" s="121"/>
      <c r="D731" s="121"/>
      <c r="E731" s="1"/>
      <c r="I731" s="1"/>
    </row>
    <row r="732" spans="2:9" ht="13.5" customHeight="1">
      <c r="B732" s="17"/>
      <c r="C732" s="121"/>
      <c r="D732" s="121"/>
      <c r="E732" s="1"/>
      <c r="I732" s="1"/>
    </row>
    <row r="733" spans="2:9">
      <c r="B733" s="17"/>
      <c r="C733" s="121"/>
      <c r="D733" s="121"/>
      <c r="E733" s="1"/>
      <c r="I733" s="1"/>
    </row>
    <row r="734" spans="2:9">
      <c r="B734" s="17"/>
      <c r="C734" s="121"/>
      <c r="D734" s="121"/>
      <c r="E734" s="1"/>
      <c r="I734" s="1"/>
    </row>
    <row r="735" spans="2:9">
      <c r="B735" s="17"/>
      <c r="C735" s="121"/>
      <c r="D735" s="121"/>
      <c r="E735" s="1"/>
      <c r="I735" s="1"/>
    </row>
    <row r="736" spans="2:9">
      <c r="B736" s="17"/>
      <c r="C736" s="121"/>
      <c r="D736" s="121"/>
      <c r="E736" s="1"/>
      <c r="I736" s="1"/>
    </row>
    <row r="737" spans="2:9" ht="13.5" customHeight="1">
      <c r="B737" s="17"/>
      <c r="C737" s="121"/>
      <c r="D737" s="121"/>
      <c r="E737" s="1"/>
      <c r="I737" s="1"/>
    </row>
    <row r="738" spans="2:9" ht="27" customHeight="1">
      <c r="B738" s="17"/>
      <c r="C738" s="121"/>
      <c r="D738" s="121"/>
      <c r="E738" s="1"/>
      <c r="I738" s="1"/>
    </row>
    <row r="739" spans="2:9">
      <c r="B739" s="17"/>
      <c r="C739" s="121"/>
      <c r="D739" s="121"/>
      <c r="E739" s="1"/>
      <c r="I739" s="1"/>
    </row>
    <row r="740" spans="2:9">
      <c r="B740" s="17"/>
      <c r="C740" s="121"/>
      <c r="D740" s="121"/>
      <c r="E740" s="1"/>
      <c r="I740" s="1"/>
    </row>
    <row r="741" spans="2:9">
      <c r="B741" s="17"/>
      <c r="C741" s="121"/>
      <c r="D741" s="121"/>
      <c r="E741" s="1"/>
      <c r="I741" s="1"/>
    </row>
    <row r="742" spans="2:9">
      <c r="B742" s="17"/>
      <c r="C742" s="121"/>
      <c r="D742" s="121"/>
      <c r="E742" s="1"/>
      <c r="I742" s="1"/>
    </row>
    <row r="743" spans="2:9">
      <c r="B743" s="17"/>
      <c r="C743" s="121"/>
      <c r="D743" s="121"/>
      <c r="E743" s="1"/>
      <c r="I743" s="1"/>
    </row>
    <row r="744" spans="2:9">
      <c r="B744" s="17"/>
      <c r="C744" s="121"/>
      <c r="D744" s="121"/>
      <c r="E744" s="1"/>
      <c r="I744" s="1"/>
    </row>
    <row r="745" spans="2:9">
      <c r="B745" s="17"/>
      <c r="C745" s="121"/>
      <c r="D745" s="121"/>
      <c r="E745" s="1"/>
      <c r="I745" s="1"/>
    </row>
    <row r="746" spans="2:9">
      <c r="B746" s="17"/>
      <c r="C746" s="121"/>
      <c r="D746" s="121"/>
      <c r="E746" s="1"/>
      <c r="I746" s="1"/>
    </row>
    <row r="747" spans="2:9">
      <c r="B747" s="17"/>
      <c r="C747" s="121"/>
      <c r="D747" s="121"/>
      <c r="E747" s="1"/>
      <c r="I747" s="1"/>
    </row>
    <row r="748" spans="2:9" ht="14.25" customHeight="1">
      <c r="B748" s="17"/>
      <c r="C748" s="121"/>
      <c r="D748" s="121"/>
      <c r="E748" s="1"/>
      <c r="I748" s="1"/>
    </row>
    <row r="749" spans="2:9">
      <c r="B749" s="17"/>
      <c r="C749" s="121"/>
      <c r="D749" s="121"/>
      <c r="E749" s="1"/>
      <c r="I749" s="1"/>
    </row>
    <row r="750" spans="2:9" ht="90.75" customHeight="1">
      <c r="B750" s="17"/>
      <c r="C750" s="121"/>
      <c r="D750" s="121"/>
      <c r="E750" s="1"/>
      <c r="I750" s="1"/>
    </row>
    <row r="751" spans="2:9">
      <c r="B751" s="17"/>
      <c r="C751" s="121"/>
      <c r="D751" s="121"/>
      <c r="E751" s="1"/>
      <c r="I751" s="1"/>
    </row>
    <row r="752" spans="2:9" ht="13.5" customHeight="1">
      <c r="B752" s="17"/>
      <c r="C752" s="121"/>
      <c r="D752" s="121"/>
      <c r="E752" s="1"/>
      <c r="I752" s="1"/>
    </row>
    <row r="753" spans="2:9">
      <c r="B753" s="17"/>
      <c r="C753" s="121"/>
      <c r="D753" s="121"/>
      <c r="E753" s="1"/>
      <c r="I753" s="1"/>
    </row>
    <row r="754" spans="2:9" ht="26.25" customHeight="1">
      <c r="B754" s="17"/>
      <c r="C754" s="121"/>
      <c r="D754" s="121"/>
      <c r="E754" s="1"/>
      <c r="I754" s="1"/>
    </row>
    <row r="755" spans="2:9" ht="12" customHeight="1">
      <c r="B755" s="17"/>
      <c r="C755" s="121"/>
      <c r="D755" s="121"/>
      <c r="E755" s="1"/>
      <c r="I755" s="1"/>
    </row>
    <row r="756" spans="2:9" ht="13.5" customHeight="1">
      <c r="B756" s="17"/>
      <c r="C756" s="121"/>
      <c r="D756" s="121"/>
      <c r="E756" s="1"/>
      <c r="I756" s="1"/>
    </row>
    <row r="757" spans="2:9">
      <c r="B757" s="17"/>
      <c r="C757" s="121"/>
      <c r="D757" s="121"/>
      <c r="E757" s="1"/>
      <c r="I757" s="1"/>
    </row>
    <row r="758" spans="2:9">
      <c r="B758" s="17"/>
      <c r="C758" s="121"/>
      <c r="D758" s="121"/>
      <c r="E758" s="1"/>
      <c r="I758" s="1"/>
    </row>
    <row r="759" spans="2:9" ht="25.5" customHeight="1">
      <c r="B759" s="17"/>
      <c r="C759" s="121"/>
      <c r="D759" s="121"/>
      <c r="E759" s="1"/>
      <c r="I759" s="1"/>
    </row>
    <row r="760" spans="2:9">
      <c r="B760" s="17"/>
      <c r="C760" s="121"/>
      <c r="D760" s="121"/>
      <c r="E760" s="1"/>
      <c r="I760" s="1"/>
    </row>
    <row r="761" spans="2:9">
      <c r="B761" s="17"/>
      <c r="C761" s="121"/>
      <c r="D761" s="121"/>
      <c r="E761" s="1"/>
      <c r="I761" s="1"/>
    </row>
    <row r="762" spans="2:9">
      <c r="B762" s="17"/>
      <c r="C762" s="121"/>
      <c r="D762" s="121"/>
      <c r="E762" s="1"/>
      <c r="I762" s="1"/>
    </row>
    <row r="763" spans="2:9">
      <c r="B763" s="17"/>
      <c r="C763" s="121"/>
      <c r="D763" s="121"/>
      <c r="E763" s="1"/>
      <c r="I763" s="1"/>
    </row>
    <row r="764" spans="2:9">
      <c r="B764" s="17"/>
      <c r="C764" s="121"/>
      <c r="D764" s="121"/>
      <c r="E764" s="1"/>
      <c r="I764" s="1"/>
    </row>
    <row r="765" spans="2:9">
      <c r="B765" s="17"/>
      <c r="C765" s="121"/>
      <c r="D765" s="121"/>
      <c r="E765" s="1"/>
      <c r="I765" s="1"/>
    </row>
    <row r="766" spans="2:9">
      <c r="B766" s="17"/>
      <c r="C766" s="121"/>
      <c r="D766" s="121"/>
      <c r="E766" s="1"/>
      <c r="I766" s="1"/>
    </row>
    <row r="767" spans="2:9">
      <c r="B767" s="17"/>
      <c r="C767" s="121"/>
      <c r="D767" s="121"/>
      <c r="E767" s="1"/>
      <c r="I767" s="1"/>
    </row>
    <row r="768" spans="2:9">
      <c r="B768" s="17"/>
      <c r="C768" s="121"/>
      <c r="D768" s="121"/>
      <c r="E768" s="1"/>
      <c r="I768" s="1"/>
    </row>
    <row r="769" spans="2:9">
      <c r="B769" s="17"/>
      <c r="C769" s="121"/>
      <c r="D769" s="121"/>
      <c r="E769" s="1"/>
      <c r="I769" s="1"/>
    </row>
    <row r="770" spans="2:9">
      <c r="B770" s="17"/>
      <c r="C770" s="121"/>
      <c r="D770" s="121"/>
      <c r="E770" s="1"/>
      <c r="I770" s="1"/>
    </row>
    <row r="771" spans="2:9">
      <c r="B771" s="17"/>
      <c r="C771" s="121"/>
      <c r="D771" s="121"/>
      <c r="E771" s="1"/>
      <c r="I771" s="1"/>
    </row>
    <row r="772" spans="2:9">
      <c r="B772" s="17"/>
      <c r="C772" s="121"/>
      <c r="D772" s="121"/>
      <c r="E772" s="1"/>
      <c r="I772" s="1"/>
    </row>
    <row r="773" spans="2:9">
      <c r="B773" s="17"/>
      <c r="C773" s="121"/>
      <c r="D773" s="121"/>
      <c r="E773" s="1"/>
      <c r="I773" s="1"/>
    </row>
    <row r="774" spans="2:9">
      <c r="B774" s="17"/>
      <c r="C774" s="121"/>
      <c r="D774" s="121"/>
      <c r="E774" s="1"/>
      <c r="I774" s="1"/>
    </row>
    <row r="775" spans="2:9">
      <c r="B775" s="17"/>
      <c r="C775" s="121"/>
      <c r="D775" s="121"/>
      <c r="E775" s="1"/>
      <c r="I775" s="1"/>
    </row>
    <row r="776" spans="2:9">
      <c r="B776" s="17"/>
      <c r="C776" s="121"/>
      <c r="D776" s="121"/>
      <c r="E776" s="1"/>
      <c r="I776" s="1"/>
    </row>
    <row r="777" spans="2:9">
      <c r="B777" s="17"/>
      <c r="C777" s="121"/>
      <c r="D777" s="121"/>
      <c r="E777" s="1"/>
      <c r="I777" s="1"/>
    </row>
    <row r="778" spans="2:9" ht="42" customHeight="1">
      <c r="B778" s="17"/>
      <c r="C778" s="121"/>
      <c r="D778" s="121"/>
      <c r="E778" s="1"/>
      <c r="I778" s="1"/>
    </row>
    <row r="779" spans="2:9">
      <c r="B779" s="17"/>
      <c r="C779" s="121"/>
      <c r="D779" s="121"/>
      <c r="E779" s="1"/>
      <c r="I779" s="1"/>
    </row>
    <row r="780" spans="2:9">
      <c r="B780" s="17"/>
      <c r="C780" s="121"/>
      <c r="D780" s="121"/>
      <c r="E780" s="1"/>
      <c r="I780" s="1"/>
    </row>
    <row r="781" spans="2:9">
      <c r="B781" s="17"/>
      <c r="C781" s="121"/>
      <c r="D781" s="121"/>
      <c r="E781" s="1"/>
      <c r="I781" s="1"/>
    </row>
    <row r="782" spans="2:9">
      <c r="B782" s="17"/>
      <c r="C782" s="121"/>
      <c r="D782" s="121"/>
      <c r="E782" s="1"/>
      <c r="I782" s="1"/>
    </row>
    <row r="783" spans="2:9">
      <c r="B783" s="17"/>
      <c r="C783" s="121"/>
      <c r="D783" s="121"/>
      <c r="E783" s="1"/>
      <c r="I783" s="1"/>
    </row>
    <row r="784" spans="2:9">
      <c r="B784" s="17"/>
      <c r="C784" s="121"/>
      <c r="D784" s="121"/>
      <c r="E784" s="1"/>
      <c r="I784" s="1"/>
    </row>
    <row r="785" spans="2:9">
      <c r="B785" s="17"/>
      <c r="C785" s="121"/>
      <c r="D785" s="121"/>
      <c r="E785" s="1"/>
      <c r="I785" s="1"/>
    </row>
    <row r="786" spans="2:9" ht="14.25" customHeight="1">
      <c r="B786" s="17"/>
      <c r="C786" s="121"/>
      <c r="D786" s="121"/>
      <c r="E786" s="1"/>
      <c r="I786" s="1"/>
    </row>
    <row r="787" spans="2:9" ht="12.75" customHeight="1">
      <c r="B787" s="17"/>
      <c r="C787" s="121"/>
      <c r="D787" s="121"/>
      <c r="E787" s="1"/>
      <c r="I787" s="1"/>
    </row>
    <row r="788" spans="2:9" ht="15" customHeight="1">
      <c r="B788" s="17"/>
      <c r="C788" s="121"/>
      <c r="D788" s="121"/>
      <c r="E788" s="1"/>
      <c r="I788" s="1"/>
    </row>
    <row r="789" spans="2:9">
      <c r="B789" s="17"/>
      <c r="C789" s="121"/>
      <c r="D789" s="121"/>
      <c r="E789" s="1"/>
      <c r="I789" s="1"/>
    </row>
    <row r="790" spans="2:9">
      <c r="B790" s="1"/>
      <c r="C790" s="121"/>
      <c r="D790" s="121"/>
      <c r="E790" s="1"/>
      <c r="I790" s="1"/>
    </row>
    <row r="791" spans="2:9">
      <c r="B791" s="1"/>
      <c r="C791" s="121"/>
      <c r="D791" s="121"/>
      <c r="E791" s="1"/>
      <c r="I791" s="1"/>
    </row>
    <row r="792" spans="2:9">
      <c r="B792" s="1"/>
      <c r="C792" s="121"/>
      <c r="D792" s="121"/>
      <c r="E792" s="1"/>
      <c r="I792" s="1"/>
    </row>
    <row r="793" spans="2:9" ht="15" customHeight="1">
      <c r="B793" s="1"/>
      <c r="C793" s="121"/>
      <c r="D793" s="121"/>
      <c r="E793" s="1"/>
      <c r="I793" s="1"/>
    </row>
    <row r="794" spans="2:9" ht="213.75" customHeight="1">
      <c r="B794" s="1"/>
      <c r="C794" s="121"/>
      <c r="D794" s="121"/>
      <c r="E794" s="1"/>
      <c r="I794" s="1"/>
    </row>
    <row r="795" spans="2:9">
      <c r="B795" s="1"/>
      <c r="C795" s="121"/>
      <c r="D795" s="121"/>
      <c r="E795" s="1"/>
      <c r="I795" s="1"/>
    </row>
    <row r="796" spans="2:9">
      <c r="B796" s="1"/>
      <c r="C796" s="121"/>
      <c r="D796" s="121"/>
      <c r="E796" s="1"/>
      <c r="I796" s="1"/>
    </row>
    <row r="797" spans="2:9">
      <c r="B797" s="1"/>
      <c r="C797" s="121"/>
      <c r="D797" s="121"/>
      <c r="E797" s="1"/>
      <c r="I797" s="1"/>
    </row>
    <row r="798" spans="2:9">
      <c r="B798" s="1"/>
      <c r="C798" s="121"/>
      <c r="D798" s="121"/>
      <c r="E798" s="1"/>
      <c r="I798" s="1"/>
    </row>
    <row r="799" spans="2:9">
      <c r="B799" s="1"/>
      <c r="C799" s="121"/>
      <c r="D799" s="121"/>
      <c r="E799" s="1"/>
      <c r="I799" s="1"/>
    </row>
    <row r="800" spans="2:9">
      <c r="B800" s="1"/>
      <c r="C800" s="121"/>
      <c r="D800" s="121"/>
      <c r="E800" s="1"/>
      <c r="I800" s="1"/>
    </row>
    <row r="801" spans="2:9">
      <c r="B801" s="17"/>
      <c r="C801" s="121"/>
      <c r="D801" s="121"/>
      <c r="E801" s="1"/>
      <c r="I801" s="1"/>
    </row>
    <row r="802" spans="2:9">
      <c r="B802" s="17"/>
      <c r="C802" s="121"/>
      <c r="D802" s="121"/>
      <c r="E802" s="1"/>
      <c r="I802" s="1"/>
    </row>
    <row r="803" spans="2:9">
      <c r="B803" s="17"/>
      <c r="C803" s="121"/>
      <c r="D803" s="121"/>
      <c r="E803" s="1"/>
      <c r="I803" s="1"/>
    </row>
    <row r="804" spans="2:9">
      <c r="B804" s="17"/>
      <c r="C804" s="121"/>
      <c r="D804" s="121"/>
      <c r="E804" s="1"/>
      <c r="I804" s="1"/>
    </row>
    <row r="805" spans="2:9" ht="27" customHeight="1">
      <c r="B805" s="17"/>
      <c r="C805" s="121"/>
      <c r="D805" s="121"/>
      <c r="E805" s="1"/>
      <c r="I805" s="1"/>
    </row>
    <row r="806" spans="2:9">
      <c r="B806" s="17"/>
      <c r="C806" s="121"/>
      <c r="D806" s="121"/>
      <c r="E806" s="1"/>
      <c r="I806" s="1"/>
    </row>
    <row r="807" spans="2:9">
      <c r="B807" s="17"/>
      <c r="C807" s="121"/>
      <c r="D807" s="121"/>
      <c r="E807" s="1"/>
      <c r="I807" s="1"/>
    </row>
    <row r="808" spans="2:9">
      <c r="B808" s="17"/>
      <c r="C808" s="121"/>
      <c r="D808" s="121"/>
      <c r="E808" s="1"/>
      <c r="I808" s="1"/>
    </row>
    <row r="809" spans="2:9">
      <c r="B809" s="17"/>
      <c r="C809" s="121"/>
      <c r="D809" s="121"/>
      <c r="E809" s="1"/>
      <c r="I809" s="1"/>
    </row>
    <row r="810" spans="2:9">
      <c r="B810" s="17"/>
      <c r="C810" s="121"/>
      <c r="D810" s="121"/>
      <c r="E810" s="1"/>
      <c r="I810" s="1"/>
    </row>
    <row r="811" spans="2:9">
      <c r="B811" s="17"/>
      <c r="C811" s="121"/>
      <c r="D811" s="121"/>
      <c r="E811" s="1"/>
      <c r="I811" s="1"/>
    </row>
    <row r="812" spans="2:9">
      <c r="B812" s="17"/>
      <c r="C812" s="121"/>
      <c r="D812" s="121"/>
      <c r="E812" s="1"/>
      <c r="I812" s="1"/>
    </row>
    <row r="813" spans="2:9">
      <c r="B813" s="17"/>
      <c r="C813" s="121"/>
      <c r="D813" s="121"/>
      <c r="E813" s="1"/>
      <c r="I813" s="1"/>
    </row>
    <row r="814" spans="2:9">
      <c r="B814" s="17"/>
      <c r="C814" s="121"/>
      <c r="D814" s="121"/>
      <c r="E814" s="1"/>
      <c r="I814" s="1"/>
    </row>
    <row r="815" spans="2:9">
      <c r="B815" s="17"/>
      <c r="C815" s="121"/>
      <c r="D815" s="121"/>
      <c r="E815" s="1"/>
      <c r="I815" s="1"/>
    </row>
    <row r="816" spans="2:9">
      <c r="B816" s="17"/>
      <c r="C816" s="121"/>
      <c r="D816" s="121"/>
      <c r="E816" s="1"/>
      <c r="I816" s="1"/>
    </row>
    <row r="817" spans="2:9">
      <c r="B817" s="17"/>
      <c r="C817" s="121"/>
      <c r="D817" s="121"/>
      <c r="E817" s="1"/>
      <c r="I817" s="1"/>
    </row>
    <row r="818" spans="2:9">
      <c r="B818" s="17"/>
      <c r="C818" s="121"/>
      <c r="D818" s="121"/>
      <c r="E818" s="1"/>
      <c r="I818" s="1"/>
    </row>
    <row r="819" spans="2:9">
      <c r="B819" s="17"/>
      <c r="C819" s="121"/>
      <c r="D819" s="121"/>
      <c r="E819" s="1"/>
      <c r="I819" s="1"/>
    </row>
    <row r="820" spans="2:9">
      <c r="B820" s="17"/>
      <c r="C820" s="121"/>
      <c r="D820" s="121"/>
      <c r="E820" s="1"/>
      <c r="I820" s="1"/>
    </row>
    <row r="821" spans="2:9">
      <c r="B821" s="17"/>
      <c r="C821" s="121"/>
      <c r="D821" s="121"/>
      <c r="E821" s="1"/>
      <c r="I821" s="1"/>
    </row>
    <row r="822" spans="2:9">
      <c r="B822" s="17"/>
      <c r="C822" s="121"/>
      <c r="D822" s="121"/>
      <c r="E822" s="1"/>
      <c r="I822" s="1"/>
    </row>
    <row r="823" spans="2:9">
      <c r="B823" s="17"/>
      <c r="C823" s="121"/>
      <c r="D823" s="121"/>
      <c r="E823" s="1"/>
      <c r="I823" s="1"/>
    </row>
    <row r="824" spans="2:9">
      <c r="B824" s="17"/>
      <c r="C824" s="121"/>
      <c r="D824" s="121"/>
      <c r="E824" s="1"/>
      <c r="I824" s="1"/>
    </row>
    <row r="825" spans="2:9">
      <c r="B825" s="17"/>
      <c r="C825" s="121"/>
      <c r="D825" s="121"/>
      <c r="E825" s="1"/>
      <c r="I825" s="1"/>
    </row>
    <row r="826" spans="2:9">
      <c r="B826" s="17"/>
      <c r="C826" s="121"/>
      <c r="D826" s="121"/>
      <c r="E826" s="1"/>
      <c r="I826" s="1"/>
    </row>
    <row r="827" spans="2:9">
      <c r="B827" s="17"/>
      <c r="C827" s="121"/>
      <c r="D827" s="121"/>
      <c r="E827" s="1"/>
      <c r="I827" s="1"/>
    </row>
    <row r="828" spans="2:9">
      <c r="B828" s="17"/>
      <c r="C828" s="121"/>
      <c r="D828" s="121"/>
      <c r="E828" s="1"/>
      <c r="I828" s="1"/>
    </row>
    <row r="829" spans="2:9">
      <c r="B829" s="17"/>
      <c r="C829" s="121"/>
      <c r="D829" s="121"/>
      <c r="E829" s="1"/>
      <c r="I829" s="1"/>
    </row>
    <row r="830" spans="2:9">
      <c r="B830" s="17"/>
      <c r="C830" s="121"/>
      <c r="D830" s="121"/>
      <c r="E830" s="1"/>
      <c r="I830" s="1"/>
    </row>
    <row r="831" spans="2:9">
      <c r="B831" s="17"/>
      <c r="C831" s="121"/>
      <c r="D831" s="121"/>
      <c r="E831" s="1"/>
      <c r="I831" s="1"/>
    </row>
    <row r="832" spans="2:9">
      <c r="B832" s="17"/>
      <c r="C832" s="121"/>
      <c r="D832" s="121"/>
      <c r="E832" s="1"/>
      <c r="I832" s="1"/>
    </row>
    <row r="833" spans="2:9">
      <c r="B833" s="17"/>
      <c r="C833" s="121"/>
      <c r="D833" s="121"/>
      <c r="E833" s="1"/>
      <c r="I833" s="1"/>
    </row>
    <row r="834" spans="2:9">
      <c r="B834" s="17"/>
      <c r="C834" s="121"/>
      <c r="D834" s="121"/>
      <c r="E834" s="1"/>
      <c r="I834" s="1"/>
    </row>
    <row r="835" spans="2:9">
      <c r="B835" s="17"/>
      <c r="C835" s="121"/>
      <c r="D835" s="121"/>
      <c r="E835" s="1"/>
      <c r="I835" s="1"/>
    </row>
    <row r="836" spans="2:9">
      <c r="B836" s="17"/>
      <c r="C836" s="121"/>
      <c r="D836" s="121"/>
      <c r="E836" s="1"/>
      <c r="I836" s="1"/>
    </row>
    <row r="837" spans="2:9">
      <c r="B837" s="17"/>
      <c r="C837" s="121"/>
      <c r="D837" s="121"/>
      <c r="E837" s="1"/>
      <c r="I837" s="1"/>
    </row>
    <row r="838" spans="2:9">
      <c r="B838" s="17"/>
      <c r="C838" s="121"/>
      <c r="D838" s="121"/>
      <c r="E838" s="1"/>
      <c r="I838" s="1"/>
    </row>
    <row r="839" spans="2:9">
      <c r="B839" s="17"/>
      <c r="C839" s="121"/>
      <c r="D839" s="121"/>
      <c r="E839" s="1"/>
      <c r="I839" s="1"/>
    </row>
    <row r="840" spans="2:9">
      <c r="B840" s="17"/>
      <c r="C840" s="121"/>
      <c r="D840" s="121"/>
      <c r="E840" s="1"/>
      <c r="I840" s="1"/>
    </row>
    <row r="841" spans="2:9">
      <c r="B841" s="17"/>
      <c r="C841" s="121"/>
      <c r="D841" s="121"/>
      <c r="E841" s="1"/>
      <c r="I841" s="1"/>
    </row>
    <row r="842" spans="2:9">
      <c r="B842" s="17"/>
      <c r="C842" s="121"/>
      <c r="D842" s="121"/>
      <c r="E842" s="1"/>
      <c r="I842" s="1"/>
    </row>
    <row r="843" spans="2:9">
      <c r="B843" s="17"/>
      <c r="C843" s="121"/>
      <c r="D843" s="121"/>
      <c r="E843" s="1"/>
      <c r="I843" s="1"/>
    </row>
    <row r="844" spans="2:9">
      <c r="B844" s="17"/>
      <c r="C844" s="121"/>
      <c r="D844" s="121"/>
      <c r="E844" s="1"/>
      <c r="I844" s="1"/>
    </row>
    <row r="845" spans="2:9" ht="78" customHeight="1">
      <c r="B845" s="17"/>
      <c r="C845" s="121"/>
      <c r="D845" s="121"/>
      <c r="E845" s="1"/>
      <c r="I845" s="1"/>
    </row>
    <row r="846" spans="2:9">
      <c r="B846" s="17"/>
      <c r="C846" s="121"/>
      <c r="D846" s="121"/>
      <c r="E846" s="1"/>
      <c r="I846" s="1"/>
    </row>
    <row r="847" spans="2:9">
      <c r="B847" s="17"/>
      <c r="C847" s="121"/>
      <c r="D847" s="121"/>
      <c r="E847" s="1"/>
      <c r="I847" s="1"/>
    </row>
    <row r="848" spans="2:9">
      <c r="B848" s="17"/>
      <c r="C848" s="121"/>
      <c r="D848" s="121"/>
      <c r="E848" s="1"/>
      <c r="I848" s="1"/>
    </row>
    <row r="849" spans="2:9">
      <c r="B849" s="17"/>
      <c r="C849" s="121"/>
      <c r="D849" s="121"/>
      <c r="E849" s="1"/>
      <c r="I849" s="1"/>
    </row>
    <row r="850" spans="2:9">
      <c r="B850" s="17"/>
      <c r="C850" s="121"/>
      <c r="D850" s="121"/>
      <c r="E850" s="1"/>
      <c r="I850" s="1"/>
    </row>
    <row r="851" spans="2:9">
      <c r="B851" s="17"/>
      <c r="C851" s="121"/>
      <c r="D851" s="121"/>
      <c r="E851" s="1"/>
      <c r="I851" s="1"/>
    </row>
    <row r="852" spans="2:9">
      <c r="B852" s="17"/>
      <c r="C852" s="121"/>
      <c r="D852" s="121"/>
      <c r="E852" s="1"/>
      <c r="I852" s="1"/>
    </row>
    <row r="853" spans="2:9">
      <c r="B853" s="17"/>
      <c r="C853" s="121"/>
      <c r="D853" s="121"/>
      <c r="E853" s="1"/>
      <c r="I853" s="1"/>
    </row>
    <row r="854" spans="2:9">
      <c r="B854" s="17"/>
      <c r="C854" s="121"/>
      <c r="D854" s="121"/>
      <c r="E854" s="1"/>
      <c r="I854" s="1"/>
    </row>
    <row r="855" spans="2:9">
      <c r="B855" s="17"/>
      <c r="C855" s="121"/>
      <c r="D855" s="121"/>
      <c r="E855" s="1"/>
      <c r="I855" s="1"/>
    </row>
    <row r="856" spans="2:9">
      <c r="B856" s="17"/>
      <c r="C856" s="121"/>
      <c r="D856" s="121"/>
      <c r="E856" s="1"/>
      <c r="I856" s="1"/>
    </row>
    <row r="857" spans="2:9">
      <c r="B857" s="17"/>
      <c r="C857" s="121"/>
      <c r="D857" s="121"/>
      <c r="E857" s="1"/>
      <c r="I857" s="1"/>
    </row>
    <row r="858" spans="2:9">
      <c r="B858" s="17"/>
      <c r="C858" s="121"/>
      <c r="D858" s="121"/>
      <c r="E858" s="1"/>
      <c r="I858" s="1"/>
    </row>
    <row r="859" spans="2:9">
      <c r="B859" s="17"/>
      <c r="C859" s="121"/>
      <c r="D859" s="121"/>
      <c r="E859" s="1"/>
      <c r="I859" s="1"/>
    </row>
    <row r="860" spans="2:9">
      <c r="B860" s="17"/>
      <c r="C860" s="121"/>
      <c r="D860" s="121"/>
      <c r="E860" s="1"/>
      <c r="I860" s="1"/>
    </row>
    <row r="861" spans="2:9">
      <c r="B861" s="17"/>
      <c r="C861" s="121"/>
      <c r="D861" s="121"/>
      <c r="E861" s="1"/>
      <c r="I861" s="1"/>
    </row>
    <row r="862" spans="2:9">
      <c r="B862" s="17"/>
      <c r="C862" s="121"/>
      <c r="D862" s="121"/>
      <c r="E862" s="1"/>
      <c r="I862" s="1"/>
    </row>
    <row r="863" spans="2:9">
      <c r="B863" s="17"/>
      <c r="C863" s="121"/>
      <c r="D863" s="121"/>
      <c r="E863" s="1"/>
      <c r="I863" s="1"/>
    </row>
    <row r="864" spans="2:9">
      <c r="B864" s="17"/>
      <c r="C864" s="121"/>
      <c r="D864" s="121"/>
      <c r="E864" s="1"/>
      <c r="I864" s="1"/>
    </row>
    <row r="865" spans="2:9">
      <c r="B865" s="17"/>
      <c r="C865" s="121"/>
      <c r="D865" s="121"/>
      <c r="E865" s="1"/>
      <c r="I865" s="1"/>
    </row>
    <row r="866" spans="2:9">
      <c r="B866" s="17"/>
      <c r="C866" s="121"/>
      <c r="D866" s="121"/>
      <c r="E866" s="1"/>
      <c r="I866" s="1"/>
    </row>
    <row r="867" spans="2:9">
      <c r="B867" s="17"/>
      <c r="C867" s="121"/>
      <c r="D867" s="121"/>
      <c r="E867" s="1"/>
      <c r="I867" s="1"/>
    </row>
    <row r="868" spans="2:9">
      <c r="B868" s="17"/>
      <c r="C868" s="121"/>
      <c r="D868" s="121"/>
      <c r="E868" s="1"/>
      <c r="I868" s="1"/>
    </row>
    <row r="869" spans="2:9">
      <c r="B869" s="17"/>
      <c r="C869" s="121"/>
      <c r="D869" s="121"/>
      <c r="E869" s="1"/>
      <c r="I869" s="1"/>
    </row>
    <row r="870" spans="2:9">
      <c r="B870" s="17"/>
      <c r="C870" s="121"/>
      <c r="D870" s="121"/>
      <c r="E870" s="1"/>
    </row>
    <row r="871" spans="2:9">
      <c r="B871" s="17"/>
      <c r="C871" s="121"/>
      <c r="D871" s="121"/>
      <c r="E871" s="1"/>
    </row>
    <row r="872" spans="2:9">
      <c r="B872" s="17"/>
      <c r="C872" s="121"/>
      <c r="D872" s="121"/>
      <c r="E872" s="1"/>
    </row>
    <row r="873" spans="2:9">
      <c r="B873" s="17"/>
      <c r="C873" s="121"/>
      <c r="D873" s="121"/>
      <c r="E873" s="1"/>
    </row>
    <row r="874" spans="2:9">
      <c r="B874" s="17"/>
      <c r="C874" s="121"/>
      <c r="D874" s="121"/>
      <c r="E874" s="1"/>
    </row>
    <row r="875" spans="2:9">
      <c r="B875" s="17"/>
      <c r="C875" s="121"/>
      <c r="D875" s="121"/>
      <c r="E875" s="1"/>
    </row>
    <row r="876" spans="2:9">
      <c r="B876" s="17"/>
      <c r="C876" s="121"/>
      <c r="D876" s="121"/>
      <c r="E876" s="1"/>
    </row>
    <row r="877" spans="2:9">
      <c r="B877" s="17"/>
      <c r="C877" s="121"/>
      <c r="D877" s="121"/>
      <c r="E877" s="1"/>
    </row>
    <row r="878" spans="2:9">
      <c r="B878" s="17"/>
      <c r="C878" s="121"/>
      <c r="D878" s="121"/>
      <c r="E878" s="1"/>
    </row>
    <row r="879" spans="2:9">
      <c r="B879" s="17"/>
      <c r="C879" s="121"/>
      <c r="D879" s="121"/>
      <c r="E879" s="1"/>
    </row>
    <row r="880" spans="2:9">
      <c r="B880" s="17"/>
      <c r="C880" s="121"/>
      <c r="D880" s="121"/>
      <c r="E880" s="1"/>
    </row>
    <row r="881" spans="2:5">
      <c r="B881" s="17"/>
      <c r="C881" s="121"/>
      <c r="D881" s="121"/>
      <c r="E881" s="1"/>
    </row>
    <row r="882" spans="2:5">
      <c r="B882" s="17"/>
      <c r="C882" s="121"/>
      <c r="D882" s="121"/>
      <c r="E882" s="1"/>
    </row>
    <row r="883" spans="2:5">
      <c r="B883" s="17"/>
      <c r="C883" s="121"/>
      <c r="D883" s="121"/>
      <c r="E883" s="1"/>
    </row>
    <row r="884" spans="2:5">
      <c r="B884" s="17"/>
      <c r="C884" s="121"/>
      <c r="D884" s="121"/>
      <c r="E884" s="1"/>
    </row>
    <row r="885" spans="2:5">
      <c r="B885" s="17"/>
      <c r="C885" s="121"/>
      <c r="D885" s="121"/>
      <c r="E885" s="1"/>
    </row>
    <row r="886" spans="2:5">
      <c r="B886" s="17"/>
      <c r="C886" s="121"/>
      <c r="D886" s="121"/>
      <c r="E886" s="1"/>
    </row>
    <row r="887" spans="2:5">
      <c r="B887" s="17"/>
      <c r="C887" s="121"/>
      <c r="D887" s="121"/>
      <c r="E887" s="1"/>
    </row>
    <row r="888" spans="2:5">
      <c r="B888" s="17"/>
      <c r="C888" s="121"/>
      <c r="D888" s="121"/>
      <c r="E888" s="1"/>
    </row>
    <row r="889" spans="2:5">
      <c r="B889" s="17"/>
      <c r="C889" s="121"/>
      <c r="D889" s="121"/>
      <c r="E889" s="1"/>
    </row>
    <row r="890" spans="2:5">
      <c r="B890" s="17"/>
      <c r="C890" s="121"/>
      <c r="D890" s="121"/>
      <c r="E890" s="1"/>
    </row>
    <row r="891" spans="2:5">
      <c r="B891" s="17"/>
      <c r="C891" s="121"/>
      <c r="D891" s="121"/>
      <c r="E891" s="1"/>
    </row>
    <row r="892" spans="2:5">
      <c r="B892" s="17"/>
      <c r="C892" s="121"/>
      <c r="D892" s="121"/>
      <c r="E892" s="1"/>
    </row>
    <row r="893" spans="2:5">
      <c r="B893" s="17"/>
      <c r="C893" s="121"/>
      <c r="D893" s="121"/>
      <c r="E893" s="1"/>
    </row>
    <row r="894" spans="2:5">
      <c r="B894" s="17"/>
      <c r="C894" s="121"/>
      <c r="D894" s="121"/>
      <c r="E894" s="1"/>
    </row>
    <row r="895" spans="2:5">
      <c r="B895" s="17"/>
      <c r="C895" s="121"/>
      <c r="D895" s="121"/>
      <c r="E895" s="1"/>
    </row>
    <row r="896" spans="2:5">
      <c r="B896" s="17"/>
      <c r="C896" s="121"/>
      <c r="D896" s="121"/>
      <c r="E896" s="1"/>
    </row>
    <row r="897" spans="2:5">
      <c r="B897" s="17"/>
      <c r="C897" s="121"/>
      <c r="D897" s="121"/>
      <c r="E897" s="1"/>
    </row>
    <row r="898" spans="2:5">
      <c r="B898" s="17"/>
      <c r="C898" s="121"/>
      <c r="D898" s="121"/>
      <c r="E898" s="1"/>
    </row>
    <row r="899" spans="2:5">
      <c r="B899" s="17"/>
      <c r="C899" s="121"/>
      <c r="D899" s="121"/>
      <c r="E899" s="1"/>
    </row>
    <row r="900" spans="2:5">
      <c r="B900" s="17"/>
      <c r="C900" s="121"/>
      <c r="D900" s="121"/>
      <c r="E900" s="1"/>
    </row>
    <row r="901" spans="2:5">
      <c r="B901" s="17"/>
      <c r="C901" s="121"/>
      <c r="D901" s="121"/>
      <c r="E901" s="1"/>
    </row>
    <row r="902" spans="2:5">
      <c r="B902" s="17"/>
      <c r="C902" s="121"/>
      <c r="D902" s="121"/>
      <c r="E902" s="1"/>
    </row>
    <row r="903" spans="2:5">
      <c r="B903" s="17"/>
      <c r="C903" s="121"/>
      <c r="D903" s="121"/>
      <c r="E903" s="1"/>
    </row>
    <row r="904" spans="2:5">
      <c r="B904" s="17"/>
      <c r="C904" s="121"/>
      <c r="D904" s="121"/>
      <c r="E904" s="1"/>
    </row>
    <row r="905" spans="2:5">
      <c r="B905" s="92"/>
      <c r="C905" s="121"/>
      <c r="D905" s="38"/>
      <c r="E905" s="13"/>
    </row>
  </sheetData>
  <sheetProtection algorithmName="SHA-512" hashValue="N2cPalUM8jvNPoZ9Rv3kTnp0ZHAiO21NNrIdIJmRG1NGmNSr2x4i1sRSztzoSeIjCcTOho6PkdwIFccjSKAr/w==" saltValue="KfJmg+uhynHBIN6GIYayQA==" spinCount="100000" sheet="1" objects="1" scenarios="1" formatCells="0" formatColumns="0" formatRows="0"/>
  <mergeCells count="4">
    <mergeCell ref="A1:A2"/>
    <mergeCell ref="B1:B2"/>
    <mergeCell ref="C1:E1"/>
    <mergeCell ref="F1:F2"/>
  </mergeCells>
  <pageMargins left="0.94488188976377963" right="0.23622047244094491" top="0.39370078740157483" bottom="0.39370078740157483" header="0.51181102362204722" footer="0.51181102362204722"/>
  <pageSetup paperSize="9" scale="94" firstPageNumber="12" fitToHeight="0" orientation="portrait" useFirstPageNumber="1" horizontalDpi="300" verticalDpi="300" r:id="rId1"/>
  <headerFooter alignWithMargins="0"/>
  <rowBreaks count="3" manualBreakCount="3">
    <brk id="9" max="6" man="1"/>
    <brk id="35" max="7" man="1"/>
    <brk id="97"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9:I52"/>
  <sheetViews>
    <sheetView view="pageBreakPreview" topLeftCell="A28" zoomScaleNormal="100" zoomScaleSheetLayoutView="100" workbookViewId="0">
      <selection activeCell="B33" sqref="B33"/>
    </sheetView>
  </sheetViews>
  <sheetFormatPr defaultColWidth="7.7109375" defaultRowHeight="12.75"/>
  <cols>
    <col min="1" max="1" width="6.28515625" style="1" customWidth="1"/>
    <col min="2" max="2" width="44.140625" style="1" customWidth="1"/>
    <col min="3" max="3" width="7.7109375" style="1" customWidth="1"/>
    <col min="4" max="4" width="5.85546875" style="1" customWidth="1"/>
    <col min="5" max="5" width="5.140625" style="1" customWidth="1"/>
    <col min="6" max="6" width="16.85546875" style="152" customWidth="1"/>
    <col min="7" max="7" width="7.7109375" style="1" customWidth="1"/>
    <col min="8" max="8" width="20.85546875" style="13" customWidth="1"/>
    <col min="9" max="9" width="22" style="1" customWidth="1"/>
    <col min="10" max="16384" width="7.7109375" style="1"/>
  </cols>
  <sheetData>
    <row r="9" spans="1:8" ht="18.75" customHeight="1"/>
    <row r="10" spans="1:8" ht="25.5" customHeight="1">
      <c r="A10" s="1115" t="s">
        <v>239</v>
      </c>
      <c r="B10" s="1115"/>
      <c r="C10" s="1115"/>
      <c r="D10" s="1115"/>
      <c r="E10" s="1115"/>
    </row>
    <row r="11" spans="1:8" ht="20.25">
      <c r="B11" s="698"/>
    </row>
    <row r="12" spans="1:8" s="253" customFormat="1" ht="20.25">
      <c r="A12" s="253" t="s">
        <v>342</v>
      </c>
      <c r="B12" s="698"/>
      <c r="F12" s="699"/>
      <c r="H12" s="254"/>
    </row>
    <row r="13" spans="1:8" ht="21" customHeight="1" thickBot="1">
      <c r="B13" s="6"/>
    </row>
    <row r="14" spans="1:8" ht="29.25" customHeight="1" thickBot="1">
      <c r="A14" s="702" t="s">
        <v>133</v>
      </c>
      <c r="B14" s="700" t="s">
        <v>96</v>
      </c>
      <c r="C14" s="701"/>
      <c r="D14" s="1116">
        <f>'REK. G i O'!I49</f>
        <v>0</v>
      </c>
      <c r="E14" s="1117"/>
      <c r="F14" s="1118"/>
    </row>
    <row r="15" spans="1:8" ht="23.25" customHeight="1" thickBot="1">
      <c r="A15" s="700"/>
      <c r="B15" s="701"/>
      <c r="C15" s="701"/>
      <c r="D15" s="712"/>
      <c r="E15" s="712"/>
      <c r="F15" s="713"/>
    </row>
    <row r="16" spans="1:8" ht="33" customHeight="1" thickBot="1">
      <c r="A16" s="702" t="s">
        <v>134</v>
      </c>
      <c r="B16" s="700" t="s">
        <v>240</v>
      </c>
      <c r="C16" s="701"/>
      <c r="D16" s="1116">
        <f>REKAPITULACIJA!F30</f>
        <v>0</v>
      </c>
      <c r="E16" s="1117"/>
      <c r="F16" s="1118"/>
    </row>
    <row r="17" spans="1:9" ht="21" customHeight="1" thickBot="1">
      <c r="A17" s="700"/>
      <c r="B17" s="700"/>
      <c r="C17" s="701"/>
      <c r="D17" s="714"/>
      <c r="E17" s="714"/>
      <c r="F17" s="715"/>
    </row>
    <row r="18" spans="1:9" ht="32.25" customHeight="1" thickBot="1">
      <c r="A18" s="702" t="s">
        <v>135</v>
      </c>
      <c r="B18" s="700" t="s">
        <v>241</v>
      </c>
      <c r="C18" s="701"/>
      <c r="D18" s="1116">
        <f>elektroinstalacije!F451</f>
        <v>0</v>
      </c>
      <c r="E18" s="1117"/>
      <c r="F18" s="1118"/>
    </row>
    <row r="19" spans="1:9" ht="20.25" customHeight="1" thickBot="1">
      <c r="A19" s="700"/>
      <c r="B19" s="710"/>
      <c r="C19" s="701"/>
      <c r="D19" s="714"/>
      <c r="E19" s="714"/>
      <c r="F19" s="715"/>
    </row>
    <row r="20" spans="1:9" ht="32.25" customHeight="1" thickBot="1">
      <c r="A20" s="702" t="s">
        <v>136</v>
      </c>
      <c r="B20" s="700" t="s">
        <v>270</v>
      </c>
      <c r="C20" s="701"/>
      <c r="D20" s="1116">
        <f>'Strojarske instalacije'!F521</f>
        <v>0</v>
      </c>
      <c r="E20" s="1117"/>
      <c r="F20" s="1118"/>
    </row>
    <row r="21" spans="1:9" ht="18.75" customHeight="1" thickBot="1">
      <c r="A21" s="702"/>
      <c r="B21" s="700"/>
      <c r="C21" s="701"/>
      <c r="D21" s="712"/>
      <c r="E21" s="712"/>
      <c r="F21" s="713"/>
    </row>
    <row r="22" spans="1:9" ht="30.75" customHeight="1" thickBot="1">
      <c r="A22" s="702" t="s">
        <v>248</v>
      </c>
      <c r="B22" s="700" t="s">
        <v>179</v>
      </c>
      <c r="C22" s="701"/>
      <c r="D22" s="1116">
        <f>'REK. PARK. I UREĐ. OKOL. '!I23</f>
        <v>0</v>
      </c>
      <c r="E22" s="1117"/>
      <c r="F22" s="1118"/>
    </row>
    <row r="23" spans="1:9" ht="18.75" customHeight="1" thickBot="1">
      <c r="A23" s="702"/>
      <c r="B23" s="700"/>
      <c r="C23" s="701"/>
      <c r="D23" s="712"/>
      <c r="E23" s="712"/>
      <c r="F23" s="713"/>
    </row>
    <row r="24" spans="1:9" ht="30" customHeight="1" thickBot="1">
      <c r="A24" s="1126" t="s">
        <v>409</v>
      </c>
      <c r="B24" s="1125"/>
      <c r="C24" s="1125"/>
      <c r="D24" s="1122">
        <f>SUM(D14:F23)</f>
        <v>0</v>
      </c>
      <c r="E24" s="1123"/>
      <c r="F24" s="1124"/>
      <c r="H24" s="41"/>
      <c r="I24" s="13"/>
    </row>
    <row r="25" spans="1:9" ht="18.75" customHeight="1" thickBot="1">
      <c r="A25" s="1125" t="s">
        <v>1509</v>
      </c>
      <c r="B25" s="1125"/>
      <c r="C25" s="1125"/>
      <c r="D25" s="1119"/>
      <c r="E25" s="1120"/>
      <c r="F25" s="1121"/>
    </row>
    <row r="26" spans="1:9" ht="19.5" customHeight="1" thickBot="1">
      <c r="A26" s="1125" t="s">
        <v>1024</v>
      </c>
      <c r="B26" s="1125"/>
      <c r="C26" s="1125"/>
      <c r="D26" s="1122">
        <f>D24+D25</f>
        <v>0</v>
      </c>
      <c r="E26" s="1123"/>
      <c r="F26" s="1124"/>
    </row>
    <row r="28" spans="1:9" ht="15.75">
      <c r="B28" s="746" t="s">
        <v>1510</v>
      </c>
    </row>
    <row r="29" spans="1:9" ht="15.75">
      <c r="B29" s="747"/>
    </row>
    <row r="30" spans="1:9" ht="15.75">
      <c r="B30" s="748" t="s">
        <v>1511</v>
      </c>
    </row>
    <row r="31" spans="1:9" ht="18" customHeight="1">
      <c r="A31"/>
      <c r="B31" s="749" t="s">
        <v>1514</v>
      </c>
      <c r="C31"/>
      <c r="D31"/>
      <c r="E31"/>
      <c r="F31"/>
      <c r="H31" s="41"/>
    </row>
    <row r="32" spans="1:9" ht="36.75" customHeight="1">
      <c r="A32"/>
      <c r="B32" s="749"/>
      <c r="C32"/>
      <c r="D32"/>
      <c r="E32"/>
      <c r="F32"/>
      <c r="H32" s="41"/>
    </row>
    <row r="33" spans="1:6" ht="15.75">
      <c r="B33" s="747" t="s">
        <v>1512</v>
      </c>
      <c r="D33" s="12"/>
    </row>
    <row r="34" spans="1:6" ht="28.5" customHeight="1">
      <c r="A34" s="711"/>
      <c r="B34" s="750" t="s">
        <v>1513</v>
      </c>
      <c r="C34" s="711"/>
      <c r="D34" s="711"/>
      <c r="E34" s="711"/>
      <c r="F34" s="153"/>
    </row>
    <row r="35" spans="1:6" ht="20.25">
      <c r="B35" s="720"/>
    </row>
    <row r="36" spans="1:6" ht="20.25">
      <c r="A36" s="720"/>
      <c r="C36" s="720"/>
      <c r="D36" s="720"/>
      <c r="E36" s="720"/>
    </row>
    <row r="38" spans="1:6" ht="18.75">
      <c r="A38" s="721"/>
      <c r="B38" s="722"/>
    </row>
    <row r="39" spans="1:6" ht="18.75">
      <c r="A39" s="721"/>
      <c r="B39" s="723"/>
    </row>
    <row r="40" spans="1:6" ht="18.75">
      <c r="A40" s="723"/>
      <c r="B40" s="721"/>
    </row>
    <row r="41" spans="1:6" ht="18.75">
      <c r="A41" s="721"/>
      <c r="B41" s="722"/>
    </row>
    <row r="42" spans="1:6">
      <c r="A42" s="716"/>
    </row>
    <row r="43" spans="1:6">
      <c r="B43" s="716"/>
    </row>
    <row r="44" spans="1:6" ht="18.75">
      <c r="A44" s="721"/>
      <c r="B44" s="722"/>
    </row>
    <row r="45" spans="1:6">
      <c r="A45" s="716"/>
      <c r="B45" s="83"/>
    </row>
    <row r="46" spans="1:6">
      <c r="B46" s="716"/>
    </row>
    <row r="47" spans="1:6" ht="18.75">
      <c r="A47" s="721"/>
      <c r="B47" s="722"/>
    </row>
    <row r="51" spans="1:6">
      <c r="D51" s="12"/>
    </row>
    <row r="52" spans="1:6" ht="20.25">
      <c r="A52" s="720"/>
      <c r="B52" s="720"/>
      <c r="C52" s="720"/>
      <c r="D52" s="720"/>
      <c r="E52" s="720"/>
      <c r="F52" s="153"/>
    </row>
  </sheetData>
  <sheetProtection algorithmName="SHA-512" hashValue="IEpT4AQ5cayph9VFGK7tMRR5c0wQB48CaHFFImdG1X1WOHSzYrsRpp+9jojrfG0GWw8TlC71Wn2jBFoYYVMHIQ==" saltValue="XaQR7iCdG9yCEKeqS6hcNA==" spinCount="100000" sheet="1" objects="1" scenarios="1" formatColumns="0" formatRows="0" insertColumns="0"/>
  <mergeCells count="12">
    <mergeCell ref="D25:F25"/>
    <mergeCell ref="D26:F26"/>
    <mergeCell ref="A25:C25"/>
    <mergeCell ref="A26:C26"/>
    <mergeCell ref="D18:F18"/>
    <mergeCell ref="D24:F24"/>
    <mergeCell ref="A24:C24"/>
    <mergeCell ref="A10:E10"/>
    <mergeCell ref="D14:F14"/>
    <mergeCell ref="D16:F16"/>
    <mergeCell ref="D20:F20"/>
    <mergeCell ref="D22:F22"/>
  </mergeCells>
  <pageMargins left="0.94488188976377963" right="0.23622047244094491" top="0.39370078740157483" bottom="0.39370078740157483" header="0.51181102362204722" footer="0.51181102362204722"/>
  <pageSetup paperSize="9" firstPageNumber="12" fitToHeight="0" orientation="portrait" useFirstPageNumber="1"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B3CBB-FDCA-490F-8B91-DEB07B194598}">
  <sheetPr>
    <tabColor rgb="FFFFFF00"/>
    <pageSetUpPr fitToPage="1"/>
  </sheetPr>
  <dimension ref="A1:J754"/>
  <sheetViews>
    <sheetView view="pageBreakPreview" topLeftCell="A199" zoomScaleNormal="100" zoomScaleSheetLayoutView="100" workbookViewId="0">
      <selection activeCell="E207" sqref="E207"/>
    </sheetView>
  </sheetViews>
  <sheetFormatPr defaultRowHeight="12.75"/>
  <cols>
    <col min="1" max="1" width="4.28515625" style="553" customWidth="1"/>
    <col min="2" max="2" width="66.28515625" style="554" customWidth="1"/>
    <col min="3" max="3" width="8" style="553" customWidth="1"/>
    <col min="4" max="4" width="9.28515625" style="552" customWidth="1"/>
    <col min="5" max="5" width="13.5703125" style="693" customWidth="1"/>
    <col min="6" max="6" width="16.7109375" style="693" customWidth="1"/>
    <col min="7" max="8" width="9.140625" style="551"/>
    <col min="9" max="9" width="55.28515625" style="551" customWidth="1"/>
    <col min="10" max="16384" width="9.140625" style="551"/>
  </cols>
  <sheetData>
    <row r="1" spans="1:6">
      <c r="A1" s="581"/>
      <c r="B1" s="583" t="s">
        <v>1286</v>
      </c>
      <c r="C1" s="582"/>
      <c r="D1" s="579"/>
      <c r="E1" s="690"/>
      <c r="F1" s="695"/>
    </row>
    <row r="2" spans="1:6">
      <c r="A2" s="551"/>
      <c r="B2" s="551"/>
      <c r="C2" s="551"/>
      <c r="D2" s="551"/>
      <c r="E2" s="691"/>
      <c r="F2" s="691"/>
    </row>
    <row r="3" spans="1:6">
      <c r="A3" s="581" t="s">
        <v>1285</v>
      </c>
      <c r="B3" s="581" t="s">
        <v>1284</v>
      </c>
      <c r="C3" s="580" t="s">
        <v>1283</v>
      </c>
      <c r="D3" s="579" t="s">
        <v>1282</v>
      </c>
      <c r="E3" s="692" t="s">
        <v>1281</v>
      </c>
      <c r="F3" s="696" t="s">
        <v>645</v>
      </c>
    </row>
    <row r="4" spans="1:6">
      <c r="A4" s="793"/>
      <c r="B4" s="794" t="s">
        <v>1280</v>
      </c>
      <c r="C4" s="793"/>
      <c r="D4" s="793"/>
      <c r="E4" s="795"/>
      <c r="F4" s="795"/>
    </row>
    <row r="5" spans="1:6">
      <c r="A5" s="796"/>
      <c r="B5" s="797"/>
      <c r="C5" s="797"/>
      <c r="D5" s="797"/>
      <c r="E5" s="798"/>
      <c r="F5" s="795"/>
    </row>
    <row r="6" spans="1:6" ht="25.5">
      <c r="A6" s="796" t="s">
        <v>482</v>
      </c>
      <c r="B6" s="797" t="s">
        <v>1279</v>
      </c>
      <c r="C6" s="799"/>
      <c r="D6" s="800"/>
      <c r="E6" s="798"/>
      <c r="F6" s="795"/>
    </row>
    <row r="7" spans="1:6">
      <c r="A7" s="796"/>
      <c r="B7" s="797" t="s">
        <v>1278</v>
      </c>
      <c r="C7" s="799" t="s">
        <v>1114</v>
      </c>
      <c r="D7" s="800">
        <v>25</v>
      </c>
      <c r="E7" s="798"/>
      <c r="F7" s="795">
        <f>ROUND(D7*E7,2)</f>
        <v>0</v>
      </c>
    </row>
    <row r="8" spans="1:6">
      <c r="A8" s="796"/>
      <c r="B8" s="797"/>
      <c r="C8" s="799"/>
      <c r="D8" s="800"/>
      <c r="E8" s="798"/>
      <c r="F8" s="795"/>
    </row>
    <row r="9" spans="1:6">
      <c r="A9" s="796"/>
      <c r="B9" s="794" t="s">
        <v>1277</v>
      </c>
      <c r="C9" s="793"/>
      <c r="D9" s="793"/>
      <c r="E9" s="801"/>
      <c r="F9" s="802">
        <f>F7</f>
        <v>0</v>
      </c>
    </row>
    <row r="10" spans="1:6">
      <c r="A10" s="796"/>
      <c r="B10" s="803"/>
      <c r="C10" s="804"/>
      <c r="D10" s="805"/>
      <c r="E10" s="798"/>
      <c r="F10" s="795"/>
    </row>
    <row r="11" spans="1:6">
      <c r="A11" s="793"/>
      <c r="B11" s="794" t="s">
        <v>1276</v>
      </c>
      <c r="C11" s="793"/>
      <c r="D11" s="793"/>
      <c r="E11" s="801"/>
      <c r="F11" s="802"/>
    </row>
    <row r="12" spans="1:6">
      <c r="A12" s="806"/>
      <c r="B12" s="797"/>
      <c r="C12" s="799"/>
      <c r="D12" s="800"/>
      <c r="E12" s="798"/>
      <c r="F12" s="795"/>
    </row>
    <row r="13" spans="1:6" ht="63.75">
      <c r="A13" s="804">
        <v>1</v>
      </c>
      <c r="B13" s="807" t="s">
        <v>1461</v>
      </c>
      <c r="C13" s="799"/>
      <c r="D13" s="800"/>
      <c r="E13" s="795"/>
      <c r="F13" s="795"/>
    </row>
    <row r="14" spans="1:6">
      <c r="A14" s="796"/>
      <c r="B14" s="808" t="s">
        <v>1275</v>
      </c>
      <c r="C14" s="799"/>
      <c r="D14" s="800"/>
      <c r="E14" s="795"/>
      <c r="F14" s="795"/>
    </row>
    <row r="15" spans="1:6">
      <c r="A15" s="796"/>
      <c r="B15" s="808" t="s">
        <v>1274</v>
      </c>
      <c r="C15" s="799" t="s">
        <v>1084</v>
      </c>
      <c r="D15" s="800">
        <v>1</v>
      </c>
      <c r="E15" s="795"/>
      <c r="F15" s="795"/>
    </row>
    <row r="16" spans="1:6">
      <c r="A16" s="796"/>
      <c r="B16" s="808" t="s">
        <v>1305</v>
      </c>
      <c r="C16" s="799" t="s">
        <v>1084</v>
      </c>
      <c r="D16" s="800">
        <v>3</v>
      </c>
      <c r="E16" s="795"/>
      <c r="F16" s="795"/>
    </row>
    <row r="17" spans="1:6">
      <c r="A17" s="796"/>
      <c r="B17" s="808" t="s">
        <v>1273</v>
      </c>
      <c r="C17" s="799" t="s">
        <v>1084</v>
      </c>
      <c r="D17" s="800">
        <v>1</v>
      </c>
      <c r="E17" s="795"/>
      <c r="F17" s="795"/>
    </row>
    <row r="18" spans="1:6">
      <c r="A18" s="796"/>
      <c r="B18" s="808" t="s">
        <v>1272</v>
      </c>
      <c r="C18" s="799" t="s">
        <v>75</v>
      </c>
      <c r="D18" s="800">
        <v>3</v>
      </c>
      <c r="E18" s="795"/>
      <c r="F18" s="795"/>
    </row>
    <row r="19" spans="1:6">
      <c r="A19" s="796"/>
      <c r="B19" s="808" t="s">
        <v>1306</v>
      </c>
      <c r="C19" s="799" t="s">
        <v>75</v>
      </c>
      <c r="D19" s="800">
        <v>3</v>
      </c>
      <c r="E19" s="795"/>
      <c r="F19" s="795"/>
    </row>
    <row r="20" spans="1:6">
      <c r="A20" s="796"/>
      <c r="B20" s="808" t="s">
        <v>1504</v>
      </c>
      <c r="C20" s="799" t="s">
        <v>75</v>
      </c>
      <c r="D20" s="800">
        <v>1</v>
      </c>
      <c r="E20" s="795"/>
      <c r="F20" s="795"/>
    </row>
    <row r="21" spans="1:6">
      <c r="A21" s="796"/>
      <c r="B21" s="808" t="s">
        <v>1270</v>
      </c>
      <c r="C21" s="799" t="s">
        <v>75</v>
      </c>
      <c r="D21" s="800">
        <v>1</v>
      </c>
      <c r="E21" s="795"/>
      <c r="F21" s="795"/>
    </row>
    <row r="22" spans="1:6">
      <c r="A22" s="796"/>
      <c r="B22" s="808" t="s">
        <v>1269</v>
      </c>
      <c r="C22" s="799" t="s">
        <v>1084</v>
      </c>
      <c r="D22" s="800">
        <v>10</v>
      </c>
      <c r="E22" s="795"/>
      <c r="F22" s="795"/>
    </row>
    <row r="23" spans="1:6">
      <c r="A23" s="796"/>
      <c r="B23" s="808" t="s">
        <v>1268</v>
      </c>
      <c r="C23" s="799" t="s">
        <v>1084</v>
      </c>
      <c r="D23" s="800">
        <v>20</v>
      </c>
      <c r="E23" s="795"/>
      <c r="F23" s="795"/>
    </row>
    <row r="24" spans="1:6">
      <c r="A24" s="796"/>
      <c r="B24" s="808" t="s">
        <v>1267</v>
      </c>
      <c r="C24" s="799" t="s">
        <v>75</v>
      </c>
      <c r="D24" s="800">
        <v>9</v>
      </c>
      <c r="E24" s="795"/>
      <c r="F24" s="795"/>
    </row>
    <row r="25" spans="1:6">
      <c r="A25" s="796"/>
      <c r="B25" s="808" t="s">
        <v>1266</v>
      </c>
      <c r="C25" s="799" t="s">
        <v>75</v>
      </c>
      <c r="D25" s="800">
        <v>6</v>
      </c>
      <c r="E25" s="795"/>
      <c r="F25" s="795"/>
    </row>
    <row r="26" spans="1:6">
      <c r="A26" s="796"/>
      <c r="B26" s="808" t="s">
        <v>1265</v>
      </c>
      <c r="C26" s="799" t="s">
        <v>75</v>
      </c>
      <c r="D26" s="800">
        <v>6</v>
      </c>
      <c r="E26" s="795"/>
      <c r="F26" s="795"/>
    </row>
    <row r="27" spans="1:6">
      <c r="A27" s="796"/>
      <c r="B27" s="808" t="s">
        <v>1255</v>
      </c>
      <c r="C27" s="799" t="s">
        <v>75</v>
      </c>
      <c r="D27" s="800">
        <v>12</v>
      </c>
      <c r="E27" s="795"/>
      <c r="F27" s="795"/>
    </row>
    <row r="28" spans="1:6">
      <c r="A28" s="796"/>
      <c r="B28" s="808" t="s">
        <v>1254</v>
      </c>
      <c r="C28" s="799" t="s">
        <v>75</v>
      </c>
      <c r="D28" s="800">
        <v>3</v>
      </c>
      <c r="E28" s="795"/>
      <c r="F28" s="795"/>
    </row>
    <row r="29" spans="1:6">
      <c r="A29" s="796"/>
      <c r="B29" s="808" t="s">
        <v>1253</v>
      </c>
      <c r="C29" s="799" t="s">
        <v>75</v>
      </c>
      <c r="D29" s="800">
        <v>3</v>
      </c>
      <c r="E29" s="795"/>
      <c r="F29" s="795"/>
    </row>
    <row r="30" spans="1:6">
      <c r="A30" s="796"/>
      <c r="B30" s="808" t="s">
        <v>1252</v>
      </c>
      <c r="C30" s="799" t="s">
        <v>75</v>
      </c>
      <c r="D30" s="800">
        <v>36</v>
      </c>
      <c r="E30" s="795"/>
      <c r="F30" s="795"/>
    </row>
    <row r="31" spans="1:6">
      <c r="A31" s="796"/>
      <c r="B31" s="808" t="s">
        <v>1251</v>
      </c>
      <c r="C31" s="799" t="s">
        <v>75</v>
      </c>
      <c r="D31" s="800">
        <v>3</v>
      </c>
      <c r="E31" s="795"/>
      <c r="F31" s="795"/>
    </row>
    <row r="32" spans="1:6">
      <c r="A32" s="796"/>
      <c r="B32" s="809" t="s">
        <v>1500</v>
      </c>
      <c r="C32" s="799" t="s">
        <v>1084</v>
      </c>
      <c r="D32" s="800">
        <v>1</v>
      </c>
      <c r="E32" s="795"/>
      <c r="F32" s="795"/>
    </row>
    <row r="33" spans="1:6">
      <c r="A33" s="796"/>
      <c r="B33" s="808" t="s">
        <v>1240</v>
      </c>
      <c r="C33" s="799" t="s">
        <v>75</v>
      </c>
      <c r="D33" s="800">
        <v>3</v>
      </c>
      <c r="E33" s="795"/>
      <c r="F33" s="795"/>
    </row>
    <row r="34" spans="1:6">
      <c r="A34" s="796"/>
      <c r="B34" s="808" t="s">
        <v>1237</v>
      </c>
      <c r="C34" s="799" t="s">
        <v>75</v>
      </c>
      <c r="D34" s="800">
        <v>9</v>
      </c>
      <c r="E34" s="795"/>
      <c r="F34" s="795"/>
    </row>
    <row r="35" spans="1:6">
      <c r="A35" s="796"/>
      <c r="B35" s="808" t="s">
        <v>1264</v>
      </c>
      <c r="C35" s="799" t="s">
        <v>1084</v>
      </c>
      <c r="D35" s="800">
        <v>6</v>
      </c>
      <c r="E35" s="795"/>
      <c r="F35" s="795"/>
    </row>
    <row r="36" spans="1:6">
      <c r="A36" s="796"/>
      <c r="B36" s="808" t="s">
        <v>1290</v>
      </c>
      <c r="C36" s="799" t="s">
        <v>1084</v>
      </c>
      <c r="D36" s="800">
        <v>1</v>
      </c>
      <c r="E36" s="795"/>
      <c r="F36" s="795"/>
    </row>
    <row r="37" spans="1:6">
      <c r="A37" s="796"/>
      <c r="B37" s="808" t="s">
        <v>1263</v>
      </c>
      <c r="C37" s="799" t="s">
        <v>75</v>
      </c>
      <c r="D37" s="800">
        <v>1</v>
      </c>
      <c r="E37" s="795"/>
      <c r="F37" s="795"/>
    </row>
    <row r="38" spans="1:6">
      <c r="A38" s="796"/>
      <c r="B38" s="808" t="s">
        <v>1262</v>
      </c>
      <c r="C38" s="799" t="s">
        <v>75</v>
      </c>
      <c r="D38" s="800">
        <v>1</v>
      </c>
      <c r="E38" s="795"/>
      <c r="F38" s="795"/>
    </row>
    <row r="39" spans="1:6">
      <c r="A39" s="796"/>
      <c r="B39" s="808" t="s">
        <v>1261</v>
      </c>
      <c r="C39" s="799" t="s">
        <v>75</v>
      </c>
      <c r="D39" s="800">
        <v>11</v>
      </c>
      <c r="E39" s="795"/>
      <c r="F39" s="795"/>
    </row>
    <row r="40" spans="1:6">
      <c r="A40" s="796"/>
      <c r="B40" s="808" t="s">
        <v>1260</v>
      </c>
      <c r="C40" s="799" t="s">
        <v>75</v>
      </c>
      <c r="D40" s="800">
        <v>1</v>
      </c>
      <c r="E40" s="795"/>
      <c r="F40" s="795"/>
    </row>
    <row r="41" spans="1:6">
      <c r="A41" s="796"/>
      <c r="B41" s="808" t="s">
        <v>1242</v>
      </c>
      <c r="C41" s="799" t="s">
        <v>75</v>
      </c>
      <c r="D41" s="800">
        <v>3</v>
      </c>
      <c r="E41" s="795"/>
      <c r="F41" s="795"/>
    </row>
    <row r="42" spans="1:6">
      <c r="A42" s="796"/>
      <c r="B42" s="808" t="s">
        <v>1259</v>
      </c>
      <c r="C42" s="799" t="s">
        <v>1084</v>
      </c>
      <c r="D42" s="800">
        <v>3</v>
      </c>
      <c r="E42" s="795"/>
      <c r="F42" s="795"/>
    </row>
    <row r="43" spans="1:6">
      <c r="A43" s="796"/>
      <c r="B43" s="808" t="s">
        <v>1234</v>
      </c>
      <c r="C43" s="799" t="s">
        <v>1084</v>
      </c>
      <c r="D43" s="800">
        <v>13</v>
      </c>
      <c r="E43" s="795"/>
      <c r="F43" s="795"/>
    </row>
    <row r="44" spans="1:6">
      <c r="A44" s="796"/>
      <c r="B44" s="808" t="s">
        <v>1249</v>
      </c>
      <c r="C44" s="799" t="s">
        <v>1084</v>
      </c>
      <c r="D44" s="800">
        <v>9</v>
      </c>
      <c r="E44" s="795"/>
      <c r="F44" s="795"/>
    </row>
    <row r="45" spans="1:6">
      <c r="A45" s="796"/>
      <c r="B45" s="808" t="s">
        <v>1248</v>
      </c>
      <c r="C45" s="799" t="s">
        <v>1084</v>
      </c>
      <c r="D45" s="800">
        <v>10</v>
      </c>
      <c r="E45" s="795"/>
      <c r="F45" s="795"/>
    </row>
    <row r="46" spans="1:6">
      <c r="A46" s="796"/>
      <c r="B46" s="808" t="s">
        <v>1247</v>
      </c>
      <c r="C46" s="799" t="s">
        <v>1084</v>
      </c>
      <c r="D46" s="800">
        <v>19</v>
      </c>
      <c r="E46" s="795"/>
      <c r="F46" s="795"/>
    </row>
    <row r="47" spans="1:6">
      <c r="A47" s="796"/>
      <c r="B47" s="808" t="s">
        <v>1246</v>
      </c>
      <c r="C47" s="799" t="s">
        <v>1084</v>
      </c>
      <c r="D47" s="800">
        <v>12</v>
      </c>
      <c r="E47" s="795"/>
      <c r="F47" s="795"/>
    </row>
    <row r="48" spans="1:6">
      <c r="A48" s="796"/>
      <c r="B48" s="808" t="s">
        <v>1245</v>
      </c>
      <c r="C48" s="799" t="s">
        <v>1084</v>
      </c>
      <c r="D48" s="800">
        <v>1</v>
      </c>
      <c r="E48" s="795"/>
      <c r="F48" s="795"/>
    </row>
    <row r="49" spans="1:6">
      <c r="A49" s="796"/>
      <c r="B49" s="808" t="s">
        <v>1230</v>
      </c>
      <c r="C49" s="799" t="s">
        <v>75</v>
      </c>
      <c r="D49" s="800">
        <v>34</v>
      </c>
      <c r="E49" s="795"/>
      <c r="F49" s="795"/>
    </row>
    <row r="50" spans="1:6">
      <c r="A50" s="796"/>
      <c r="B50" s="808" t="s">
        <v>1229</v>
      </c>
      <c r="C50" s="799" t="s">
        <v>75</v>
      </c>
      <c r="D50" s="800">
        <v>61</v>
      </c>
      <c r="E50" s="795"/>
      <c r="F50" s="795"/>
    </row>
    <row r="51" spans="1:6">
      <c r="A51" s="796"/>
      <c r="B51" s="808" t="s">
        <v>1244</v>
      </c>
      <c r="C51" s="799" t="s">
        <v>75</v>
      </c>
      <c r="D51" s="800">
        <v>6</v>
      </c>
      <c r="E51" s="795"/>
      <c r="F51" s="795"/>
    </row>
    <row r="52" spans="1:6">
      <c r="A52" s="796"/>
      <c r="B52" s="808" t="s">
        <v>1501</v>
      </c>
      <c r="C52" s="799" t="s">
        <v>75</v>
      </c>
      <c r="D52" s="800">
        <v>6</v>
      </c>
      <c r="E52" s="795"/>
      <c r="F52" s="795"/>
    </row>
    <row r="53" spans="1:6">
      <c r="A53" s="796"/>
      <c r="B53" s="808" t="s">
        <v>1258</v>
      </c>
      <c r="C53" s="799" t="s">
        <v>75</v>
      </c>
      <c r="D53" s="800">
        <v>3</v>
      </c>
      <c r="E53" s="795"/>
      <c r="F53" s="795"/>
    </row>
    <row r="54" spans="1:6" ht="63.75">
      <c r="A54" s="796"/>
      <c r="B54" s="810" t="s">
        <v>1257</v>
      </c>
      <c r="C54" s="811" t="s">
        <v>1084</v>
      </c>
      <c r="D54" s="812">
        <v>1</v>
      </c>
      <c r="E54" s="795"/>
      <c r="F54" s="795"/>
    </row>
    <row r="55" spans="1:6">
      <c r="A55" s="796"/>
      <c r="B55" s="813" t="s">
        <v>1078</v>
      </c>
      <c r="C55" s="814" t="s">
        <v>75</v>
      </c>
      <c r="D55" s="815">
        <v>1</v>
      </c>
      <c r="E55" s="816"/>
      <c r="F55" s="817">
        <f>ROUND(D55*E55,2)</f>
        <v>0</v>
      </c>
    </row>
    <row r="56" spans="1:6">
      <c r="A56" s="796"/>
      <c r="B56" s="818"/>
      <c r="C56" s="819"/>
      <c r="D56" s="820"/>
      <c r="E56" s="798"/>
      <c r="F56" s="795"/>
    </row>
    <row r="57" spans="1:6" ht="63.75">
      <c r="A57" s="796">
        <v>2</v>
      </c>
      <c r="B57" s="797" t="s">
        <v>1502</v>
      </c>
      <c r="C57" s="799"/>
      <c r="D57" s="800"/>
      <c r="E57" s="798"/>
      <c r="F57" s="795"/>
    </row>
    <row r="58" spans="1:6">
      <c r="A58" s="796"/>
      <c r="B58" s="808" t="s">
        <v>1503</v>
      </c>
      <c r="C58" s="799" t="s">
        <v>1084</v>
      </c>
      <c r="D58" s="800">
        <v>1</v>
      </c>
      <c r="E58" s="795"/>
      <c r="F58" s="795"/>
    </row>
    <row r="59" spans="1:6">
      <c r="A59" s="806"/>
      <c r="B59" s="808" t="s">
        <v>1273</v>
      </c>
      <c r="C59" s="799" t="s">
        <v>1084</v>
      </c>
      <c r="D59" s="800">
        <v>1</v>
      </c>
      <c r="E59" s="795"/>
      <c r="F59" s="795"/>
    </row>
    <row r="60" spans="1:6">
      <c r="A60" s="808"/>
      <c r="B60" s="808" t="s">
        <v>1256</v>
      </c>
      <c r="C60" s="799" t="s">
        <v>1084</v>
      </c>
      <c r="D60" s="800">
        <v>14</v>
      </c>
      <c r="E60" s="795"/>
      <c r="F60" s="795"/>
    </row>
    <row r="61" spans="1:6">
      <c r="A61" s="808"/>
      <c r="B61" s="808" t="s">
        <v>1505</v>
      </c>
      <c r="C61" s="799" t="s">
        <v>1084</v>
      </c>
      <c r="D61" s="800">
        <v>3</v>
      </c>
      <c r="E61" s="795"/>
      <c r="F61" s="795"/>
    </row>
    <row r="62" spans="1:6">
      <c r="A62" s="808"/>
      <c r="B62" s="808" t="s">
        <v>1504</v>
      </c>
      <c r="C62" s="799" t="s">
        <v>1084</v>
      </c>
      <c r="D62" s="800">
        <v>1</v>
      </c>
      <c r="E62" s="795"/>
      <c r="F62" s="795"/>
    </row>
    <row r="63" spans="1:6">
      <c r="A63" s="796"/>
      <c r="B63" s="808" t="s">
        <v>1270</v>
      </c>
      <c r="C63" s="799" t="s">
        <v>75</v>
      </c>
      <c r="D63" s="800">
        <v>1</v>
      </c>
      <c r="E63" s="795"/>
      <c r="F63" s="795"/>
    </row>
    <row r="64" spans="1:6">
      <c r="A64" s="796"/>
      <c r="B64" s="808" t="s">
        <v>1255</v>
      </c>
      <c r="C64" s="799" t="s">
        <v>1084</v>
      </c>
      <c r="D64" s="800">
        <v>9</v>
      </c>
      <c r="E64" s="795"/>
      <c r="F64" s="795"/>
    </row>
    <row r="65" spans="1:6">
      <c r="A65" s="796"/>
      <c r="B65" s="808" t="s">
        <v>1254</v>
      </c>
      <c r="C65" s="799" t="s">
        <v>75</v>
      </c>
      <c r="D65" s="800">
        <v>3</v>
      </c>
      <c r="E65" s="795"/>
      <c r="F65" s="795"/>
    </row>
    <row r="66" spans="1:6">
      <c r="A66" s="796"/>
      <c r="B66" s="821" t="s">
        <v>1253</v>
      </c>
      <c r="C66" s="799" t="s">
        <v>75</v>
      </c>
      <c r="D66" s="800">
        <v>3</v>
      </c>
      <c r="E66" s="795"/>
      <c r="F66" s="795"/>
    </row>
    <row r="67" spans="1:6">
      <c r="A67" s="822"/>
      <c r="B67" s="821" t="s">
        <v>1252</v>
      </c>
      <c r="C67" s="819" t="s">
        <v>75</v>
      </c>
      <c r="D67" s="820">
        <v>15</v>
      </c>
      <c r="E67" s="795"/>
      <c r="F67" s="795"/>
    </row>
    <row r="68" spans="1:6">
      <c r="A68" s="796"/>
      <c r="B68" s="823" t="s">
        <v>1251</v>
      </c>
      <c r="C68" s="799" t="s">
        <v>75</v>
      </c>
      <c r="D68" s="800">
        <v>3</v>
      </c>
      <c r="E68" s="795"/>
      <c r="F68" s="795"/>
    </row>
    <row r="69" spans="1:6">
      <c r="A69" s="796"/>
      <c r="B69" s="809" t="s">
        <v>1307</v>
      </c>
      <c r="C69" s="799" t="s">
        <v>1084</v>
      </c>
      <c r="D69" s="800">
        <v>1</v>
      </c>
      <c r="E69" s="795"/>
      <c r="F69" s="795"/>
    </row>
    <row r="70" spans="1:6">
      <c r="A70" s="796"/>
      <c r="B70" s="821" t="s">
        <v>1290</v>
      </c>
      <c r="C70" s="799" t="s">
        <v>1084</v>
      </c>
      <c r="D70" s="800">
        <v>1</v>
      </c>
      <c r="E70" s="795"/>
      <c r="F70" s="795"/>
    </row>
    <row r="71" spans="1:6">
      <c r="A71" s="796"/>
      <c r="B71" s="821" t="s">
        <v>1291</v>
      </c>
      <c r="C71" s="799" t="s">
        <v>1084</v>
      </c>
      <c r="D71" s="800">
        <v>3</v>
      </c>
      <c r="E71" s="795"/>
      <c r="F71" s="795"/>
    </row>
    <row r="72" spans="1:6">
      <c r="A72" s="796"/>
      <c r="B72" s="824" t="s">
        <v>1250</v>
      </c>
      <c r="C72" s="799" t="s">
        <v>75</v>
      </c>
      <c r="D72" s="800">
        <v>3</v>
      </c>
      <c r="E72" s="795"/>
      <c r="F72" s="795"/>
    </row>
    <row r="73" spans="1:6">
      <c r="A73" s="796"/>
      <c r="B73" s="808" t="s">
        <v>1237</v>
      </c>
      <c r="C73" s="799" t="s">
        <v>75</v>
      </c>
      <c r="D73" s="800">
        <v>2</v>
      </c>
      <c r="E73" s="795"/>
      <c r="F73" s="795"/>
    </row>
    <row r="74" spans="1:6">
      <c r="A74" s="796"/>
      <c r="B74" s="808" t="s">
        <v>1235</v>
      </c>
      <c r="C74" s="799" t="s">
        <v>75</v>
      </c>
      <c r="D74" s="800">
        <v>3</v>
      </c>
      <c r="E74" s="795"/>
      <c r="F74" s="795"/>
    </row>
    <row r="75" spans="1:6">
      <c r="A75" s="796"/>
      <c r="B75" s="808" t="s">
        <v>1234</v>
      </c>
      <c r="C75" s="799" t="s">
        <v>75</v>
      </c>
      <c r="D75" s="800">
        <v>5</v>
      </c>
      <c r="E75" s="795"/>
      <c r="F75" s="795"/>
    </row>
    <row r="76" spans="1:6">
      <c r="A76" s="796"/>
      <c r="B76" s="808" t="s">
        <v>1249</v>
      </c>
      <c r="C76" s="799" t="s">
        <v>75</v>
      </c>
      <c r="D76" s="800">
        <v>6</v>
      </c>
      <c r="E76" s="795"/>
      <c r="F76" s="795"/>
    </row>
    <row r="77" spans="1:6">
      <c r="A77" s="796"/>
      <c r="B77" s="808" t="s">
        <v>1248</v>
      </c>
      <c r="C77" s="799" t="s">
        <v>75</v>
      </c>
      <c r="D77" s="800">
        <v>6</v>
      </c>
      <c r="E77" s="795"/>
      <c r="F77" s="795"/>
    </row>
    <row r="78" spans="1:6">
      <c r="A78" s="796"/>
      <c r="B78" s="808" t="s">
        <v>1247</v>
      </c>
      <c r="C78" s="799" t="s">
        <v>1084</v>
      </c>
      <c r="D78" s="800">
        <v>10</v>
      </c>
      <c r="E78" s="795"/>
      <c r="F78" s="795"/>
    </row>
    <row r="79" spans="1:6">
      <c r="A79" s="796"/>
      <c r="B79" s="808" t="s">
        <v>1246</v>
      </c>
      <c r="C79" s="799" t="s">
        <v>1084</v>
      </c>
      <c r="D79" s="800">
        <v>3</v>
      </c>
      <c r="E79" s="795"/>
      <c r="F79" s="795"/>
    </row>
    <row r="80" spans="1:6">
      <c r="A80" s="796"/>
      <c r="B80" s="808" t="s">
        <v>1245</v>
      </c>
      <c r="C80" s="799" t="s">
        <v>1084</v>
      </c>
      <c r="D80" s="800">
        <v>1</v>
      </c>
      <c r="E80" s="795"/>
      <c r="F80" s="795"/>
    </row>
    <row r="81" spans="1:9">
      <c r="A81" s="796"/>
      <c r="B81" s="808" t="s">
        <v>1230</v>
      </c>
      <c r="C81" s="799" t="s">
        <v>75</v>
      </c>
      <c r="D81" s="800">
        <v>20</v>
      </c>
      <c r="E81" s="795"/>
      <c r="F81" s="795"/>
    </row>
    <row r="82" spans="1:9">
      <c r="A82" s="796"/>
      <c r="B82" s="808" t="s">
        <v>1229</v>
      </c>
      <c r="C82" s="799" t="s">
        <v>75</v>
      </c>
      <c r="D82" s="800">
        <v>21</v>
      </c>
      <c r="E82" s="795"/>
      <c r="F82" s="795"/>
    </row>
    <row r="83" spans="1:9">
      <c r="A83" s="796"/>
      <c r="B83" s="808" t="s">
        <v>1244</v>
      </c>
      <c r="C83" s="799" t="s">
        <v>75</v>
      </c>
      <c r="D83" s="800">
        <v>1</v>
      </c>
      <c r="E83" s="795"/>
      <c r="F83" s="795"/>
    </row>
    <row r="84" spans="1:9">
      <c r="A84" s="796"/>
      <c r="B84" s="808" t="s">
        <v>1243</v>
      </c>
      <c r="C84" s="799" t="s">
        <v>75</v>
      </c>
      <c r="D84" s="800">
        <v>5</v>
      </c>
      <c r="E84" s="795"/>
      <c r="F84" s="795"/>
    </row>
    <row r="85" spans="1:9">
      <c r="A85" s="796"/>
      <c r="B85" s="808" t="s">
        <v>1242</v>
      </c>
      <c r="C85" s="799" t="s">
        <v>75</v>
      </c>
      <c r="D85" s="800">
        <v>1</v>
      </c>
      <c r="E85" s="795"/>
      <c r="F85" s="795"/>
    </row>
    <row r="86" spans="1:9" ht="51">
      <c r="A86" s="796"/>
      <c r="B86" s="810" t="s">
        <v>1228</v>
      </c>
      <c r="C86" s="811" t="s">
        <v>1084</v>
      </c>
      <c r="D86" s="812">
        <v>1</v>
      </c>
      <c r="E86" s="795"/>
      <c r="F86" s="795"/>
    </row>
    <row r="87" spans="1:9">
      <c r="A87" s="796"/>
      <c r="B87" s="813" t="s">
        <v>1076</v>
      </c>
      <c r="C87" s="814" t="s">
        <v>75</v>
      </c>
      <c r="D87" s="815">
        <v>1</v>
      </c>
      <c r="E87" s="816"/>
      <c r="F87" s="817">
        <f>ROUND(D87*E87,2)</f>
        <v>0</v>
      </c>
    </row>
    <row r="88" spans="1:9">
      <c r="A88" s="796"/>
      <c r="B88" s="818"/>
      <c r="C88" s="819"/>
      <c r="D88" s="820"/>
      <c r="E88" s="798"/>
      <c r="F88" s="795"/>
    </row>
    <row r="89" spans="1:9" ht="63.75">
      <c r="A89" s="796">
        <v>3</v>
      </c>
      <c r="B89" s="825" t="s">
        <v>1506</v>
      </c>
      <c r="C89" s="799"/>
      <c r="D89" s="800"/>
      <c r="E89" s="798"/>
      <c r="F89" s="826"/>
      <c r="H89" s="578"/>
      <c r="I89" s="577"/>
    </row>
    <row r="90" spans="1:9">
      <c r="A90" s="808"/>
      <c r="B90" s="808" t="s">
        <v>1273</v>
      </c>
      <c r="C90" s="808" t="s">
        <v>1084</v>
      </c>
      <c r="D90" s="808">
        <v>1</v>
      </c>
      <c r="E90" s="795"/>
      <c r="F90" s="795"/>
    </row>
    <row r="91" spans="1:9">
      <c r="A91" s="796"/>
      <c r="B91" s="808" t="s">
        <v>1306</v>
      </c>
      <c r="C91" s="799" t="s">
        <v>75</v>
      </c>
      <c r="D91" s="800">
        <v>3</v>
      </c>
      <c r="E91" s="795"/>
      <c r="F91" s="795"/>
    </row>
    <row r="92" spans="1:9">
      <c r="A92" s="796"/>
      <c r="B92" s="808" t="s">
        <v>1271</v>
      </c>
      <c r="C92" s="799" t="s">
        <v>75</v>
      </c>
      <c r="D92" s="800">
        <v>1</v>
      </c>
      <c r="E92" s="795"/>
      <c r="F92" s="795"/>
    </row>
    <row r="93" spans="1:9">
      <c r="A93" s="796"/>
      <c r="B93" s="808" t="s">
        <v>1256</v>
      </c>
      <c r="C93" s="799" t="s">
        <v>1084</v>
      </c>
      <c r="D93" s="800">
        <v>10</v>
      </c>
      <c r="E93" s="795"/>
      <c r="F93" s="795"/>
    </row>
    <row r="94" spans="1:9">
      <c r="A94" s="796"/>
      <c r="B94" s="808" t="s">
        <v>1270</v>
      </c>
      <c r="C94" s="799" t="s">
        <v>75</v>
      </c>
      <c r="D94" s="800">
        <v>1</v>
      </c>
      <c r="E94" s="795"/>
      <c r="F94" s="795"/>
    </row>
    <row r="95" spans="1:9">
      <c r="A95" s="796"/>
      <c r="B95" s="808" t="s">
        <v>1255</v>
      </c>
      <c r="C95" s="799" t="s">
        <v>1084</v>
      </c>
      <c r="D95" s="800">
        <v>3</v>
      </c>
      <c r="E95" s="795"/>
      <c r="F95" s="795"/>
    </row>
    <row r="96" spans="1:9">
      <c r="A96" s="796"/>
      <c r="B96" s="821" t="s">
        <v>1254</v>
      </c>
      <c r="C96" s="799" t="s">
        <v>75</v>
      </c>
      <c r="D96" s="800">
        <v>3</v>
      </c>
      <c r="E96" s="795"/>
      <c r="F96" s="795"/>
    </row>
    <row r="97" spans="1:6">
      <c r="A97" s="822"/>
      <c r="B97" s="821" t="s">
        <v>1253</v>
      </c>
      <c r="C97" s="819" t="s">
        <v>75</v>
      </c>
      <c r="D97" s="820">
        <v>3</v>
      </c>
      <c r="E97" s="795"/>
      <c r="F97" s="795"/>
    </row>
    <row r="98" spans="1:6">
      <c r="A98" s="796"/>
      <c r="B98" s="823" t="s">
        <v>1252</v>
      </c>
      <c r="C98" s="799" t="s">
        <v>75</v>
      </c>
      <c r="D98" s="800">
        <v>6</v>
      </c>
      <c r="E98" s="795"/>
      <c r="F98" s="795"/>
    </row>
    <row r="99" spans="1:6">
      <c r="A99" s="796"/>
      <c r="B99" s="821" t="s">
        <v>1307</v>
      </c>
      <c r="C99" s="799" t="s">
        <v>1084</v>
      </c>
      <c r="D99" s="800">
        <v>1</v>
      </c>
      <c r="E99" s="795"/>
      <c r="F99" s="795"/>
    </row>
    <row r="100" spans="1:6">
      <c r="A100" s="796"/>
      <c r="B100" s="808" t="s">
        <v>1250</v>
      </c>
      <c r="C100" s="799" t="s">
        <v>75</v>
      </c>
      <c r="D100" s="800">
        <v>3</v>
      </c>
      <c r="E100" s="795"/>
      <c r="F100" s="795"/>
    </row>
    <row r="101" spans="1:6">
      <c r="A101" s="796"/>
      <c r="B101" s="808" t="s">
        <v>1237</v>
      </c>
      <c r="C101" s="799" t="s">
        <v>75</v>
      </c>
      <c r="D101" s="800">
        <v>2</v>
      </c>
      <c r="E101" s="795"/>
      <c r="F101" s="795"/>
    </row>
    <row r="102" spans="1:6">
      <c r="A102" s="796"/>
      <c r="B102" s="808" t="s">
        <v>1235</v>
      </c>
      <c r="C102" s="799" t="s">
        <v>75</v>
      </c>
      <c r="D102" s="800">
        <v>3</v>
      </c>
      <c r="E102" s="795"/>
      <c r="F102" s="795"/>
    </row>
    <row r="103" spans="1:6">
      <c r="A103" s="796"/>
      <c r="B103" s="808" t="s">
        <v>1234</v>
      </c>
      <c r="C103" s="799" t="s">
        <v>75</v>
      </c>
      <c r="D103" s="800">
        <v>5</v>
      </c>
      <c r="E103" s="795"/>
      <c r="F103" s="795"/>
    </row>
    <row r="104" spans="1:6">
      <c r="A104" s="796"/>
      <c r="B104" s="808" t="s">
        <v>1249</v>
      </c>
      <c r="C104" s="799" t="s">
        <v>75</v>
      </c>
      <c r="D104" s="800">
        <v>6</v>
      </c>
      <c r="E104" s="795"/>
      <c r="F104" s="795"/>
    </row>
    <row r="105" spans="1:6">
      <c r="A105" s="796"/>
      <c r="B105" s="808" t="s">
        <v>1248</v>
      </c>
      <c r="C105" s="799" t="s">
        <v>75</v>
      </c>
      <c r="D105" s="800">
        <v>6</v>
      </c>
      <c r="E105" s="795"/>
      <c r="F105" s="795"/>
    </row>
    <row r="106" spans="1:6">
      <c r="A106" s="796"/>
      <c r="B106" s="808" t="s">
        <v>1247</v>
      </c>
      <c r="C106" s="799" t="s">
        <v>75</v>
      </c>
      <c r="D106" s="800">
        <v>10</v>
      </c>
      <c r="E106" s="795"/>
      <c r="F106" s="795"/>
    </row>
    <row r="107" spans="1:6">
      <c r="A107" s="796"/>
      <c r="B107" s="808" t="s">
        <v>1246</v>
      </c>
      <c r="C107" s="799" t="s">
        <v>75</v>
      </c>
      <c r="D107" s="800">
        <v>3</v>
      </c>
      <c r="E107" s="795"/>
      <c r="F107" s="795"/>
    </row>
    <row r="108" spans="1:6">
      <c r="A108" s="796"/>
      <c r="B108" s="808" t="s">
        <v>1245</v>
      </c>
      <c r="C108" s="799" t="s">
        <v>75</v>
      </c>
      <c r="D108" s="800">
        <v>1</v>
      </c>
      <c r="E108" s="795"/>
      <c r="F108" s="795"/>
    </row>
    <row r="109" spans="1:6">
      <c r="A109" s="796"/>
      <c r="B109" s="808" t="s">
        <v>1230</v>
      </c>
      <c r="C109" s="799" t="s">
        <v>75</v>
      </c>
      <c r="D109" s="800">
        <v>20</v>
      </c>
      <c r="E109" s="795"/>
      <c r="F109" s="795"/>
    </row>
    <row r="110" spans="1:6">
      <c r="A110" s="796"/>
      <c r="B110" s="808" t="s">
        <v>1229</v>
      </c>
      <c r="C110" s="799" t="s">
        <v>75</v>
      </c>
      <c r="D110" s="800">
        <v>21</v>
      </c>
      <c r="E110" s="795"/>
      <c r="F110" s="795"/>
    </row>
    <row r="111" spans="1:6">
      <c r="A111" s="796"/>
      <c r="B111" s="808" t="s">
        <v>1244</v>
      </c>
      <c r="C111" s="799" t="s">
        <v>75</v>
      </c>
      <c r="D111" s="800">
        <v>1</v>
      </c>
      <c r="E111" s="795"/>
      <c r="F111" s="795"/>
    </row>
    <row r="112" spans="1:6">
      <c r="A112" s="796"/>
      <c r="B112" s="808" t="s">
        <v>1243</v>
      </c>
      <c r="C112" s="799" t="s">
        <v>75</v>
      </c>
      <c r="D112" s="800">
        <v>5</v>
      </c>
      <c r="E112" s="795"/>
      <c r="F112" s="795"/>
    </row>
    <row r="113" spans="1:6" ht="51">
      <c r="A113" s="796"/>
      <c r="B113" s="810" t="s">
        <v>1241</v>
      </c>
      <c r="C113" s="811" t="s">
        <v>1084</v>
      </c>
      <c r="D113" s="812">
        <v>1</v>
      </c>
      <c r="E113" s="795"/>
      <c r="F113" s="795"/>
    </row>
    <row r="114" spans="1:6">
      <c r="A114" s="796"/>
      <c r="B114" s="813" t="s">
        <v>1507</v>
      </c>
      <c r="C114" s="814" t="s">
        <v>75</v>
      </c>
      <c r="D114" s="815">
        <v>1</v>
      </c>
      <c r="E114" s="816"/>
      <c r="F114" s="817">
        <f>ROUND(D114*E114,2)</f>
        <v>0</v>
      </c>
    </row>
    <row r="115" spans="1:6">
      <c r="A115" s="796"/>
      <c r="B115" s="818"/>
      <c r="C115" s="819"/>
      <c r="D115" s="820"/>
      <c r="E115" s="798"/>
      <c r="F115" s="795"/>
    </row>
    <row r="116" spans="1:6" ht="38.25">
      <c r="A116" s="796">
        <v>4</v>
      </c>
      <c r="B116" s="807" t="s">
        <v>1239</v>
      </c>
      <c r="C116" s="799"/>
      <c r="D116" s="800"/>
      <c r="E116" s="795"/>
      <c r="F116" s="795"/>
    </row>
    <row r="117" spans="1:6">
      <c r="A117" s="796"/>
      <c r="B117" s="808" t="s">
        <v>1238</v>
      </c>
      <c r="C117" s="799" t="s">
        <v>75</v>
      </c>
      <c r="D117" s="800">
        <v>6</v>
      </c>
      <c r="E117" s="795"/>
      <c r="F117" s="795"/>
    </row>
    <row r="118" spans="1:6">
      <c r="A118" s="796"/>
      <c r="B118" s="808" t="s">
        <v>1237</v>
      </c>
      <c r="C118" s="799" t="s">
        <v>75</v>
      </c>
      <c r="D118" s="800">
        <v>4</v>
      </c>
      <c r="E118" s="795"/>
      <c r="F118" s="795"/>
    </row>
    <row r="119" spans="1:6">
      <c r="A119" s="796" t="s">
        <v>1236</v>
      </c>
      <c r="B119" s="808" t="s">
        <v>1235</v>
      </c>
      <c r="C119" s="799" t="s">
        <v>75</v>
      </c>
      <c r="D119" s="800">
        <v>6</v>
      </c>
      <c r="E119" s="795"/>
      <c r="F119" s="795"/>
    </row>
    <row r="120" spans="1:6">
      <c r="A120" s="796"/>
      <c r="B120" s="808" t="s">
        <v>1234</v>
      </c>
      <c r="C120" s="799" t="s">
        <v>75</v>
      </c>
      <c r="D120" s="800">
        <v>4</v>
      </c>
      <c r="E120" s="795"/>
      <c r="F120" s="795"/>
    </row>
    <row r="121" spans="1:6">
      <c r="A121" s="796"/>
      <c r="B121" s="797" t="s">
        <v>1233</v>
      </c>
      <c r="C121" s="799" t="s">
        <v>1084</v>
      </c>
      <c r="D121" s="800">
        <v>3</v>
      </c>
      <c r="E121" s="795"/>
      <c r="F121" s="795"/>
    </row>
    <row r="122" spans="1:6">
      <c r="A122" s="796"/>
      <c r="B122" s="797" t="s">
        <v>1232</v>
      </c>
      <c r="C122" s="799" t="s">
        <v>75</v>
      </c>
      <c r="D122" s="800">
        <v>3</v>
      </c>
      <c r="E122" s="795"/>
      <c r="F122" s="795"/>
    </row>
    <row r="123" spans="1:6" ht="51">
      <c r="A123" s="796"/>
      <c r="B123" s="810" t="s">
        <v>1228</v>
      </c>
      <c r="C123" s="811" t="s">
        <v>75</v>
      </c>
      <c r="D123" s="812">
        <v>1</v>
      </c>
      <c r="E123" s="795"/>
      <c r="F123" s="795"/>
    </row>
    <row r="124" spans="1:6">
      <c r="A124" s="796"/>
      <c r="B124" s="813" t="s">
        <v>1072</v>
      </c>
      <c r="C124" s="814" t="s">
        <v>75</v>
      </c>
      <c r="D124" s="815">
        <v>1</v>
      </c>
      <c r="E124" s="816"/>
      <c r="F124" s="817">
        <f>ROUND(D124*E124,2)</f>
        <v>0</v>
      </c>
    </row>
    <row r="125" spans="1:6">
      <c r="A125" s="796"/>
      <c r="B125" s="818"/>
      <c r="C125" s="819"/>
      <c r="D125" s="820"/>
      <c r="E125" s="798"/>
      <c r="F125" s="795"/>
    </row>
    <row r="126" spans="1:6" ht="51">
      <c r="A126" s="796">
        <v>5</v>
      </c>
      <c r="B126" s="807" t="s">
        <v>1462</v>
      </c>
      <c r="C126" s="799"/>
      <c r="D126" s="800"/>
      <c r="E126" s="798"/>
      <c r="F126" s="795"/>
    </row>
    <row r="127" spans="1:6">
      <c r="A127" s="796"/>
      <c r="B127" s="808" t="s">
        <v>1231</v>
      </c>
      <c r="C127" s="799" t="s">
        <v>75</v>
      </c>
      <c r="D127" s="800">
        <v>3</v>
      </c>
      <c r="E127" s="798"/>
      <c r="F127" s="795"/>
    </row>
    <row r="128" spans="1:6">
      <c r="A128" s="796"/>
      <c r="B128" s="808" t="s">
        <v>1230</v>
      </c>
      <c r="C128" s="799" t="s">
        <v>75</v>
      </c>
      <c r="D128" s="800">
        <v>15</v>
      </c>
      <c r="E128" s="798"/>
      <c r="F128" s="795"/>
    </row>
    <row r="129" spans="1:6">
      <c r="A129" s="822"/>
      <c r="B129" s="808" t="s">
        <v>1229</v>
      </c>
      <c r="C129" s="799" t="s">
        <v>75</v>
      </c>
      <c r="D129" s="800">
        <v>12</v>
      </c>
      <c r="E129" s="798"/>
      <c r="F129" s="795"/>
    </row>
    <row r="130" spans="1:6" ht="51">
      <c r="A130" s="822"/>
      <c r="B130" s="810" t="s">
        <v>1228</v>
      </c>
      <c r="C130" s="811" t="s">
        <v>75</v>
      </c>
      <c r="D130" s="812">
        <v>1</v>
      </c>
      <c r="E130" s="798"/>
      <c r="F130" s="795"/>
    </row>
    <row r="131" spans="1:6">
      <c r="A131" s="822"/>
      <c r="B131" s="813" t="s">
        <v>1070</v>
      </c>
      <c r="C131" s="814" t="s">
        <v>75</v>
      </c>
      <c r="D131" s="815">
        <v>1</v>
      </c>
      <c r="E131" s="816"/>
      <c r="F131" s="817">
        <f>ROUND(D131*E131,2)</f>
        <v>0</v>
      </c>
    </row>
    <row r="132" spans="1:6">
      <c r="A132" s="822"/>
      <c r="B132" s="818"/>
      <c r="C132" s="819"/>
      <c r="D132" s="820"/>
      <c r="E132" s="798"/>
      <c r="F132" s="795"/>
    </row>
    <row r="133" spans="1:6">
      <c r="A133" s="822">
        <v>6</v>
      </c>
      <c r="B133" s="810" t="s">
        <v>1083</v>
      </c>
      <c r="C133" s="811"/>
      <c r="D133" s="812"/>
      <c r="E133" s="798"/>
      <c r="F133" s="795"/>
    </row>
    <row r="134" spans="1:6">
      <c r="A134" s="822"/>
      <c r="B134" s="813" t="s">
        <v>1227</v>
      </c>
      <c r="C134" s="814" t="s">
        <v>75</v>
      </c>
      <c r="D134" s="815">
        <v>5</v>
      </c>
      <c r="E134" s="816"/>
      <c r="F134" s="817">
        <f>ROUND(D134*E134,2)</f>
        <v>0</v>
      </c>
    </row>
    <row r="135" spans="1:6">
      <c r="A135" s="822"/>
      <c r="B135" s="813" t="s">
        <v>1226</v>
      </c>
      <c r="C135" s="814" t="s">
        <v>75</v>
      </c>
      <c r="D135" s="815">
        <v>5</v>
      </c>
      <c r="E135" s="816"/>
      <c r="F135" s="817">
        <f>ROUND(D135*E135,2)</f>
        <v>0</v>
      </c>
    </row>
    <row r="136" spans="1:6">
      <c r="A136" s="822"/>
      <c r="B136" s="818"/>
      <c r="C136" s="819"/>
      <c r="D136" s="820"/>
      <c r="E136" s="798"/>
      <c r="F136" s="795"/>
    </row>
    <row r="137" spans="1:6">
      <c r="A137" s="822"/>
      <c r="B137" s="794" t="s">
        <v>1225</v>
      </c>
      <c r="C137" s="793"/>
      <c r="D137" s="793"/>
      <c r="E137" s="798"/>
      <c r="F137" s="795">
        <f>ROUND(SUM(F13:F135),2)</f>
        <v>0</v>
      </c>
    </row>
    <row r="138" spans="1:6">
      <c r="A138" s="822"/>
      <c r="B138" s="827"/>
      <c r="C138" s="799"/>
      <c r="D138" s="800"/>
      <c r="E138" s="798"/>
      <c r="F138" s="795"/>
    </row>
    <row r="139" spans="1:6">
      <c r="A139" s="822"/>
      <c r="B139" s="794" t="s">
        <v>1224</v>
      </c>
      <c r="C139" s="793"/>
      <c r="D139" s="793"/>
      <c r="E139" s="798"/>
      <c r="F139" s="795"/>
    </row>
    <row r="140" spans="1:6">
      <c r="A140" s="822"/>
      <c r="B140" s="797"/>
      <c r="C140" s="799"/>
      <c r="D140" s="800"/>
      <c r="E140" s="798"/>
      <c r="F140" s="795"/>
    </row>
    <row r="141" spans="1:6" ht="25.5">
      <c r="A141" s="822">
        <v>1</v>
      </c>
      <c r="B141" s="797" t="s">
        <v>1223</v>
      </c>
      <c r="C141" s="800"/>
      <c r="D141" s="800"/>
      <c r="E141" s="798"/>
      <c r="F141" s="795"/>
    </row>
    <row r="142" spans="1:6">
      <c r="A142" s="822"/>
      <c r="B142" s="828" t="s">
        <v>1222</v>
      </c>
      <c r="C142" s="829" t="s">
        <v>243</v>
      </c>
      <c r="D142" s="800">
        <v>10</v>
      </c>
      <c r="E142" s="798"/>
      <c r="F142" s="795">
        <f t="shared" ref="F142:F156" si="0">ROUND(D142*E142,2)</f>
        <v>0</v>
      </c>
    </row>
    <row r="143" spans="1:6">
      <c r="A143" s="822"/>
      <c r="B143" s="828" t="s">
        <v>1221</v>
      </c>
      <c r="C143" s="829" t="s">
        <v>243</v>
      </c>
      <c r="D143" s="800">
        <v>80</v>
      </c>
      <c r="E143" s="798"/>
      <c r="F143" s="795">
        <f t="shared" si="0"/>
        <v>0</v>
      </c>
    </row>
    <row r="144" spans="1:6">
      <c r="A144" s="822"/>
      <c r="B144" s="828" t="s">
        <v>1220</v>
      </c>
      <c r="C144" s="829" t="s">
        <v>243</v>
      </c>
      <c r="D144" s="800">
        <v>120</v>
      </c>
      <c r="E144" s="798"/>
      <c r="F144" s="795">
        <f t="shared" si="0"/>
        <v>0</v>
      </c>
    </row>
    <row r="145" spans="1:6">
      <c r="A145" s="822"/>
      <c r="B145" s="828" t="s">
        <v>1219</v>
      </c>
      <c r="C145" s="829" t="s">
        <v>243</v>
      </c>
      <c r="D145" s="800">
        <v>230</v>
      </c>
      <c r="E145" s="798"/>
      <c r="F145" s="795">
        <f t="shared" si="0"/>
        <v>0</v>
      </c>
    </row>
    <row r="146" spans="1:6">
      <c r="A146" s="822"/>
      <c r="B146" s="828" t="s">
        <v>1218</v>
      </c>
      <c r="C146" s="829" t="s">
        <v>243</v>
      </c>
      <c r="D146" s="800">
        <v>420</v>
      </c>
      <c r="E146" s="798"/>
      <c r="F146" s="795">
        <f t="shared" si="0"/>
        <v>0</v>
      </c>
    </row>
    <row r="147" spans="1:6">
      <c r="A147" s="796"/>
      <c r="B147" s="828" t="s">
        <v>1217</v>
      </c>
      <c r="C147" s="829" t="s">
        <v>243</v>
      </c>
      <c r="D147" s="800">
        <v>10</v>
      </c>
      <c r="E147" s="798"/>
      <c r="F147" s="795">
        <f t="shared" si="0"/>
        <v>0</v>
      </c>
    </row>
    <row r="148" spans="1:6">
      <c r="A148" s="822"/>
      <c r="B148" s="828" t="s">
        <v>1216</v>
      </c>
      <c r="C148" s="829" t="s">
        <v>243</v>
      </c>
      <c r="D148" s="800">
        <v>10</v>
      </c>
      <c r="E148" s="798"/>
      <c r="F148" s="795">
        <f t="shared" si="0"/>
        <v>0</v>
      </c>
    </row>
    <row r="149" spans="1:6">
      <c r="A149" s="822"/>
      <c r="B149" s="828" t="s">
        <v>1215</v>
      </c>
      <c r="C149" s="829" t="s">
        <v>243</v>
      </c>
      <c r="D149" s="800">
        <v>40</v>
      </c>
      <c r="E149" s="798"/>
      <c r="F149" s="795">
        <f t="shared" si="0"/>
        <v>0</v>
      </c>
    </row>
    <row r="150" spans="1:6">
      <c r="A150" s="796"/>
      <c r="B150" s="828" t="s">
        <v>1214</v>
      </c>
      <c r="C150" s="829" t="s">
        <v>243</v>
      </c>
      <c r="D150" s="800">
        <v>80</v>
      </c>
      <c r="E150" s="798"/>
      <c r="F150" s="795">
        <f t="shared" si="0"/>
        <v>0</v>
      </c>
    </row>
    <row r="151" spans="1:6">
      <c r="A151" s="822"/>
      <c r="B151" s="824"/>
      <c r="C151" s="829"/>
      <c r="D151" s="800"/>
      <c r="E151" s="798"/>
      <c r="F151" s="795"/>
    </row>
    <row r="152" spans="1:6">
      <c r="A152" s="822"/>
      <c r="B152" s="808" t="s">
        <v>1213</v>
      </c>
      <c r="C152" s="829" t="s">
        <v>243</v>
      </c>
      <c r="D152" s="800">
        <v>100</v>
      </c>
      <c r="E152" s="798"/>
      <c r="F152" s="795">
        <f t="shared" si="0"/>
        <v>0</v>
      </c>
    </row>
    <row r="153" spans="1:6">
      <c r="A153" s="822"/>
      <c r="B153" s="797" t="s">
        <v>1292</v>
      </c>
      <c r="C153" s="829" t="s">
        <v>243</v>
      </c>
      <c r="D153" s="800">
        <v>100</v>
      </c>
      <c r="E153" s="798"/>
      <c r="F153" s="795">
        <f t="shared" si="0"/>
        <v>0</v>
      </c>
    </row>
    <row r="154" spans="1:6">
      <c r="A154" s="822"/>
      <c r="B154" s="797" t="s">
        <v>1212</v>
      </c>
      <c r="C154" s="799" t="s">
        <v>243</v>
      </c>
      <c r="D154" s="800">
        <v>50</v>
      </c>
      <c r="E154" s="798"/>
      <c r="F154" s="795">
        <f t="shared" si="0"/>
        <v>0</v>
      </c>
    </row>
    <row r="155" spans="1:6">
      <c r="A155" s="822"/>
      <c r="B155" s="797" t="s">
        <v>1211</v>
      </c>
      <c r="C155" s="799" t="s">
        <v>243</v>
      </c>
      <c r="D155" s="800">
        <v>70</v>
      </c>
      <c r="E155" s="798"/>
      <c r="F155" s="795">
        <f t="shared" si="0"/>
        <v>0</v>
      </c>
    </row>
    <row r="156" spans="1:6">
      <c r="A156" s="822"/>
      <c r="B156" s="797" t="s">
        <v>1210</v>
      </c>
      <c r="C156" s="799" t="s">
        <v>75</v>
      </c>
      <c r="D156" s="800">
        <v>1</v>
      </c>
      <c r="E156" s="798"/>
      <c r="F156" s="795">
        <f t="shared" si="0"/>
        <v>0</v>
      </c>
    </row>
    <row r="157" spans="1:6">
      <c r="A157" s="822"/>
      <c r="B157" s="797"/>
      <c r="C157" s="799"/>
      <c r="D157" s="800"/>
      <c r="E157" s="798"/>
      <c r="F157" s="795"/>
    </row>
    <row r="158" spans="1:6">
      <c r="A158" s="822">
        <v>2</v>
      </c>
      <c r="B158" s="797" t="s">
        <v>1209</v>
      </c>
      <c r="C158" s="799"/>
      <c r="D158" s="800"/>
      <c r="E158" s="798"/>
      <c r="F158" s="795"/>
    </row>
    <row r="159" spans="1:6">
      <c r="A159" s="822"/>
      <c r="B159" s="797" t="s">
        <v>1208</v>
      </c>
      <c r="C159" s="799" t="s">
        <v>243</v>
      </c>
      <c r="D159" s="800">
        <v>1500</v>
      </c>
      <c r="E159" s="798"/>
      <c r="F159" s="795">
        <f t="shared" ref="F159:F168" si="1">ROUND(D159*E159,2)</f>
        <v>0</v>
      </c>
    </row>
    <row r="160" spans="1:6">
      <c r="A160" s="822"/>
      <c r="B160" s="797" t="s">
        <v>1207</v>
      </c>
      <c r="C160" s="799" t="s">
        <v>243</v>
      </c>
      <c r="D160" s="800">
        <v>800</v>
      </c>
      <c r="E160" s="798"/>
      <c r="F160" s="795">
        <f t="shared" si="1"/>
        <v>0</v>
      </c>
    </row>
    <row r="161" spans="1:6">
      <c r="A161" s="822"/>
      <c r="B161" s="797" t="s">
        <v>1206</v>
      </c>
      <c r="C161" s="799" t="s">
        <v>243</v>
      </c>
      <c r="D161" s="800">
        <v>3000</v>
      </c>
      <c r="E161" s="798"/>
      <c r="F161" s="795">
        <f t="shared" si="1"/>
        <v>0</v>
      </c>
    </row>
    <row r="162" spans="1:6">
      <c r="A162" s="822"/>
      <c r="B162" s="797" t="s">
        <v>1205</v>
      </c>
      <c r="C162" s="799" t="s">
        <v>243</v>
      </c>
      <c r="D162" s="800">
        <v>500</v>
      </c>
      <c r="E162" s="798"/>
      <c r="F162" s="795">
        <f t="shared" si="1"/>
        <v>0</v>
      </c>
    </row>
    <row r="163" spans="1:6">
      <c r="A163" s="822"/>
      <c r="B163" s="797" t="s">
        <v>1204</v>
      </c>
      <c r="C163" s="799" t="s">
        <v>243</v>
      </c>
      <c r="D163" s="800">
        <v>550</v>
      </c>
      <c r="E163" s="798"/>
      <c r="F163" s="795">
        <f t="shared" si="1"/>
        <v>0</v>
      </c>
    </row>
    <row r="164" spans="1:6">
      <c r="A164" s="822"/>
      <c r="B164" s="797" t="s">
        <v>1203</v>
      </c>
      <c r="C164" s="799" t="s">
        <v>243</v>
      </c>
      <c r="D164" s="800">
        <v>500</v>
      </c>
      <c r="E164" s="798"/>
      <c r="F164" s="795">
        <f t="shared" si="1"/>
        <v>0</v>
      </c>
    </row>
    <row r="165" spans="1:6">
      <c r="A165" s="822"/>
      <c r="B165" s="797" t="s">
        <v>1202</v>
      </c>
      <c r="C165" s="799" t="s">
        <v>243</v>
      </c>
      <c r="D165" s="800">
        <v>150</v>
      </c>
      <c r="E165" s="798"/>
      <c r="F165" s="795">
        <f t="shared" si="1"/>
        <v>0</v>
      </c>
    </row>
    <row r="166" spans="1:6">
      <c r="A166" s="822"/>
      <c r="B166" s="797" t="s">
        <v>1201</v>
      </c>
      <c r="C166" s="799" t="s">
        <v>243</v>
      </c>
      <c r="D166" s="800">
        <v>150</v>
      </c>
      <c r="E166" s="798"/>
      <c r="F166" s="795">
        <f t="shared" si="1"/>
        <v>0</v>
      </c>
    </row>
    <row r="167" spans="1:6">
      <c r="A167" s="822"/>
      <c r="B167" s="797" t="s">
        <v>1200</v>
      </c>
      <c r="C167" s="799" t="s">
        <v>243</v>
      </c>
      <c r="D167" s="800">
        <v>45</v>
      </c>
      <c r="E167" s="798"/>
      <c r="F167" s="795">
        <f t="shared" si="1"/>
        <v>0</v>
      </c>
    </row>
    <row r="168" spans="1:6">
      <c r="A168" s="822"/>
      <c r="B168" s="797" t="s">
        <v>1199</v>
      </c>
      <c r="C168" s="799" t="s">
        <v>243</v>
      </c>
      <c r="D168" s="800">
        <v>40</v>
      </c>
      <c r="E168" s="798"/>
      <c r="F168" s="795">
        <f t="shared" si="1"/>
        <v>0</v>
      </c>
    </row>
    <row r="169" spans="1:6">
      <c r="A169" s="822"/>
      <c r="B169" s="797"/>
      <c r="C169" s="799"/>
      <c r="D169" s="800"/>
      <c r="E169" s="798"/>
      <c r="F169" s="795"/>
    </row>
    <row r="170" spans="1:6">
      <c r="A170" s="822">
        <v>3</v>
      </c>
      <c r="B170" s="797" t="s">
        <v>1198</v>
      </c>
      <c r="C170" s="799"/>
      <c r="D170" s="800"/>
      <c r="E170" s="798"/>
      <c r="F170" s="795"/>
    </row>
    <row r="171" spans="1:6">
      <c r="A171" s="822"/>
      <c r="B171" s="797" t="s">
        <v>1197</v>
      </c>
      <c r="C171" s="799" t="s">
        <v>75</v>
      </c>
      <c r="D171" s="830">
        <v>15</v>
      </c>
      <c r="E171" s="798"/>
      <c r="F171" s="795">
        <f t="shared" ref="F171:F174" si="2">ROUND(D171*E171,2)</f>
        <v>0</v>
      </c>
    </row>
    <row r="172" spans="1:6">
      <c r="A172" s="822"/>
      <c r="B172" s="797" t="s">
        <v>1196</v>
      </c>
      <c r="C172" s="799" t="s">
        <v>75</v>
      </c>
      <c r="D172" s="830">
        <v>15</v>
      </c>
      <c r="E172" s="798"/>
      <c r="F172" s="795">
        <f t="shared" si="2"/>
        <v>0</v>
      </c>
    </row>
    <row r="173" spans="1:6">
      <c r="A173" s="822"/>
      <c r="B173" s="797" t="s">
        <v>1195</v>
      </c>
      <c r="C173" s="806" t="s">
        <v>75</v>
      </c>
      <c r="D173" s="831">
        <v>18</v>
      </c>
      <c r="E173" s="798"/>
      <c r="F173" s="795">
        <f t="shared" si="2"/>
        <v>0</v>
      </c>
    </row>
    <row r="174" spans="1:6">
      <c r="A174" s="822"/>
      <c r="B174" s="797" t="s">
        <v>1194</v>
      </c>
      <c r="C174" s="799" t="s">
        <v>75</v>
      </c>
      <c r="D174" s="830">
        <v>6</v>
      </c>
      <c r="E174" s="798"/>
      <c r="F174" s="795">
        <f t="shared" si="2"/>
        <v>0</v>
      </c>
    </row>
    <row r="175" spans="1:6" ht="51">
      <c r="A175" s="822"/>
      <c r="B175" s="797" t="s">
        <v>1463</v>
      </c>
      <c r="C175" s="799" t="s">
        <v>75</v>
      </c>
      <c r="D175" s="830">
        <v>205</v>
      </c>
      <c r="E175" s="798"/>
      <c r="F175" s="795">
        <f>ROUND(D175*E175,2)</f>
        <v>0</v>
      </c>
    </row>
    <row r="176" spans="1:6">
      <c r="A176" s="822"/>
      <c r="B176" s="797"/>
      <c r="C176" s="799"/>
      <c r="D176" s="800"/>
      <c r="E176" s="798"/>
      <c r="F176" s="795"/>
    </row>
    <row r="177" spans="1:6">
      <c r="A177" s="822">
        <v>4</v>
      </c>
      <c r="B177" s="797" t="s">
        <v>1193</v>
      </c>
      <c r="C177" s="799"/>
      <c r="D177" s="800"/>
      <c r="E177" s="798"/>
      <c r="F177" s="795"/>
    </row>
    <row r="178" spans="1:6">
      <c r="A178" s="822"/>
      <c r="B178" s="797" t="s">
        <v>1192</v>
      </c>
      <c r="C178" s="799" t="s">
        <v>75</v>
      </c>
      <c r="D178" s="800">
        <v>24</v>
      </c>
      <c r="E178" s="798"/>
      <c r="F178" s="795">
        <f t="shared" ref="F178:F179" si="3">ROUND(D178*E178,2)</f>
        <v>0</v>
      </c>
    </row>
    <row r="179" spans="1:6">
      <c r="A179" s="822"/>
      <c r="B179" s="797" t="s">
        <v>1191</v>
      </c>
      <c r="C179" s="799" t="s">
        <v>75</v>
      </c>
      <c r="D179" s="800">
        <v>6</v>
      </c>
      <c r="E179" s="798"/>
      <c r="F179" s="795">
        <f t="shared" si="3"/>
        <v>0</v>
      </c>
    </row>
    <row r="180" spans="1:6" ht="38.25">
      <c r="A180" s="822"/>
      <c r="B180" s="797" t="s">
        <v>1464</v>
      </c>
      <c r="C180" s="799" t="s">
        <v>75</v>
      </c>
      <c r="D180" s="800">
        <v>4</v>
      </c>
      <c r="E180" s="798"/>
      <c r="F180" s="795">
        <f>ROUND(D180*E180,2)</f>
        <v>0</v>
      </c>
    </row>
    <row r="181" spans="1:6" ht="38.25">
      <c r="A181" s="822"/>
      <c r="B181" s="797" t="s">
        <v>1465</v>
      </c>
      <c r="C181" s="799" t="s">
        <v>75</v>
      </c>
      <c r="D181" s="800">
        <v>7</v>
      </c>
      <c r="E181" s="798"/>
      <c r="F181" s="795">
        <f>ROUND(D181*E181,2)</f>
        <v>0</v>
      </c>
    </row>
    <row r="182" spans="1:6">
      <c r="A182" s="822"/>
      <c r="B182" s="797"/>
      <c r="C182" s="799"/>
      <c r="D182" s="800"/>
      <c r="E182" s="798"/>
      <c r="F182" s="795"/>
    </row>
    <row r="183" spans="1:6" ht="25.5">
      <c r="A183" s="822">
        <v>5</v>
      </c>
      <c r="B183" s="797" t="s">
        <v>1190</v>
      </c>
      <c r="C183" s="799"/>
      <c r="D183" s="800"/>
      <c r="E183" s="798"/>
      <c r="F183" s="795"/>
    </row>
    <row r="184" spans="1:6">
      <c r="A184" s="822"/>
      <c r="B184" s="797" t="s">
        <v>1189</v>
      </c>
      <c r="C184" s="799" t="s">
        <v>75</v>
      </c>
      <c r="D184" s="800">
        <v>24</v>
      </c>
      <c r="E184" s="798"/>
      <c r="F184" s="795">
        <f t="shared" ref="F184:F188" si="4">ROUND(D184*E184,2)</f>
        <v>0</v>
      </c>
    </row>
    <row r="185" spans="1:6">
      <c r="A185" s="822"/>
      <c r="B185" s="797" t="s">
        <v>1188</v>
      </c>
      <c r="C185" s="799" t="s">
        <v>75</v>
      </c>
      <c r="D185" s="800">
        <v>4</v>
      </c>
      <c r="E185" s="798"/>
      <c r="F185" s="795">
        <f t="shared" si="4"/>
        <v>0</v>
      </c>
    </row>
    <row r="186" spans="1:6">
      <c r="A186" s="822"/>
      <c r="B186" s="807" t="s">
        <v>1187</v>
      </c>
      <c r="C186" s="799" t="s">
        <v>75</v>
      </c>
      <c r="D186" s="800">
        <v>15</v>
      </c>
      <c r="E186" s="798"/>
      <c r="F186" s="795">
        <f t="shared" si="4"/>
        <v>0</v>
      </c>
    </row>
    <row r="187" spans="1:6">
      <c r="A187" s="822"/>
      <c r="B187" s="807" t="s">
        <v>1186</v>
      </c>
      <c r="C187" s="799" t="s">
        <v>75</v>
      </c>
      <c r="D187" s="800">
        <v>18</v>
      </c>
      <c r="E187" s="798"/>
      <c r="F187" s="795">
        <f t="shared" si="4"/>
        <v>0</v>
      </c>
    </row>
    <row r="188" spans="1:6">
      <c r="A188" s="822"/>
      <c r="B188" s="807" t="s">
        <v>1186</v>
      </c>
      <c r="C188" s="799" t="s">
        <v>75</v>
      </c>
      <c r="D188" s="800">
        <v>6</v>
      </c>
      <c r="E188" s="798"/>
      <c r="F188" s="795">
        <f t="shared" si="4"/>
        <v>0</v>
      </c>
    </row>
    <row r="189" spans="1:6">
      <c r="A189" s="822"/>
      <c r="B189" s="807"/>
      <c r="C189" s="799"/>
      <c r="D189" s="800"/>
      <c r="E189" s="798"/>
      <c r="F189" s="795"/>
    </row>
    <row r="190" spans="1:6">
      <c r="A190" s="822">
        <v>6</v>
      </c>
      <c r="B190" s="821" t="s">
        <v>1185</v>
      </c>
      <c r="C190" s="832"/>
      <c r="D190" s="800"/>
      <c r="E190" s="798"/>
      <c r="F190" s="795"/>
    </row>
    <row r="191" spans="1:6" ht="38.25">
      <c r="A191" s="822"/>
      <c r="B191" s="825" t="s">
        <v>1466</v>
      </c>
      <c r="C191" s="799"/>
      <c r="D191" s="800"/>
      <c r="E191" s="798"/>
      <c r="F191" s="795"/>
    </row>
    <row r="192" spans="1:6">
      <c r="A192" s="822"/>
      <c r="B192" s="808" t="s">
        <v>1184</v>
      </c>
      <c r="C192" s="799"/>
      <c r="D192" s="800"/>
      <c r="E192" s="798"/>
      <c r="F192" s="795"/>
    </row>
    <row r="193" spans="1:6">
      <c r="A193" s="822"/>
      <c r="B193" s="808" t="s">
        <v>1183</v>
      </c>
      <c r="C193" s="799"/>
      <c r="D193" s="800"/>
      <c r="E193" s="798"/>
      <c r="F193" s="795"/>
    </row>
    <row r="194" spans="1:6">
      <c r="A194" s="822"/>
      <c r="B194" s="808" t="s">
        <v>1182</v>
      </c>
      <c r="C194" s="799"/>
      <c r="D194" s="800"/>
      <c r="E194" s="798"/>
      <c r="F194" s="795"/>
    </row>
    <row r="195" spans="1:6">
      <c r="A195" s="822"/>
      <c r="B195" s="808" t="s">
        <v>1181</v>
      </c>
      <c r="C195" s="799"/>
      <c r="D195" s="800"/>
      <c r="E195" s="798"/>
      <c r="F195" s="795"/>
    </row>
    <row r="196" spans="1:6">
      <c r="A196" s="822"/>
      <c r="B196" s="808" t="s">
        <v>1180</v>
      </c>
      <c r="C196" s="799"/>
      <c r="D196" s="800"/>
      <c r="E196" s="798"/>
      <c r="F196" s="795"/>
    </row>
    <row r="197" spans="1:6">
      <c r="A197" s="822"/>
      <c r="B197" s="808" t="s">
        <v>1179</v>
      </c>
      <c r="C197" s="799"/>
      <c r="D197" s="800"/>
      <c r="E197" s="798"/>
      <c r="F197" s="795"/>
    </row>
    <row r="198" spans="1:6">
      <c r="A198" s="822"/>
      <c r="B198" s="808" t="s">
        <v>1178</v>
      </c>
      <c r="C198" s="799"/>
      <c r="D198" s="800"/>
      <c r="E198" s="798"/>
      <c r="F198" s="795"/>
    </row>
    <row r="199" spans="1:6">
      <c r="A199" s="822"/>
      <c r="B199" s="797" t="s">
        <v>1177</v>
      </c>
      <c r="C199" s="799" t="s">
        <v>1084</v>
      </c>
      <c r="D199" s="800">
        <v>12</v>
      </c>
      <c r="E199" s="798"/>
      <c r="F199" s="795">
        <f>ROUND(D199*E199,2)</f>
        <v>0</v>
      </c>
    </row>
    <row r="200" spans="1:6">
      <c r="A200" s="822"/>
      <c r="B200" s="797"/>
      <c r="C200" s="799"/>
      <c r="D200" s="800"/>
      <c r="E200" s="798"/>
      <c r="F200" s="795"/>
    </row>
    <row r="201" spans="1:6">
      <c r="A201" s="822">
        <v>7</v>
      </c>
      <c r="B201" s="797" t="s">
        <v>1176</v>
      </c>
      <c r="C201" s="799"/>
      <c r="D201" s="800"/>
      <c r="E201" s="798"/>
      <c r="F201" s="795"/>
    </row>
    <row r="202" spans="1:6">
      <c r="A202" s="822"/>
      <c r="B202" s="827" t="s">
        <v>1175</v>
      </c>
      <c r="C202" s="799" t="s">
        <v>243</v>
      </c>
      <c r="D202" s="800">
        <v>20</v>
      </c>
      <c r="E202" s="798"/>
      <c r="F202" s="795">
        <f t="shared" ref="F202:F207" si="5">ROUND(D202*E202,2)</f>
        <v>0</v>
      </c>
    </row>
    <row r="203" spans="1:6">
      <c r="A203" s="822"/>
      <c r="B203" s="827" t="s">
        <v>1174</v>
      </c>
      <c r="C203" s="799" t="s">
        <v>243</v>
      </c>
      <c r="D203" s="800">
        <v>40</v>
      </c>
      <c r="E203" s="798"/>
      <c r="F203" s="795">
        <f t="shared" si="5"/>
        <v>0</v>
      </c>
    </row>
    <row r="204" spans="1:6">
      <c r="A204" s="822"/>
      <c r="B204" s="827" t="s">
        <v>1173</v>
      </c>
      <c r="C204" s="799" t="s">
        <v>243</v>
      </c>
      <c r="D204" s="800">
        <v>20</v>
      </c>
      <c r="E204" s="798"/>
      <c r="F204" s="795">
        <f t="shared" si="5"/>
        <v>0</v>
      </c>
    </row>
    <row r="205" spans="1:6">
      <c r="A205" s="822"/>
      <c r="B205" s="827" t="s">
        <v>1172</v>
      </c>
      <c r="C205" s="799" t="s">
        <v>243</v>
      </c>
      <c r="D205" s="800">
        <v>15</v>
      </c>
      <c r="E205" s="798"/>
      <c r="F205" s="795">
        <f t="shared" si="5"/>
        <v>0</v>
      </c>
    </row>
    <row r="206" spans="1:6">
      <c r="A206" s="822"/>
      <c r="B206" s="827" t="s">
        <v>1171</v>
      </c>
      <c r="C206" s="799" t="s">
        <v>243</v>
      </c>
      <c r="D206" s="800">
        <v>10</v>
      </c>
      <c r="E206" s="798"/>
      <c r="F206" s="795">
        <f t="shared" si="5"/>
        <v>0</v>
      </c>
    </row>
    <row r="207" spans="1:6">
      <c r="A207" s="822"/>
      <c r="B207" s="827" t="s">
        <v>1170</v>
      </c>
      <c r="C207" s="799" t="s">
        <v>243</v>
      </c>
      <c r="D207" s="800">
        <v>10</v>
      </c>
      <c r="E207" s="798"/>
      <c r="F207" s="795">
        <f t="shared" si="5"/>
        <v>0</v>
      </c>
    </row>
    <row r="208" spans="1:6">
      <c r="A208" s="796"/>
      <c r="B208" s="827"/>
      <c r="C208" s="799"/>
      <c r="D208" s="800"/>
      <c r="E208" s="798"/>
      <c r="F208" s="795"/>
    </row>
    <row r="209" spans="1:6">
      <c r="A209" s="796">
        <v>8</v>
      </c>
      <c r="B209" s="797" t="s">
        <v>1083</v>
      </c>
      <c r="C209" s="799"/>
      <c r="D209" s="800"/>
      <c r="E209" s="798"/>
      <c r="F209" s="795"/>
    </row>
    <row r="210" spans="1:6">
      <c r="A210" s="796"/>
      <c r="B210" s="797" t="s">
        <v>1082</v>
      </c>
      <c r="C210" s="799" t="s">
        <v>75</v>
      </c>
      <c r="D210" s="800">
        <v>1</v>
      </c>
      <c r="E210" s="798"/>
      <c r="F210" s="795">
        <f t="shared" ref="F210:F211" si="6">ROUND(D210*E210,2)</f>
        <v>0</v>
      </c>
    </row>
    <row r="211" spans="1:6">
      <c r="A211" s="796"/>
      <c r="B211" s="797" t="s">
        <v>1081</v>
      </c>
      <c r="C211" s="799" t="s">
        <v>75</v>
      </c>
      <c r="D211" s="800">
        <v>1</v>
      </c>
      <c r="E211" s="798"/>
      <c r="F211" s="795">
        <f t="shared" si="6"/>
        <v>0</v>
      </c>
    </row>
    <row r="212" spans="1:6">
      <c r="A212" s="796"/>
      <c r="B212" s="797"/>
      <c r="C212" s="799"/>
      <c r="D212" s="800"/>
      <c r="E212" s="798"/>
      <c r="F212" s="795"/>
    </row>
    <row r="213" spans="1:6" ht="25.5">
      <c r="A213" s="796"/>
      <c r="B213" s="794" t="s">
        <v>1169</v>
      </c>
      <c r="C213" s="793"/>
      <c r="D213" s="793"/>
      <c r="E213" s="798"/>
      <c r="F213" s="795">
        <f>ROUND(SUM(F142:F211),2)</f>
        <v>0</v>
      </c>
    </row>
    <row r="214" spans="1:6">
      <c r="A214" s="796"/>
      <c r="B214" s="797"/>
      <c r="C214" s="797"/>
      <c r="D214" s="797"/>
      <c r="E214" s="798"/>
      <c r="F214" s="795"/>
    </row>
    <row r="215" spans="1:6">
      <c r="A215" s="796"/>
      <c r="B215" s="794" t="s">
        <v>1168</v>
      </c>
      <c r="C215" s="793"/>
      <c r="D215" s="793"/>
      <c r="E215" s="798"/>
      <c r="F215" s="795"/>
    </row>
    <row r="216" spans="1:6">
      <c r="A216" s="796"/>
      <c r="B216" s="797"/>
      <c r="C216" s="796"/>
      <c r="D216" s="833"/>
      <c r="E216" s="798"/>
      <c r="F216" s="795"/>
    </row>
    <row r="217" spans="1:6" ht="63.75">
      <c r="A217" s="796">
        <v>1</v>
      </c>
      <c r="B217" s="797" t="s">
        <v>1167</v>
      </c>
      <c r="C217" s="834" t="s">
        <v>75</v>
      </c>
      <c r="D217" s="835">
        <v>246</v>
      </c>
      <c r="E217" s="798"/>
      <c r="F217" s="795">
        <f t="shared" ref="F217" si="7">ROUND(D217*E217,2)</f>
        <v>0</v>
      </c>
    </row>
    <row r="218" spans="1:6">
      <c r="A218" s="796"/>
      <c r="B218" s="797"/>
      <c r="C218" s="796"/>
      <c r="D218" s="833"/>
      <c r="E218" s="798"/>
      <c r="F218" s="795"/>
    </row>
    <row r="219" spans="1:6" ht="63.75">
      <c r="A219" s="796">
        <v>2</v>
      </c>
      <c r="B219" s="836" t="s">
        <v>1467</v>
      </c>
      <c r="C219" s="834" t="s">
        <v>75</v>
      </c>
      <c r="D219" s="835">
        <v>27</v>
      </c>
      <c r="E219" s="798"/>
      <c r="F219" s="795">
        <f t="shared" ref="F219" si="8">ROUND(D219*E219,2)</f>
        <v>0</v>
      </c>
    </row>
    <row r="220" spans="1:6">
      <c r="A220" s="796"/>
      <c r="B220" s="797"/>
      <c r="C220" s="796"/>
      <c r="D220" s="833"/>
      <c r="E220" s="798"/>
      <c r="F220" s="795"/>
    </row>
    <row r="221" spans="1:6" ht="51">
      <c r="A221" s="796">
        <v>3</v>
      </c>
      <c r="B221" s="836" t="s">
        <v>1166</v>
      </c>
      <c r="C221" s="834" t="s">
        <v>75</v>
      </c>
      <c r="D221" s="835">
        <v>3</v>
      </c>
      <c r="E221" s="798"/>
      <c r="F221" s="795">
        <f t="shared" ref="F221" si="9">ROUND(D221*E221,2)</f>
        <v>0</v>
      </c>
    </row>
    <row r="222" spans="1:6">
      <c r="A222" s="796"/>
      <c r="B222" s="837"/>
      <c r="C222" s="834"/>
      <c r="D222" s="835"/>
      <c r="E222" s="798"/>
      <c r="F222" s="795"/>
    </row>
    <row r="223" spans="1:6" ht="38.25">
      <c r="A223" s="796">
        <v>4</v>
      </c>
      <c r="B223" s="838" t="s">
        <v>1508</v>
      </c>
      <c r="C223" s="834"/>
      <c r="D223" s="839"/>
      <c r="E223" s="798"/>
      <c r="F223" s="795"/>
    </row>
    <row r="224" spans="1:6">
      <c r="A224" s="796"/>
      <c r="B224" s="840"/>
      <c r="C224" s="834" t="s">
        <v>75</v>
      </c>
      <c r="D224" s="835">
        <v>9</v>
      </c>
      <c r="E224" s="798"/>
      <c r="F224" s="795">
        <f t="shared" ref="F224" si="10">ROUND(D224*E224,2)</f>
        <v>0</v>
      </c>
    </row>
    <row r="225" spans="1:6">
      <c r="A225" s="796"/>
      <c r="B225" s="837"/>
      <c r="C225" s="841"/>
      <c r="D225" s="835"/>
      <c r="E225" s="798"/>
      <c r="F225" s="795"/>
    </row>
    <row r="226" spans="1:6" ht="140.25">
      <c r="A226" s="842">
        <v>5</v>
      </c>
      <c r="B226" s="836" t="s">
        <v>1468</v>
      </c>
      <c r="C226" s="834" t="s">
        <v>75</v>
      </c>
      <c r="D226" s="835">
        <v>49</v>
      </c>
      <c r="E226" s="798"/>
      <c r="F226" s="795">
        <f t="shared" ref="F226" si="11">ROUND(D226*E226,2)</f>
        <v>0</v>
      </c>
    </row>
    <row r="227" spans="1:6">
      <c r="A227" s="797"/>
      <c r="B227" s="837"/>
      <c r="C227" s="834"/>
      <c r="D227" s="835"/>
      <c r="E227" s="798"/>
      <c r="F227" s="795"/>
    </row>
    <row r="228" spans="1:6" ht="38.25">
      <c r="A228" s="843"/>
      <c r="B228" s="844" t="s">
        <v>1165</v>
      </c>
      <c r="C228" s="834" t="s">
        <v>75</v>
      </c>
      <c r="D228" s="835">
        <v>49</v>
      </c>
      <c r="E228" s="798"/>
      <c r="F228" s="795">
        <f t="shared" ref="F228" si="12">ROUND(D228*E228,2)</f>
        <v>0</v>
      </c>
    </row>
    <row r="229" spans="1:6">
      <c r="A229" s="818"/>
      <c r="B229" s="837"/>
      <c r="C229" s="841"/>
      <c r="D229" s="835"/>
      <c r="E229" s="798"/>
      <c r="F229" s="795"/>
    </row>
    <row r="230" spans="1:6" ht="153">
      <c r="A230" s="842">
        <v>6</v>
      </c>
      <c r="B230" s="836" t="s">
        <v>1469</v>
      </c>
      <c r="C230" s="841" t="s">
        <v>75</v>
      </c>
      <c r="D230" s="835">
        <v>110</v>
      </c>
      <c r="E230" s="798"/>
      <c r="F230" s="795">
        <f t="shared" ref="F230" si="13">ROUND(D230*E230,2)</f>
        <v>0</v>
      </c>
    </row>
    <row r="231" spans="1:6">
      <c r="A231" s="828"/>
      <c r="B231" s="837"/>
      <c r="C231" s="841"/>
      <c r="D231" s="835"/>
      <c r="E231" s="798"/>
      <c r="F231" s="795"/>
    </row>
    <row r="232" spans="1:6" ht="14.25">
      <c r="A232" s="796"/>
      <c r="B232" s="845" t="s">
        <v>1164</v>
      </c>
      <c r="C232" s="841"/>
      <c r="D232" s="835"/>
      <c r="E232" s="798"/>
      <c r="F232" s="795"/>
    </row>
    <row r="233" spans="1:6">
      <c r="A233" s="796"/>
      <c r="B233" s="824" t="s">
        <v>1163</v>
      </c>
      <c r="C233" s="841"/>
      <c r="D233" s="835"/>
      <c r="E233" s="798"/>
      <c r="F233" s="795"/>
    </row>
    <row r="234" spans="1:6">
      <c r="A234" s="796"/>
      <c r="B234" s="821" t="s">
        <v>1470</v>
      </c>
      <c r="C234" s="841"/>
      <c r="D234" s="835"/>
      <c r="E234" s="798"/>
      <c r="F234" s="795"/>
    </row>
    <row r="235" spans="1:6">
      <c r="A235" s="796"/>
      <c r="B235" s="821" t="s">
        <v>1162</v>
      </c>
      <c r="C235" s="841"/>
      <c r="D235" s="835"/>
      <c r="E235" s="798"/>
      <c r="F235" s="795"/>
    </row>
    <row r="236" spans="1:6" ht="25.5">
      <c r="A236" s="796"/>
      <c r="B236" s="846" t="s">
        <v>1161</v>
      </c>
      <c r="C236" s="841"/>
      <c r="D236" s="835"/>
      <c r="E236" s="798"/>
      <c r="F236" s="795"/>
    </row>
    <row r="237" spans="1:6">
      <c r="A237" s="796"/>
      <c r="B237" s="821" t="s">
        <v>1160</v>
      </c>
      <c r="C237" s="841"/>
      <c r="D237" s="835"/>
      <c r="E237" s="798"/>
      <c r="F237" s="795"/>
    </row>
    <row r="238" spans="1:6">
      <c r="A238" s="796"/>
      <c r="B238" s="821" t="s">
        <v>1159</v>
      </c>
      <c r="C238" s="841"/>
      <c r="D238" s="835"/>
      <c r="E238" s="798"/>
      <c r="F238" s="795"/>
    </row>
    <row r="239" spans="1:6">
      <c r="A239" s="796"/>
      <c r="B239" s="823" t="s">
        <v>1158</v>
      </c>
      <c r="C239" s="841"/>
      <c r="D239" s="835"/>
      <c r="E239" s="798"/>
      <c r="F239" s="795"/>
    </row>
    <row r="240" spans="1:6">
      <c r="A240" s="796"/>
      <c r="B240" s="808"/>
      <c r="C240" s="841"/>
      <c r="D240" s="835"/>
      <c r="E240" s="798"/>
      <c r="F240" s="795"/>
    </row>
    <row r="241" spans="1:6">
      <c r="A241" s="796">
        <v>7</v>
      </c>
      <c r="B241" s="808" t="s">
        <v>1293</v>
      </c>
      <c r="C241" s="841"/>
      <c r="D241" s="835"/>
      <c r="E241" s="798"/>
      <c r="F241" s="795"/>
    </row>
    <row r="242" spans="1:6">
      <c r="A242" s="796"/>
      <c r="B242" s="808" t="s">
        <v>1157</v>
      </c>
      <c r="C242" s="841"/>
      <c r="D242" s="835"/>
      <c r="E242" s="798"/>
      <c r="F242" s="795"/>
    </row>
    <row r="243" spans="1:6">
      <c r="A243" s="796"/>
      <c r="B243" s="808" t="s">
        <v>1156</v>
      </c>
      <c r="C243" s="841"/>
      <c r="D243" s="835"/>
      <c r="E243" s="798"/>
      <c r="F243" s="795"/>
    </row>
    <row r="244" spans="1:6">
      <c r="A244" s="796"/>
      <c r="B244" s="808" t="s">
        <v>1155</v>
      </c>
      <c r="C244" s="841"/>
      <c r="D244" s="835"/>
      <c r="E244" s="798"/>
      <c r="F244" s="795"/>
    </row>
    <row r="245" spans="1:6">
      <c r="A245" s="796"/>
      <c r="B245" s="808" t="s">
        <v>1154</v>
      </c>
      <c r="C245" s="841"/>
      <c r="D245" s="835"/>
      <c r="E245" s="798"/>
      <c r="F245" s="795"/>
    </row>
    <row r="246" spans="1:6">
      <c r="A246" s="796"/>
      <c r="B246" s="808" t="s">
        <v>1145</v>
      </c>
      <c r="C246" s="841" t="s">
        <v>75</v>
      </c>
      <c r="D246" s="835">
        <v>4</v>
      </c>
      <c r="E246" s="798"/>
      <c r="F246" s="795">
        <f t="shared" ref="F246" si="14">ROUND(D246*E246,2)</f>
        <v>0</v>
      </c>
    </row>
    <row r="247" spans="1:6">
      <c r="A247" s="796"/>
      <c r="B247" s="808"/>
      <c r="C247" s="841"/>
      <c r="D247" s="835"/>
      <c r="E247" s="798"/>
      <c r="F247" s="795"/>
    </row>
    <row r="248" spans="1:6">
      <c r="A248" s="796">
        <v>8</v>
      </c>
      <c r="B248" s="808" t="s">
        <v>1153</v>
      </c>
      <c r="C248" s="841"/>
      <c r="D248" s="835"/>
      <c r="E248" s="798"/>
      <c r="F248" s="795"/>
    </row>
    <row r="249" spans="1:6">
      <c r="A249" s="796"/>
      <c r="B249" s="808" t="s">
        <v>1152</v>
      </c>
      <c r="C249" s="841"/>
      <c r="D249" s="835"/>
      <c r="E249" s="798"/>
      <c r="F249" s="795"/>
    </row>
    <row r="250" spans="1:6">
      <c r="A250" s="796"/>
      <c r="B250" s="808" t="s">
        <v>1151</v>
      </c>
      <c r="C250" s="841"/>
      <c r="D250" s="835"/>
      <c r="E250" s="798"/>
      <c r="F250" s="795"/>
    </row>
    <row r="251" spans="1:6">
      <c r="A251" s="796"/>
      <c r="B251" s="808" t="s">
        <v>1150</v>
      </c>
      <c r="C251" s="841"/>
      <c r="D251" s="835"/>
      <c r="E251" s="798"/>
      <c r="F251" s="795"/>
    </row>
    <row r="252" spans="1:6">
      <c r="A252" s="796"/>
      <c r="B252" s="808" t="s">
        <v>1149</v>
      </c>
      <c r="C252" s="841"/>
      <c r="D252" s="835"/>
      <c r="E252" s="798"/>
      <c r="F252" s="795"/>
    </row>
    <row r="253" spans="1:6">
      <c r="A253" s="796"/>
      <c r="B253" s="808" t="s">
        <v>1148</v>
      </c>
      <c r="C253" s="841"/>
      <c r="D253" s="835"/>
      <c r="E253" s="798"/>
      <c r="F253" s="795"/>
    </row>
    <row r="254" spans="1:6">
      <c r="A254" s="796"/>
      <c r="B254" s="808" t="s">
        <v>1147</v>
      </c>
      <c r="C254" s="841"/>
      <c r="D254" s="835"/>
      <c r="E254" s="798"/>
      <c r="F254" s="795"/>
    </row>
    <row r="255" spans="1:6">
      <c r="A255" s="796"/>
      <c r="B255" s="808" t="s">
        <v>1146</v>
      </c>
      <c r="C255" s="841"/>
      <c r="D255" s="835"/>
      <c r="E255" s="798"/>
      <c r="F255" s="795"/>
    </row>
    <row r="256" spans="1:6">
      <c r="A256" s="796"/>
      <c r="B256" s="808" t="s">
        <v>1145</v>
      </c>
      <c r="C256" s="841" t="s">
        <v>75</v>
      </c>
      <c r="D256" s="835">
        <v>20</v>
      </c>
      <c r="E256" s="798"/>
      <c r="F256" s="795">
        <f t="shared" ref="F256" si="15">ROUND(D256*E256,2)</f>
        <v>0</v>
      </c>
    </row>
    <row r="257" spans="1:6">
      <c r="A257" s="796"/>
      <c r="B257" s="808"/>
      <c r="C257" s="841"/>
      <c r="D257" s="835"/>
      <c r="E257" s="798"/>
      <c r="F257" s="795"/>
    </row>
    <row r="258" spans="1:6">
      <c r="A258" s="796">
        <v>9</v>
      </c>
      <c r="B258" s="808" t="s">
        <v>1471</v>
      </c>
      <c r="C258" s="841"/>
      <c r="D258" s="835"/>
      <c r="E258" s="798"/>
      <c r="F258" s="795"/>
    </row>
    <row r="259" spans="1:6">
      <c r="A259" s="796"/>
      <c r="B259" s="808" t="s">
        <v>1144</v>
      </c>
      <c r="C259" s="841"/>
      <c r="D259" s="835"/>
      <c r="E259" s="798"/>
      <c r="F259" s="795"/>
    </row>
    <row r="260" spans="1:6">
      <c r="A260" s="847"/>
      <c r="B260" s="808" t="s">
        <v>1143</v>
      </c>
      <c r="C260" s="841"/>
      <c r="D260" s="835"/>
      <c r="E260" s="798"/>
      <c r="F260" s="795"/>
    </row>
    <row r="261" spans="1:6">
      <c r="A261" s="796"/>
      <c r="B261" s="808" t="s">
        <v>1142</v>
      </c>
      <c r="C261" s="841"/>
      <c r="D261" s="835"/>
      <c r="E261" s="798"/>
      <c r="F261" s="795"/>
    </row>
    <row r="262" spans="1:6">
      <c r="A262" s="796"/>
      <c r="B262" s="808" t="s">
        <v>1472</v>
      </c>
      <c r="C262" s="841"/>
      <c r="D262" s="835"/>
      <c r="E262" s="798"/>
      <c r="F262" s="795"/>
    </row>
    <row r="263" spans="1:6">
      <c r="A263" s="796"/>
      <c r="B263" s="808" t="s">
        <v>1141</v>
      </c>
      <c r="C263" s="841"/>
      <c r="D263" s="835"/>
      <c r="E263" s="798"/>
      <c r="F263" s="795"/>
    </row>
    <row r="264" spans="1:6">
      <c r="A264" s="796"/>
      <c r="B264" s="848" t="s">
        <v>1140</v>
      </c>
      <c r="C264" s="841" t="s">
        <v>75</v>
      </c>
      <c r="D264" s="835">
        <v>5</v>
      </c>
      <c r="E264" s="798"/>
      <c r="F264" s="795">
        <f t="shared" ref="F264" si="16">ROUND(D264*E264,2)</f>
        <v>0</v>
      </c>
    </row>
    <row r="265" spans="1:6">
      <c r="A265" s="796"/>
      <c r="B265" s="849"/>
      <c r="C265" s="841"/>
      <c r="D265" s="835"/>
      <c r="E265" s="798"/>
      <c r="F265" s="795"/>
    </row>
    <row r="266" spans="1:6">
      <c r="A266" s="822">
        <v>10</v>
      </c>
      <c r="B266" s="808" t="s">
        <v>1473</v>
      </c>
      <c r="C266" s="850"/>
      <c r="D266" s="851"/>
      <c r="E266" s="798"/>
      <c r="F266" s="795"/>
    </row>
    <row r="267" spans="1:6">
      <c r="A267" s="847"/>
      <c r="B267" s="808" t="s">
        <v>1474</v>
      </c>
      <c r="C267" s="841"/>
      <c r="D267" s="835"/>
      <c r="E267" s="798"/>
      <c r="F267" s="795"/>
    </row>
    <row r="268" spans="1:6">
      <c r="A268" s="847"/>
      <c r="B268" s="808" t="s">
        <v>1475</v>
      </c>
      <c r="C268" s="841"/>
      <c r="D268" s="835"/>
      <c r="E268" s="798"/>
      <c r="F268" s="795"/>
    </row>
    <row r="269" spans="1:6">
      <c r="A269" s="847"/>
      <c r="B269" s="808" t="s">
        <v>1139</v>
      </c>
      <c r="C269" s="841"/>
      <c r="D269" s="835"/>
      <c r="E269" s="798"/>
      <c r="F269" s="795"/>
    </row>
    <row r="270" spans="1:6">
      <c r="A270" s="847"/>
      <c r="B270" s="808" t="s">
        <v>1138</v>
      </c>
      <c r="C270" s="841"/>
      <c r="D270" s="835"/>
      <c r="E270" s="798"/>
      <c r="F270" s="795"/>
    </row>
    <row r="271" spans="1:6">
      <c r="A271" s="847"/>
      <c r="B271" s="808" t="s">
        <v>1137</v>
      </c>
      <c r="C271" s="841"/>
      <c r="D271" s="835"/>
      <c r="E271" s="798"/>
      <c r="F271" s="795"/>
    </row>
    <row r="272" spans="1:6">
      <c r="A272" s="847"/>
      <c r="B272" s="808" t="s">
        <v>1136</v>
      </c>
      <c r="C272" s="841"/>
      <c r="D272" s="835"/>
      <c r="E272" s="798"/>
      <c r="F272" s="795"/>
    </row>
    <row r="273" spans="1:6">
      <c r="A273" s="847"/>
      <c r="B273" s="808" t="s">
        <v>1476</v>
      </c>
      <c r="C273" s="841"/>
      <c r="D273" s="835"/>
      <c r="E273" s="798"/>
      <c r="F273" s="795"/>
    </row>
    <row r="274" spans="1:6">
      <c r="A274" s="847"/>
      <c r="B274" s="808" t="s">
        <v>1135</v>
      </c>
      <c r="C274" s="841" t="s">
        <v>75</v>
      </c>
      <c r="D274" s="835">
        <v>1</v>
      </c>
      <c r="E274" s="798"/>
      <c r="F274" s="795">
        <f t="shared" ref="F274" si="17">ROUND(D274*E274,2)</f>
        <v>0</v>
      </c>
    </row>
    <row r="275" spans="1:6">
      <c r="A275" s="847"/>
      <c r="B275" s="808"/>
      <c r="C275" s="841"/>
      <c r="D275" s="835"/>
      <c r="E275" s="798"/>
      <c r="F275" s="795"/>
    </row>
    <row r="276" spans="1:6">
      <c r="A276" s="847" t="s">
        <v>1134</v>
      </c>
      <c r="B276" s="808" t="s">
        <v>1133</v>
      </c>
      <c r="C276" s="841"/>
      <c r="D276" s="835"/>
      <c r="E276" s="798"/>
      <c r="F276" s="795"/>
    </row>
    <row r="277" spans="1:6">
      <c r="A277" s="847"/>
      <c r="B277" s="808" t="s">
        <v>1132</v>
      </c>
      <c r="C277" s="841"/>
      <c r="D277" s="835"/>
      <c r="E277" s="798"/>
      <c r="F277" s="795"/>
    </row>
    <row r="278" spans="1:6">
      <c r="A278" s="847"/>
      <c r="B278" s="808" t="s">
        <v>1131</v>
      </c>
      <c r="C278" s="841"/>
      <c r="D278" s="835"/>
      <c r="E278" s="798"/>
      <c r="F278" s="795"/>
    </row>
    <row r="279" spans="1:6">
      <c r="A279" s="847"/>
      <c r="B279" s="808" t="s">
        <v>1130</v>
      </c>
      <c r="C279" s="841"/>
      <c r="D279" s="835"/>
      <c r="E279" s="798"/>
      <c r="F279" s="795"/>
    </row>
    <row r="280" spans="1:6" ht="15">
      <c r="A280" s="847"/>
      <c r="B280" s="808" t="s">
        <v>1129</v>
      </c>
      <c r="C280" s="841" t="s">
        <v>75</v>
      </c>
      <c r="D280" s="835">
        <v>2</v>
      </c>
      <c r="E280" s="798"/>
      <c r="F280" s="795">
        <f t="shared" ref="F280" si="18">ROUND(D280*E280,2)</f>
        <v>0</v>
      </c>
    </row>
    <row r="281" spans="1:6">
      <c r="A281" s="847"/>
      <c r="B281" s="808"/>
      <c r="C281" s="841"/>
      <c r="D281" s="835"/>
      <c r="E281" s="798"/>
      <c r="F281" s="795"/>
    </row>
    <row r="282" spans="1:6">
      <c r="A282" s="847" t="s">
        <v>1128</v>
      </c>
      <c r="B282" s="808" t="s">
        <v>1477</v>
      </c>
      <c r="C282" s="841"/>
      <c r="D282" s="835"/>
      <c r="E282" s="798"/>
      <c r="F282" s="795"/>
    </row>
    <row r="283" spans="1:6">
      <c r="A283" s="847"/>
      <c r="B283" s="808" t="s">
        <v>1294</v>
      </c>
      <c r="C283" s="841"/>
      <c r="D283" s="835"/>
      <c r="E283" s="798"/>
      <c r="F283" s="795"/>
    </row>
    <row r="284" spans="1:6">
      <c r="A284" s="847"/>
      <c r="B284" s="808" t="s">
        <v>1127</v>
      </c>
      <c r="C284" s="841" t="s">
        <v>75</v>
      </c>
      <c r="D284" s="835">
        <v>4</v>
      </c>
      <c r="E284" s="798"/>
      <c r="F284" s="795">
        <f t="shared" ref="F284" si="19">ROUND(D284*E284,2)</f>
        <v>0</v>
      </c>
    </row>
    <row r="285" spans="1:6">
      <c r="A285" s="847"/>
      <c r="B285" s="808"/>
      <c r="C285" s="841"/>
      <c r="D285" s="835"/>
      <c r="E285" s="798"/>
      <c r="F285" s="795"/>
    </row>
    <row r="286" spans="1:6">
      <c r="A286" s="847" t="s">
        <v>1126</v>
      </c>
      <c r="B286" s="808" t="s">
        <v>1125</v>
      </c>
      <c r="C286" s="841"/>
      <c r="D286" s="835"/>
      <c r="E286" s="798"/>
      <c r="F286" s="795"/>
    </row>
    <row r="287" spans="1:6">
      <c r="A287" s="847"/>
      <c r="B287" s="808" t="s">
        <v>1124</v>
      </c>
      <c r="C287" s="841"/>
      <c r="D287" s="835"/>
      <c r="E287" s="798"/>
      <c r="F287" s="795"/>
    </row>
    <row r="288" spans="1:6">
      <c r="A288" s="847"/>
      <c r="B288" s="808" t="s">
        <v>1123</v>
      </c>
      <c r="C288" s="841"/>
      <c r="D288" s="835"/>
      <c r="E288" s="798"/>
      <c r="F288" s="795"/>
    </row>
    <row r="289" spans="1:6">
      <c r="A289" s="847"/>
      <c r="B289" s="808" t="s">
        <v>1515</v>
      </c>
      <c r="C289" s="841"/>
      <c r="D289" s="835"/>
      <c r="E289" s="798"/>
      <c r="F289" s="795"/>
    </row>
    <row r="290" spans="1:6">
      <c r="A290" s="847"/>
      <c r="B290" s="808" t="s">
        <v>1122</v>
      </c>
      <c r="C290" s="841" t="s">
        <v>75</v>
      </c>
      <c r="D290" s="835">
        <v>1</v>
      </c>
      <c r="E290" s="798"/>
      <c r="F290" s="795">
        <f t="shared" ref="F290" si="20">ROUND(D290*E290,2)</f>
        <v>0</v>
      </c>
    </row>
    <row r="291" spans="1:6">
      <c r="A291" s="847"/>
      <c r="B291" s="837"/>
      <c r="C291" s="841"/>
      <c r="D291" s="835"/>
      <c r="E291" s="798"/>
      <c r="F291" s="795"/>
    </row>
    <row r="292" spans="1:6">
      <c r="A292" s="847"/>
      <c r="B292" s="794" t="s">
        <v>1121</v>
      </c>
      <c r="C292" s="793"/>
      <c r="D292" s="793"/>
      <c r="E292" s="798"/>
      <c r="F292" s="795">
        <f>ROUND(SUM(F217:F290),2)</f>
        <v>0</v>
      </c>
    </row>
    <row r="293" spans="1:6">
      <c r="A293" s="847"/>
      <c r="B293" s="843"/>
      <c r="C293" s="843"/>
      <c r="D293" s="843"/>
      <c r="E293" s="798"/>
      <c r="F293" s="795"/>
    </row>
    <row r="294" spans="1:6">
      <c r="A294" s="847"/>
      <c r="B294" s="794" t="s">
        <v>1120</v>
      </c>
      <c r="C294" s="793"/>
      <c r="D294" s="793"/>
      <c r="E294" s="798"/>
      <c r="F294" s="795"/>
    </row>
    <row r="295" spans="1:6">
      <c r="A295" s="847"/>
      <c r="B295" s="797"/>
      <c r="C295" s="796"/>
      <c r="D295" s="833"/>
      <c r="E295" s="798"/>
      <c r="F295" s="795"/>
    </row>
    <row r="296" spans="1:6" ht="25.5">
      <c r="A296" s="796" t="s">
        <v>482</v>
      </c>
      <c r="B296" s="797" t="s">
        <v>1119</v>
      </c>
      <c r="C296" s="799" t="s">
        <v>1084</v>
      </c>
      <c r="D296" s="800">
        <v>1</v>
      </c>
      <c r="E296" s="798"/>
      <c r="F296" s="795">
        <f t="shared" ref="F296" si="21">ROUND(D296*E296,2)</f>
        <v>0</v>
      </c>
    </row>
    <row r="297" spans="1:6">
      <c r="A297" s="796"/>
      <c r="B297" s="797"/>
      <c r="C297" s="796"/>
      <c r="D297" s="833"/>
      <c r="E297" s="798"/>
      <c r="F297" s="795"/>
    </row>
    <row r="298" spans="1:6">
      <c r="A298" s="796" t="s">
        <v>518</v>
      </c>
      <c r="B298" s="797" t="s">
        <v>1118</v>
      </c>
      <c r="C298" s="799" t="s">
        <v>75</v>
      </c>
      <c r="D298" s="800">
        <v>8</v>
      </c>
      <c r="E298" s="798"/>
      <c r="F298" s="795">
        <f t="shared" ref="F298" si="22">ROUND(D298*E298,2)</f>
        <v>0</v>
      </c>
    </row>
    <row r="299" spans="1:6">
      <c r="A299" s="852"/>
      <c r="B299" s="797"/>
      <c r="C299" s="819"/>
      <c r="D299" s="800"/>
      <c r="E299" s="798"/>
      <c r="F299" s="795"/>
    </row>
    <row r="300" spans="1:6" ht="25.5">
      <c r="A300" s="852" t="s">
        <v>565</v>
      </c>
      <c r="B300" s="797" t="s">
        <v>1117</v>
      </c>
      <c r="C300" s="799" t="s">
        <v>75</v>
      </c>
      <c r="D300" s="800">
        <v>16</v>
      </c>
      <c r="E300" s="798"/>
      <c r="F300" s="795">
        <f t="shared" ref="F300" si="23">ROUND(D300*E300,2)</f>
        <v>0</v>
      </c>
    </row>
    <row r="301" spans="1:6">
      <c r="A301" s="852"/>
      <c r="B301" s="797"/>
      <c r="C301" s="819"/>
      <c r="D301" s="800"/>
      <c r="E301" s="798"/>
      <c r="F301" s="795"/>
    </row>
    <row r="302" spans="1:6">
      <c r="A302" s="796" t="s">
        <v>591</v>
      </c>
      <c r="B302" s="797" t="s">
        <v>1116</v>
      </c>
      <c r="C302" s="796"/>
      <c r="D302" s="833"/>
      <c r="E302" s="798"/>
      <c r="F302" s="795"/>
    </row>
    <row r="303" spans="1:6">
      <c r="A303" s="796"/>
      <c r="B303" s="797" t="s">
        <v>1115</v>
      </c>
      <c r="C303" s="822" t="s">
        <v>1114</v>
      </c>
      <c r="D303" s="833">
        <v>1200</v>
      </c>
      <c r="E303" s="798"/>
      <c r="F303" s="795">
        <f t="shared" ref="F303" si="24">ROUND(D303*E303,2)</f>
        <v>0</v>
      </c>
    </row>
    <row r="304" spans="1:6">
      <c r="A304" s="796"/>
      <c r="B304" s="797"/>
      <c r="C304" s="796"/>
      <c r="D304" s="833"/>
      <c r="E304" s="798"/>
      <c r="F304" s="795"/>
    </row>
    <row r="305" spans="1:6" ht="25.5">
      <c r="A305" s="796" t="s">
        <v>627</v>
      </c>
      <c r="B305" s="797" t="s">
        <v>1478</v>
      </c>
      <c r="C305" s="799" t="s">
        <v>1114</v>
      </c>
      <c r="D305" s="800">
        <v>80</v>
      </c>
      <c r="E305" s="798"/>
      <c r="F305" s="795">
        <f t="shared" ref="F305" si="25">ROUND(D305*E305,2)</f>
        <v>0</v>
      </c>
    </row>
    <row r="306" spans="1:6">
      <c r="A306" s="852"/>
      <c r="B306" s="797"/>
      <c r="C306" s="819"/>
      <c r="D306" s="800"/>
      <c r="E306" s="798"/>
      <c r="F306" s="795"/>
    </row>
    <row r="307" spans="1:6" ht="25.5">
      <c r="A307" s="852" t="s">
        <v>1049</v>
      </c>
      <c r="B307" s="797" t="s">
        <v>1516</v>
      </c>
      <c r="C307" s="799" t="s">
        <v>1114</v>
      </c>
      <c r="D307" s="800">
        <v>150</v>
      </c>
      <c r="E307" s="798"/>
      <c r="F307" s="795">
        <f t="shared" ref="F307" si="26">ROUND(D307*E307,2)</f>
        <v>0</v>
      </c>
    </row>
    <row r="308" spans="1:6">
      <c r="A308" s="796"/>
      <c r="B308" s="797"/>
      <c r="C308" s="796"/>
      <c r="D308" s="833"/>
      <c r="E308" s="798"/>
      <c r="F308" s="795"/>
    </row>
    <row r="309" spans="1:6">
      <c r="A309" s="796" t="s">
        <v>1047</v>
      </c>
      <c r="B309" s="797" t="s">
        <v>1479</v>
      </c>
      <c r="C309" s="819" t="s">
        <v>75</v>
      </c>
      <c r="D309" s="800">
        <v>1</v>
      </c>
      <c r="E309" s="798"/>
      <c r="F309" s="795">
        <f t="shared" ref="F309" si="27">ROUND(D309*E309,2)</f>
        <v>0</v>
      </c>
    </row>
    <row r="310" spans="1:6">
      <c r="A310" s="852"/>
      <c r="B310" s="797"/>
      <c r="C310" s="819"/>
      <c r="D310" s="800"/>
      <c r="E310" s="798"/>
      <c r="F310" s="795"/>
    </row>
    <row r="311" spans="1:6">
      <c r="A311" s="852" t="s">
        <v>1045</v>
      </c>
      <c r="B311" s="797" t="s">
        <v>1083</v>
      </c>
      <c r="C311" s="799"/>
      <c r="D311" s="800"/>
      <c r="E311" s="798"/>
      <c r="F311" s="795"/>
    </row>
    <row r="312" spans="1:6">
      <c r="A312" s="852"/>
      <c r="B312" s="797" t="s">
        <v>1082</v>
      </c>
      <c r="C312" s="799" t="s">
        <v>75</v>
      </c>
      <c r="D312" s="800">
        <v>1</v>
      </c>
      <c r="E312" s="798"/>
      <c r="F312" s="795">
        <f t="shared" ref="F312:F313" si="28">ROUND(D312*E312,2)</f>
        <v>0</v>
      </c>
    </row>
    <row r="313" spans="1:6">
      <c r="A313" s="852"/>
      <c r="B313" s="797" t="s">
        <v>1226</v>
      </c>
      <c r="C313" s="799" t="s">
        <v>75</v>
      </c>
      <c r="D313" s="800">
        <v>1</v>
      </c>
      <c r="E313" s="798"/>
      <c r="F313" s="795">
        <f t="shared" si="28"/>
        <v>0</v>
      </c>
    </row>
    <row r="314" spans="1:6">
      <c r="A314" s="796"/>
      <c r="B314" s="797"/>
      <c r="C314" s="796"/>
      <c r="D314" s="833"/>
      <c r="E314" s="798"/>
      <c r="F314" s="795"/>
    </row>
    <row r="315" spans="1:6">
      <c r="A315" s="793"/>
      <c r="B315" s="794" t="s">
        <v>1113</v>
      </c>
      <c r="C315" s="793"/>
      <c r="D315" s="853"/>
      <c r="E315" s="798"/>
      <c r="F315" s="795">
        <f>ROUND(SUM(F296:F313),2)</f>
        <v>0</v>
      </c>
    </row>
    <row r="316" spans="1:6">
      <c r="A316" s="852"/>
      <c r="B316" s="818"/>
      <c r="C316" s="819"/>
      <c r="D316" s="800"/>
      <c r="E316" s="798"/>
      <c r="F316" s="795"/>
    </row>
    <row r="317" spans="1:6">
      <c r="A317" s="854"/>
      <c r="B317" s="843"/>
      <c r="C317" s="855"/>
      <c r="D317" s="856"/>
      <c r="E317" s="798"/>
      <c r="F317" s="795"/>
    </row>
    <row r="318" spans="1:6">
      <c r="A318" s="793"/>
      <c r="B318" s="794" t="s">
        <v>1112</v>
      </c>
      <c r="C318" s="793"/>
      <c r="D318" s="853"/>
      <c r="E318" s="798"/>
      <c r="F318" s="795"/>
    </row>
    <row r="319" spans="1:6">
      <c r="A319" s="852"/>
      <c r="B319" s="818"/>
      <c r="C319" s="819"/>
      <c r="D319" s="800"/>
      <c r="E319" s="798"/>
      <c r="F319" s="795"/>
    </row>
    <row r="320" spans="1:6" ht="306">
      <c r="A320" s="857" t="s">
        <v>482</v>
      </c>
      <c r="B320" s="810" t="s">
        <v>1296</v>
      </c>
      <c r="C320" s="811"/>
      <c r="D320" s="812"/>
      <c r="E320" s="798"/>
      <c r="F320" s="795"/>
    </row>
    <row r="321" spans="1:6">
      <c r="A321" s="854"/>
      <c r="B321" s="797" t="s">
        <v>1078</v>
      </c>
      <c r="C321" s="799" t="s">
        <v>75</v>
      </c>
      <c r="D321" s="800">
        <v>1</v>
      </c>
      <c r="E321" s="798"/>
      <c r="F321" s="795">
        <f t="shared" ref="F321" si="29">ROUND(D321*E321,2)</f>
        <v>0</v>
      </c>
    </row>
    <row r="322" spans="1:6">
      <c r="A322" s="854"/>
      <c r="B322" s="843"/>
      <c r="C322" s="855"/>
      <c r="D322" s="856"/>
      <c r="E322" s="798"/>
      <c r="F322" s="795"/>
    </row>
    <row r="323" spans="1:6" ht="153">
      <c r="A323" s="854" t="s">
        <v>518</v>
      </c>
      <c r="B323" s="843" t="s">
        <v>1297</v>
      </c>
      <c r="C323" s="855"/>
      <c r="D323" s="856"/>
      <c r="E323" s="798"/>
      <c r="F323" s="795"/>
    </row>
    <row r="324" spans="1:6">
      <c r="A324" s="854"/>
      <c r="B324" s="797" t="s">
        <v>1076</v>
      </c>
      <c r="C324" s="799" t="s">
        <v>75</v>
      </c>
      <c r="D324" s="800">
        <v>83</v>
      </c>
      <c r="E324" s="798"/>
      <c r="F324" s="795">
        <f t="shared" ref="F324" si="30">ROUND(D324*E324,2)</f>
        <v>0</v>
      </c>
    </row>
    <row r="325" spans="1:6">
      <c r="A325" s="854"/>
      <c r="B325" s="843"/>
      <c r="C325" s="855"/>
      <c r="D325" s="856"/>
      <c r="E325" s="798"/>
      <c r="F325" s="795"/>
    </row>
    <row r="326" spans="1:6" ht="152.25" customHeight="1">
      <c r="A326" s="854" t="s">
        <v>565</v>
      </c>
      <c r="B326" s="843" t="s">
        <v>1517</v>
      </c>
      <c r="C326" s="855"/>
      <c r="D326" s="856"/>
      <c r="E326" s="798"/>
      <c r="F326" s="795"/>
    </row>
    <row r="327" spans="1:6">
      <c r="A327" s="854"/>
      <c r="B327" s="797" t="s">
        <v>1074</v>
      </c>
      <c r="C327" s="799" t="s">
        <v>75</v>
      </c>
      <c r="D327" s="800">
        <v>1</v>
      </c>
      <c r="E327" s="798"/>
      <c r="F327" s="795">
        <f t="shared" ref="F327" si="31">ROUND(D327*E327,2)</f>
        <v>0</v>
      </c>
    </row>
    <row r="328" spans="1:6">
      <c r="A328" s="854"/>
      <c r="B328" s="843"/>
      <c r="C328" s="855"/>
      <c r="D328" s="856"/>
      <c r="E328" s="798"/>
      <c r="F328" s="795"/>
    </row>
    <row r="329" spans="1:6" ht="51">
      <c r="A329" s="854" t="s">
        <v>591</v>
      </c>
      <c r="B329" s="843" t="s">
        <v>1298</v>
      </c>
      <c r="C329" s="855"/>
      <c r="D329" s="856"/>
      <c r="E329" s="798"/>
      <c r="F329" s="795"/>
    </row>
    <row r="330" spans="1:6">
      <c r="A330" s="854"/>
      <c r="B330" s="797" t="s">
        <v>1072</v>
      </c>
      <c r="C330" s="799" t="s">
        <v>75</v>
      </c>
      <c r="D330" s="800">
        <v>84</v>
      </c>
      <c r="E330" s="798"/>
      <c r="F330" s="795">
        <f t="shared" ref="F330" si="32">ROUND(D330*E330,2)</f>
        <v>0</v>
      </c>
    </row>
    <row r="331" spans="1:6">
      <c r="A331" s="854"/>
      <c r="B331" s="843"/>
      <c r="C331" s="855"/>
      <c r="D331" s="856"/>
      <c r="E331" s="798"/>
      <c r="F331" s="795"/>
    </row>
    <row r="332" spans="1:6" ht="25.5">
      <c r="A332" s="854" t="s">
        <v>627</v>
      </c>
      <c r="B332" s="843" t="s">
        <v>1299</v>
      </c>
      <c r="C332" s="855"/>
      <c r="D332" s="856"/>
      <c r="E332" s="798"/>
      <c r="F332" s="795"/>
    </row>
    <row r="333" spans="1:6">
      <c r="A333" s="854"/>
      <c r="B333" s="797" t="s">
        <v>1070</v>
      </c>
      <c r="C333" s="799" t="s">
        <v>75</v>
      </c>
      <c r="D333" s="800">
        <v>84</v>
      </c>
      <c r="E333" s="798"/>
      <c r="F333" s="795">
        <f t="shared" ref="F333" si="33">ROUND(D333*E333,2)</f>
        <v>0</v>
      </c>
    </row>
    <row r="334" spans="1:6">
      <c r="A334" s="858"/>
      <c r="B334" s="818"/>
      <c r="C334" s="819"/>
      <c r="D334" s="820"/>
      <c r="E334" s="798"/>
      <c r="F334" s="795"/>
    </row>
    <row r="335" spans="1:6" ht="127.5">
      <c r="A335" s="857" t="s">
        <v>1049</v>
      </c>
      <c r="B335" s="810" t="s">
        <v>1518</v>
      </c>
      <c r="C335" s="811"/>
      <c r="D335" s="812"/>
      <c r="E335" s="798"/>
      <c r="F335" s="795"/>
    </row>
    <row r="336" spans="1:6">
      <c r="A336" s="854"/>
      <c r="B336" s="797" t="s">
        <v>1068</v>
      </c>
      <c r="C336" s="799" t="s">
        <v>75</v>
      </c>
      <c r="D336" s="800">
        <v>11</v>
      </c>
      <c r="E336" s="798"/>
      <c r="F336" s="795">
        <f t="shared" ref="F336" si="34">ROUND(D336*E336,2)</f>
        <v>0</v>
      </c>
    </row>
    <row r="337" spans="1:6">
      <c r="A337" s="854"/>
      <c r="B337" s="810"/>
      <c r="C337" s="855"/>
      <c r="D337" s="856"/>
      <c r="E337" s="798"/>
      <c r="F337" s="795"/>
    </row>
    <row r="338" spans="1:6" ht="38.25">
      <c r="A338" s="854" t="s">
        <v>1047</v>
      </c>
      <c r="B338" s="818" t="s">
        <v>1300</v>
      </c>
      <c r="C338" s="855"/>
      <c r="D338" s="856"/>
      <c r="E338" s="798"/>
      <c r="F338" s="795"/>
    </row>
    <row r="339" spans="1:6">
      <c r="A339" s="854"/>
      <c r="B339" s="843" t="s">
        <v>1066</v>
      </c>
      <c r="C339" s="799" t="s">
        <v>75</v>
      </c>
      <c r="D339" s="800">
        <v>5</v>
      </c>
      <c r="E339" s="798"/>
      <c r="F339" s="795">
        <f t="shared" ref="F339" si="35">ROUND(D339*E339,2)</f>
        <v>0</v>
      </c>
    </row>
    <row r="340" spans="1:6">
      <c r="A340" s="854"/>
      <c r="B340" s="797"/>
      <c r="C340" s="855"/>
      <c r="D340" s="856"/>
      <c r="E340" s="798"/>
      <c r="F340" s="795"/>
    </row>
    <row r="341" spans="1:6" ht="25.5">
      <c r="A341" s="854" t="s">
        <v>1045</v>
      </c>
      <c r="B341" s="843" t="s">
        <v>1519</v>
      </c>
      <c r="C341" s="855"/>
      <c r="D341" s="856"/>
      <c r="E341" s="798"/>
      <c r="F341" s="795"/>
    </row>
    <row r="342" spans="1:6">
      <c r="A342" s="854"/>
      <c r="B342" s="797" t="s">
        <v>1064</v>
      </c>
      <c r="C342" s="799" t="s">
        <v>75</v>
      </c>
      <c r="D342" s="800">
        <v>5</v>
      </c>
      <c r="E342" s="798"/>
      <c r="F342" s="795">
        <f t="shared" ref="F342" si="36">ROUND(D342*E342,2)</f>
        <v>0</v>
      </c>
    </row>
    <row r="343" spans="1:6">
      <c r="A343" s="854"/>
      <c r="B343" s="843"/>
      <c r="C343" s="855"/>
      <c r="D343" s="856"/>
      <c r="E343" s="798"/>
      <c r="F343" s="795"/>
    </row>
    <row r="344" spans="1:6" ht="191.25">
      <c r="A344" s="854" t="s">
        <v>1063</v>
      </c>
      <c r="B344" s="843" t="s">
        <v>1301</v>
      </c>
      <c r="C344" s="855"/>
      <c r="D344" s="856"/>
      <c r="E344" s="798"/>
      <c r="F344" s="795"/>
    </row>
    <row r="345" spans="1:6">
      <c r="A345" s="854"/>
      <c r="B345" s="797" t="s">
        <v>1061</v>
      </c>
      <c r="C345" s="799" t="s">
        <v>75</v>
      </c>
      <c r="D345" s="800">
        <v>8</v>
      </c>
      <c r="E345" s="798"/>
      <c r="F345" s="795">
        <f t="shared" ref="F345" si="37">ROUND(D345*E345,2)</f>
        <v>0</v>
      </c>
    </row>
    <row r="346" spans="1:6">
      <c r="A346" s="858"/>
      <c r="B346" s="818"/>
      <c r="C346" s="819"/>
      <c r="D346" s="820"/>
      <c r="E346" s="798"/>
      <c r="F346" s="795"/>
    </row>
    <row r="347" spans="1:6" ht="191.25">
      <c r="A347" s="854" t="s">
        <v>1060</v>
      </c>
      <c r="B347" s="843" t="s">
        <v>1302</v>
      </c>
      <c r="C347" s="855"/>
      <c r="D347" s="856"/>
      <c r="E347" s="798"/>
      <c r="F347" s="795"/>
    </row>
    <row r="348" spans="1:6">
      <c r="A348" s="854"/>
      <c r="B348" s="797" t="s">
        <v>1111</v>
      </c>
      <c r="C348" s="799" t="s">
        <v>75</v>
      </c>
      <c r="D348" s="800">
        <v>1</v>
      </c>
      <c r="E348" s="798"/>
      <c r="F348" s="795">
        <f t="shared" ref="F348" si="38">ROUND(D348*E348,2)</f>
        <v>0</v>
      </c>
    </row>
    <row r="349" spans="1:6">
      <c r="A349" s="854"/>
      <c r="B349" s="843"/>
      <c r="C349" s="855"/>
      <c r="D349" s="856"/>
      <c r="E349" s="798"/>
      <c r="F349" s="795"/>
    </row>
    <row r="350" spans="1:6" ht="25.5">
      <c r="A350" s="854" t="s">
        <v>1058</v>
      </c>
      <c r="B350" s="843" t="s">
        <v>1480</v>
      </c>
      <c r="C350" s="855"/>
      <c r="D350" s="856"/>
      <c r="E350" s="798"/>
      <c r="F350" s="795"/>
    </row>
    <row r="351" spans="1:6">
      <c r="A351" s="854"/>
      <c r="B351" s="797" t="s">
        <v>1057</v>
      </c>
      <c r="C351" s="799" t="s">
        <v>75</v>
      </c>
      <c r="D351" s="800">
        <v>2</v>
      </c>
      <c r="E351" s="798"/>
      <c r="F351" s="795">
        <f t="shared" ref="F351" si="39">ROUND(D351*E351,2)</f>
        <v>0</v>
      </c>
    </row>
    <row r="352" spans="1:6">
      <c r="A352" s="858"/>
      <c r="B352" s="818"/>
      <c r="C352" s="819"/>
      <c r="D352" s="820"/>
      <c r="E352" s="798"/>
      <c r="F352" s="795"/>
    </row>
    <row r="353" spans="1:6" ht="89.25">
      <c r="A353" s="857" t="s">
        <v>1110</v>
      </c>
      <c r="B353" s="810" t="s">
        <v>1481</v>
      </c>
      <c r="C353" s="811"/>
      <c r="D353" s="812"/>
      <c r="E353" s="798"/>
      <c r="F353" s="795"/>
    </row>
    <row r="354" spans="1:6">
      <c r="A354" s="854"/>
      <c r="B354" s="797" t="s">
        <v>1109</v>
      </c>
      <c r="C354" s="799" t="s">
        <v>75</v>
      </c>
      <c r="D354" s="800">
        <v>1</v>
      </c>
      <c r="E354" s="798"/>
      <c r="F354" s="795">
        <f t="shared" ref="F354" si="40">ROUND(D354*E354,2)</f>
        <v>0</v>
      </c>
    </row>
    <row r="355" spans="1:6">
      <c r="A355" s="854"/>
      <c r="B355" s="843"/>
      <c r="C355" s="855"/>
      <c r="D355" s="856"/>
      <c r="E355" s="798"/>
      <c r="F355" s="795"/>
    </row>
    <row r="356" spans="1:6" ht="25.5">
      <c r="A356" s="854" t="s">
        <v>1108</v>
      </c>
      <c r="B356" s="843" t="s">
        <v>1295</v>
      </c>
      <c r="C356" s="855"/>
      <c r="D356" s="856"/>
      <c r="E356" s="798"/>
      <c r="F356" s="795"/>
    </row>
    <row r="357" spans="1:6">
      <c r="A357" s="854"/>
      <c r="B357" s="797" t="s">
        <v>1107</v>
      </c>
      <c r="C357" s="799" t="s">
        <v>75</v>
      </c>
      <c r="D357" s="800">
        <v>1</v>
      </c>
      <c r="E357" s="798"/>
      <c r="F357" s="795">
        <f t="shared" ref="F357" si="41">ROUND(D357*E357,2)</f>
        <v>0</v>
      </c>
    </row>
    <row r="358" spans="1:6">
      <c r="A358" s="854"/>
      <c r="B358" s="843"/>
      <c r="C358" s="855"/>
      <c r="D358" s="856"/>
      <c r="E358" s="798"/>
      <c r="F358" s="795"/>
    </row>
    <row r="359" spans="1:6" ht="38.25">
      <c r="A359" s="854" t="s">
        <v>1106</v>
      </c>
      <c r="B359" s="843" t="s">
        <v>1482</v>
      </c>
      <c r="C359" s="855"/>
      <c r="D359" s="856"/>
      <c r="E359" s="798"/>
      <c r="F359" s="795"/>
    </row>
    <row r="360" spans="1:6">
      <c r="A360" s="854"/>
      <c r="B360" s="797" t="s">
        <v>1105</v>
      </c>
      <c r="C360" s="799" t="s">
        <v>75</v>
      </c>
      <c r="D360" s="800">
        <v>1</v>
      </c>
      <c r="E360" s="798"/>
      <c r="F360" s="795">
        <f t="shared" ref="F360" si="42">ROUND(D360*E360,2)</f>
        <v>0</v>
      </c>
    </row>
    <row r="361" spans="1:6">
      <c r="A361" s="854"/>
      <c r="B361" s="843"/>
      <c r="C361" s="855"/>
      <c r="D361" s="856"/>
      <c r="E361" s="798"/>
      <c r="F361" s="795"/>
    </row>
    <row r="362" spans="1:6" ht="51">
      <c r="A362" s="854" t="s">
        <v>1104</v>
      </c>
      <c r="B362" s="843" t="s">
        <v>1483</v>
      </c>
      <c r="C362" s="855"/>
      <c r="D362" s="856"/>
      <c r="E362" s="798"/>
      <c r="F362" s="795"/>
    </row>
    <row r="363" spans="1:6">
      <c r="A363" s="854"/>
      <c r="B363" s="797" t="s">
        <v>1103</v>
      </c>
      <c r="C363" s="799" t="s">
        <v>243</v>
      </c>
      <c r="D363" s="800">
        <v>1350</v>
      </c>
      <c r="E363" s="798"/>
      <c r="F363" s="795">
        <f t="shared" ref="F363" si="43">ROUND(D363*E363,2)</f>
        <v>0</v>
      </c>
    </row>
    <row r="364" spans="1:6">
      <c r="A364" s="854"/>
      <c r="B364" s="843"/>
      <c r="C364" s="855"/>
      <c r="D364" s="856"/>
      <c r="E364" s="798"/>
      <c r="F364" s="795"/>
    </row>
    <row r="365" spans="1:6" ht="51">
      <c r="A365" s="859" t="s">
        <v>1102</v>
      </c>
      <c r="B365" s="843" t="s">
        <v>1101</v>
      </c>
      <c r="C365" s="855"/>
      <c r="D365" s="856"/>
      <c r="E365" s="798"/>
      <c r="F365" s="795"/>
    </row>
    <row r="366" spans="1:6">
      <c r="A366" s="854"/>
      <c r="B366" s="797" t="s">
        <v>1100</v>
      </c>
      <c r="C366" s="799" t="s">
        <v>75</v>
      </c>
      <c r="D366" s="800">
        <v>1</v>
      </c>
      <c r="E366" s="798"/>
      <c r="F366" s="795">
        <f t="shared" ref="F366" si="44">ROUND(D366*E366,2)</f>
        <v>0</v>
      </c>
    </row>
    <row r="367" spans="1:6">
      <c r="A367" s="854"/>
      <c r="B367" s="843"/>
      <c r="C367" s="855"/>
      <c r="D367" s="856"/>
      <c r="E367" s="798"/>
      <c r="F367" s="795"/>
    </row>
    <row r="368" spans="1:6" ht="25.5">
      <c r="A368" s="854" t="s">
        <v>1099</v>
      </c>
      <c r="B368" s="843" t="s">
        <v>1098</v>
      </c>
      <c r="C368" s="855"/>
      <c r="D368" s="856"/>
      <c r="E368" s="798"/>
      <c r="F368" s="795"/>
    </row>
    <row r="369" spans="1:6">
      <c r="A369" s="854"/>
      <c r="B369" s="797" t="s">
        <v>1097</v>
      </c>
      <c r="C369" s="799" t="s">
        <v>75</v>
      </c>
      <c r="D369" s="800">
        <v>81</v>
      </c>
      <c r="E369" s="798"/>
      <c r="F369" s="795">
        <f t="shared" ref="F369" si="45">ROUND(D369*E369,2)</f>
        <v>0</v>
      </c>
    </row>
    <row r="370" spans="1:6">
      <c r="A370" s="854"/>
      <c r="B370" s="843"/>
      <c r="C370" s="855"/>
      <c r="D370" s="856"/>
      <c r="E370" s="798"/>
      <c r="F370" s="795"/>
    </row>
    <row r="371" spans="1:6">
      <c r="A371" s="854" t="s">
        <v>1096</v>
      </c>
      <c r="B371" s="843" t="s">
        <v>1095</v>
      </c>
      <c r="C371" s="855"/>
      <c r="D371" s="856"/>
      <c r="E371" s="798"/>
      <c r="F371" s="795"/>
    </row>
    <row r="372" spans="1:6">
      <c r="A372" s="858"/>
      <c r="B372" s="797" t="s">
        <v>1094</v>
      </c>
      <c r="C372" s="799" t="s">
        <v>75</v>
      </c>
      <c r="D372" s="800">
        <v>1</v>
      </c>
      <c r="E372" s="798"/>
      <c r="F372" s="795">
        <f t="shared" ref="F372" si="46">ROUND(D372*E372,2)</f>
        <v>0</v>
      </c>
    </row>
    <row r="373" spans="1:6">
      <c r="A373" s="852"/>
      <c r="B373" s="797"/>
      <c r="C373" s="799"/>
      <c r="D373" s="800"/>
      <c r="E373" s="798"/>
      <c r="F373" s="795"/>
    </row>
    <row r="374" spans="1:6" ht="38.25">
      <c r="A374" s="854" t="s">
        <v>1093</v>
      </c>
      <c r="B374" s="843" t="s">
        <v>1092</v>
      </c>
      <c r="C374" s="855"/>
      <c r="D374" s="856"/>
      <c r="E374" s="798"/>
      <c r="F374" s="795"/>
    </row>
    <row r="375" spans="1:6">
      <c r="A375" s="854"/>
      <c r="B375" s="797" t="s">
        <v>1091</v>
      </c>
      <c r="C375" s="799" t="s">
        <v>243</v>
      </c>
      <c r="D375" s="800">
        <v>900</v>
      </c>
      <c r="E375" s="798"/>
      <c r="F375" s="795">
        <f t="shared" ref="F375" si="47">ROUND(D375*E375,2)</f>
        <v>0</v>
      </c>
    </row>
    <row r="376" spans="1:6">
      <c r="A376" s="854"/>
      <c r="B376" s="843"/>
      <c r="C376" s="855"/>
      <c r="D376" s="856"/>
      <c r="E376" s="798"/>
      <c r="F376" s="795"/>
    </row>
    <row r="377" spans="1:6" ht="38.25">
      <c r="A377" s="854" t="s">
        <v>1484</v>
      </c>
      <c r="B377" s="843" t="s">
        <v>1090</v>
      </c>
      <c r="C377" s="855"/>
      <c r="D377" s="856"/>
      <c r="E377" s="798"/>
      <c r="F377" s="795"/>
    </row>
    <row r="378" spans="1:6">
      <c r="A378" s="854"/>
      <c r="B378" s="797" t="s">
        <v>1089</v>
      </c>
      <c r="C378" s="799" t="s">
        <v>75</v>
      </c>
      <c r="D378" s="800">
        <v>1</v>
      </c>
      <c r="E378" s="798"/>
      <c r="F378" s="795">
        <f t="shared" ref="F378" si="48">ROUND(D378*E378,2)</f>
        <v>0</v>
      </c>
    </row>
    <row r="379" spans="1:6">
      <c r="A379" s="854"/>
      <c r="B379" s="843"/>
      <c r="C379" s="855"/>
      <c r="D379" s="856"/>
      <c r="E379" s="798"/>
      <c r="F379" s="795"/>
    </row>
    <row r="380" spans="1:6">
      <c r="A380" s="793"/>
      <c r="B380" s="794" t="s">
        <v>1088</v>
      </c>
      <c r="C380" s="793"/>
      <c r="D380" s="853"/>
      <c r="E380" s="798"/>
      <c r="F380" s="795">
        <f>ROUND(SUM(F320:F378),2)</f>
        <v>0</v>
      </c>
    </row>
    <row r="381" spans="1:6">
      <c r="A381" s="852"/>
      <c r="B381" s="818"/>
      <c r="C381" s="819"/>
      <c r="D381" s="800"/>
      <c r="E381" s="798"/>
      <c r="F381" s="795"/>
    </row>
    <row r="382" spans="1:6">
      <c r="A382" s="793"/>
      <c r="B382" s="794" t="s">
        <v>1087</v>
      </c>
      <c r="C382" s="793"/>
      <c r="D382" s="860"/>
      <c r="E382" s="798"/>
      <c r="F382" s="795"/>
    </row>
    <row r="383" spans="1:6">
      <c r="A383" s="854"/>
      <c r="B383" s="843"/>
      <c r="C383" s="855"/>
      <c r="D383" s="856"/>
      <c r="E383" s="798"/>
      <c r="F383" s="795"/>
    </row>
    <row r="384" spans="1:6" ht="25.5">
      <c r="A384" s="854" t="s">
        <v>482</v>
      </c>
      <c r="B384" s="843" t="s">
        <v>1086</v>
      </c>
      <c r="C384" s="855"/>
      <c r="D384" s="856"/>
      <c r="E384" s="798"/>
      <c r="F384" s="795"/>
    </row>
    <row r="385" spans="1:6">
      <c r="A385" s="854"/>
      <c r="B385" s="843" t="s">
        <v>1303</v>
      </c>
      <c r="C385" s="799" t="s">
        <v>75</v>
      </c>
      <c r="D385" s="800">
        <v>1</v>
      </c>
      <c r="E385" s="798"/>
      <c r="F385" s="795">
        <f t="shared" ref="F385:F387" si="49">ROUND(D385*E385,2)</f>
        <v>0</v>
      </c>
    </row>
    <row r="386" spans="1:6">
      <c r="A386" s="854"/>
      <c r="B386" s="843" t="s">
        <v>1304</v>
      </c>
      <c r="C386" s="799" t="s">
        <v>1084</v>
      </c>
      <c r="D386" s="800">
        <v>1</v>
      </c>
      <c r="E386" s="798"/>
      <c r="F386" s="795">
        <f t="shared" si="49"/>
        <v>0</v>
      </c>
    </row>
    <row r="387" spans="1:6">
      <c r="A387" s="854"/>
      <c r="B387" s="843" t="s">
        <v>1085</v>
      </c>
      <c r="C387" s="799" t="s">
        <v>1084</v>
      </c>
      <c r="D387" s="800">
        <v>1</v>
      </c>
      <c r="E387" s="798"/>
      <c r="F387" s="795">
        <f t="shared" si="49"/>
        <v>0</v>
      </c>
    </row>
    <row r="388" spans="1:6">
      <c r="A388" s="854"/>
      <c r="B388" s="843"/>
      <c r="C388" s="811"/>
      <c r="D388" s="812"/>
      <c r="E388" s="798"/>
      <c r="F388" s="795"/>
    </row>
    <row r="389" spans="1:6">
      <c r="A389" s="854" t="s">
        <v>518</v>
      </c>
      <c r="B389" s="797" t="s">
        <v>1083</v>
      </c>
      <c r="C389" s="819"/>
      <c r="D389" s="820"/>
      <c r="E389" s="798"/>
      <c r="F389" s="795"/>
    </row>
    <row r="390" spans="1:6">
      <c r="A390" s="854"/>
      <c r="B390" s="797" t="s">
        <v>1082</v>
      </c>
      <c r="C390" s="799" t="s">
        <v>75</v>
      </c>
      <c r="D390" s="800">
        <v>1</v>
      </c>
      <c r="E390" s="798"/>
      <c r="F390" s="795">
        <f t="shared" ref="F390:F391" si="50">ROUND(D390*E390,2)</f>
        <v>0</v>
      </c>
    </row>
    <row r="391" spans="1:6">
      <c r="A391" s="854"/>
      <c r="B391" s="797" t="s">
        <v>1226</v>
      </c>
      <c r="C391" s="799" t="s">
        <v>75</v>
      </c>
      <c r="D391" s="800">
        <v>1</v>
      </c>
      <c r="E391" s="798"/>
      <c r="F391" s="795">
        <f t="shared" si="50"/>
        <v>0</v>
      </c>
    </row>
    <row r="392" spans="1:6">
      <c r="A392" s="854"/>
      <c r="B392" s="843"/>
      <c r="C392" s="855"/>
      <c r="D392" s="856"/>
      <c r="E392" s="798"/>
      <c r="F392" s="795"/>
    </row>
    <row r="393" spans="1:6">
      <c r="A393" s="793"/>
      <c r="B393" s="794" t="s">
        <v>1080</v>
      </c>
      <c r="C393" s="793"/>
      <c r="D393" s="860"/>
      <c r="E393" s="798"/>
      <c r="F393" s="795">
        <f>ROUND(SUM(F385:F392),2)</f>
        <v>0</v>
      </c>
    </row>
    <row r="394" spans="1:6">
      <c r="A394" s="854"/>
      <c r="B394" s="843"/>
      <c r="C394" s="855"/>
      <c r="D394" s="856"/>
      <c r="E394" s="798"/>
      <c r="F394" s="795"/>
    </row>
    <row r="395" spans="1:6">
      <c r="A395" s="793"/>
      <c r="B395" s="794" t="s">
        <v>1079</v>
      </c>
      <c r="C395" s="793"/>
      <c r="D395" s="860"/>
      <c r="E395" s="798"/>
      <c r="F395" s="795"/>
    </row>
    <row r="396" spans="1:6">
      <c r="A396" s="861"/>
      <c r="B396" s="861"/>
      <c r="C396" s="862"/>
      <c r="D396" s="862"/>
      <c r="E396" s="798"/>
      <c r="F396" s="795"/>
    </row>
    <row r="397" spans="1:6" ht="25.5">
      <c r="A397" s="852" t="s">
        <v>482</v>
      </c>
      <c r="B397" s="797" t="s">
        <v>1520</v>
      </c>
      <c r="C397" s="819"/>
      <c r="D397" s="820"/>
      <c r="E397" s="798"/>
      <c r="F397" s="795"/>
    </row>
    <row r="398" spans="1:6">
      <c r="A398" s="852"/>
      <c r="B398" s="797" t="s">
        <v>1078</v>
      </c>
      <c r="C398" s="799" t="s">
        <v>243</v>
      </c>
      <c r="D398" s="800">
        <v>270</v>
      </c>
      <c r="E398" s="863"/>
      <c r="F398" s="795">
        <f t="shared" ref="F398" si="51">ROUND(D398*E398,2)</f>
        <v>0</v>
      </c>
    </row>
    <row r="399" spans="1:6">
      <c r="A399" s="852"/>
      <c r="B399" s="797"/>
      <c r="C399" s="811"/>
      <c r="D399" s="812"/>
      <c r="E399" s="864"/>
      <c r="F399" s="795"/>
    </row>
    <row r="400" spans="1:6" ht="25.5">
      <c r="A400" s="852" t="s">
        <v>518</v>
      </c>
      <c r="B400" s="797" t="s">
        <v>1077</v>
      </c>
      <c r="C400" s="819"/>
      <c r="D400" s="820"/>
      <c r="E400" s="864"/>
      <c r="F400" s="795"/>
    </row>
    <row r="401" spans="1:6">
      <c r="A401" s="852"/>
      <c r="B401" s="797" t="s">
        <v>1076</v>
      </c>
      <c r="C401" s="799" t="s">
        <v>243</v>
      </c>
      <c r="D401" s="800">
        <v>420</v>
      </c>
      <c r="E401" s="864"/>
      <c r="F401" s="795">
        <f t="shared" ref="F401" si="52">ROUND(D401*E401,2)</f>
        <v>0</v>
      </c>
    </row>
    <row r="402" spans="1:6">
      <c r="A402" s="852"/>
      <c r="B402" s="797"/>
      <c r="C402" s="811"/>
      <c r="D402" s="812"/>
      <c r="E402" s="863"/>
      <c r="F402" s="795"/>
    </row>
    <row r="403" spans="1:6" ht="25.5">
      <c r="A403" s="852" t="s">
        <v>565</v>
      </c>
      <c r="B403" s="797" t="s">
        <v>1075</v>
      </c>
      <c r="C403" s="819"/>
      <c r="D403" s="820"/>
      <c r="E403" s="864"/>
      <c r="F403" s="795"/>
    </row>
    <row r="404" spans="1:6">
      <c r="A404" s="852"/>
      <c r="B404" s="797" t="s">
        <v>1074</v>
      </c>
      <c r="C404" s="799" t="s">
        <v>243</v>
      </c>
      <c r="D404" s="800">
        <v>230</v>
      </c>
      <c r="E404" s="864"/>
      <c r="F404" s="795">
        <f t="shared" ref="F404" si="53">ROUND(D404*E404,2)</f>
        <v>0</v>
      </c>
    </row>
    <row r="405" spans="1:6">
      <c r="A405" s="852"/>
      <c r="B405" s="797"/>
      <c r="C405" s="811"/>
      <c r="D405" s="812"/>
      <c r="E405" s="864"/>
      <c r="F405" s="795"/>
    </row>
    <row r="406" spans="1:6" ht="25.5">
      <c r="A406" s="852" t="s">
        <v>591</v>
      </c>
      <c r="B406" s="797" t="s">
        <v>1073</v>
      </c>
      <c r="C406" s="819"/>
      <c r="D406" s="820"/>
      <c r="E406" s="864"/>
      <c r="F406" s="795"/>
    </row>
    <row r="407" spans="1:6">
      <c r="A407" s="852"/>
      <c r="B407" s="797" t="s">
        <v>1072</v>
      </c>
      <c r="C407" s="799" t="s">
        <v>243</v>
      </c>
      <c r="D407" s="800">
        <v>60</v>
      </c>
      <c r="E407" s="864"/>
      <c r="F407" s="795">
        <f t="shared" ref="F407" si="54">ROUND(D407*E407,2)</f>
        <v>0</v>
      </c>
    </row>
    <row r="408" spans="1:6">
      <c r="A408" s="796"/>
      <c r="B408" s="797"/>
      <c r="C408" s="811"/>
      <c r="D408" s="812"/>
      <c r="E408" s="863"/>
      <c r="F408" s="795"/>
    </row>
    <row r="409" spans="1:6" ht="25.5">
      <c r="A409" s="796" t="s">
        <v>627</v>
      </c>
      <c r="B409" s="797" t="s">
        <v>1071</v>
      </c>
      <c r="C409" s="819"/>
      <c r="D409" s="820"/>
      <c r="E409" s="864"/>
      <c r="F409" s="795"/>
    </row>
    <row r="410" spans="1:6">
      <c r="A410" s="852"/>
      <c r="B410" s="797" t="s">
        <v>1070</v>
      </c>
      <c r="C410" s="799" t="s">
        <v>75</v>
      </c>
      <c r="D410" s="800">
        <v>27</v>
      </c>
      <c r="E410" s="864"/>
      <c r="F410" s="795">
        <f t="shared" ref="F410" si="55">ROUND(D410*E410,2)</f>
        <v>0</v>
      </c>
    </row>
    <row r="411" spans="1:6">
      <c r="A411" s="797"/>
      <c r="B411" s="797"/>
      <c r="C411" s="811"/>
      <c r="D411" s="812"/>
      <c r="E411" s="864"/>
      <c r="F411" s="795"/>
    </row>
    <row r="412" spans="1:6" ht="25.5">
      <c r="A412" s="797" t="s">
        <v>1049</v>
      </c>
      <c r="B412" s="797" t="s">
        <v>1069</v>
      </c>
      <c r="C412" s="819"/>
      <c r="D412" s="820"/>
      <c r="E412" s="864"/>
      <c r="F412" s="795"/>
    </row>
    <row r="413" spans="1:6">
      <c r="A413" s="852"/>
      <c r="B413" s="797" t="s">
        <v>1068</v>
      </c>
      <c r="C413" s="799" t="s">
        <v>75</v>
      </c>
      <c r="D413" s="800">
        <v>5</v>
      </c>
      <c r="E413" s="864"/>
      <c r="F413" s="795">
        <f t="shared" ref="F413" si="56">ROUND(D413*E413,2)</f>
        <v>0</v>
      </c>
    </row>
    <row r="414" spans="1:6">
      <c r="A414" s="852"/>
      <c r="B414" s="818"/>
      <c r="C414" s="799"/>
      <c r="D414" s="800"/>
      <c r="E414" s="864"/>
      <c r="F414" s="795"/>
    </row>
    <row r="415" spans="1:6">
      <c r="A415" s="852" t="s">
        <v>1047</v>
      </c>
      <c r="B415" s="797" t="s">
        <v>1067</v>
      </c>
      <c r="C415" s="799"/>
      <c r="D415" s="800"/>
      <c r="E415" s="864"/>
      <c r="F415" s="795"/>
    </row>
    <row r="416" spans="1:6">
      <c r="A416" s="852"/>
      <c r="B416" s="797" t="s">
        <v>1066</v>
      </c>
      <c r="C416" s="799" t="s">
        <v>75</v>
      </c>
      <c r="D416" s="800">
        <v>45</v>
      </c>
      <c r="E416" s="864"/>
      <c r="F416" s="795">
        <f t="shared" ref="F416" si="57">ROUND(D416*E416,2)</f>
        <v>0</v>
      </c>
    </row>
    <row r="417" spans="1:8">
      <c r="A417" s="852"/>
      <c r="B417" s="818"/>
      <c r="C417" s="799"/>
      <c r="D417" s="800"/>
      <c r="E417" s="864"/>
      <c r="F417" s="795"/>
    </row>
    <row r="418" spans="1:8">
      <c r="A418" s="852" t="s">
        <v>1045</v>
      </c>
      <c r="B418" s="797" t="s">
        <v>1065</v>
      </c>
      <c r="C418" s="799"/>
      <c r="D418" s="800"/>
      <c r="E418" s="864"/>
      <c r="F418" s="795"/>
    </row>
    <row r="419" spans="1:8">
      <c r="A419" s="852"/>
      <c r="B419" s="797" t="s">
        <v>1064</v>
      </c>
      <c r="C419" s="799" t="s">
        <v>75</v>
      </c>
      <c r="D419" s="800">
        <v>45</v>
      </c>
      <c r="E419" s="865"/>
      <c r="F419" s="795">
        <f t="shared" ref="F419" si="58">ROUND(D419*E419,2)</f>
        <v>0</v>
      </c>
    </row>
    <row r="420" spans="1:8">
      <c r="A420" s="852"/>
      <c r="B420" s="818"/>
      <c r="C420" s="799"/>
      <c r="D420" s="800"/>
      <c r="E420" s="863"/>
      <c r="F420" s="795"/>
    </row>
    <row r="421" spans="1:8" ht="25.5">
      <c r="A421" s="852" t="s">
        <v>1063</v>
      </c>
      <c r="B421" s="797" t="s">
        <v>1062</v>
      </c>
      <c r="C421" s="799"/>
      <c r="D421" s="800"/>
      <c r="E421" s="866"/>
      <c r="F421" s="795"/>
    </row>
    <row r="422" spans="1:8" s="564" customFormat="1">
      <c r="A422" s="852"/>
      <c r="B422" s="797" t="s">
        <v>1061</v>
      </c>
      <c r="C422" s="799" t="s">
        <v>75</v>
      </c>
      <c r="D422" s="800">
        <v>27</v>
      </c>
      <c r="E422" s="866"/>
      <c r="F422" s="867">
        <f t="shared" ref="F422" si="59">ROUND(D422*E422,2)</f>
        <v>0</v>
      </c>
      <c r="G422" s="565"/>
    </row>
    <row r="423" spans="1:8" s="556" customFormat="1">
      <c r="A423" s="797"/>
      <c r="B423" s="818"/>
      <c r="C423" s="799"/>
      <c r="D423" s="800"/>
      <c r="E423" s="866"/>
      <c r="F423" s="868"/>
      <c r="G423" s="557"/>
    </row>
    <row r="424" spans="1:8" s="560" customFormat="1">
      <c r="A424" s="797" t="s">
        <v>1060</v>
      </c>
      <c r="B424" s="797" t="s">
        <v>1059</v>
      </c>
      <c r="C424" s="799"/>
      <c r="D424" s="800"/>
      <c r="E424" s="866"/>
      <c r="F424" s="868"/>
      <c r="G424" s="557"/>
      <c r="H424" s="556"/>
    </row>
    <row r="425" spans="1:8" s="556" customFormat="1">
      <c r="A425" s="852"/>
      <c r="B425" s="797">
        <v>6</v>
      </c>
      <c r="C425" s="799" t="s">
        <v>75</v>
      </c>
      <c r="D425" s="800">
        <v>1</v>
      </c>
      <c r="E425" s="866"/>
      <c r="F425" s="868">
        <f t="shared" ref="F425" si="60">ROUND(D425*E425,2)</f>
        <v>0</v>
      </c>
      <c r="G425" s="557"/>
    </row>
    <row r="426" spans="1:8" s="564" customFormat="1">
      <c r="A426" s="797"/>
      <c r="B426" s="797"/>
      <c r="C426" s="799"/>
      <c r="D426" s="800"/>
      <c r="E426" s="866"/>
      <c r="F426" s="867"/>
      <c r="G426" s="565"/>
    </row>
    <row r="427" spans="1:8" s="560" customFormat="1">
      <c r="A427" s="797" t="s">
        <v>1058</v>
      </c>
      <c r="B427" s="797" t="s">
        <v>1485</v>
      </c>
      <c r="C427" s="799"/>
      <c r="D427" s="800"/>
      <c r="E427" s="866"/>
      <c r="F427" s="868"/>
      <c r="G427" s="557"/>
      <c r="H427" s="556"/>
    </row>
    <row r="428" spans="1:8" s="560" customFormat="1">
      <c r="A428" s="797"/>
      <c r="B428" s="797" t="s">
        <v>1057</v>
      </c>
      <c r="C428" s="819" t="s">
        <v>75</v>
      </c>
      <c r="D428" s="800">
        <v>1</v>
      </c>
      <c r="E428" s="866"/>
      <c r="F428" s="868">
        <f t="shared" ref="F428" si="61">ROUND(D428*E428,2)</f>
        <v>0</v>
      </c>
      <c r="G428" s="557"/>
      <c r="H428" s="556"/>
    </row>
    <row r="429" spans="1:8" s="556" customFormat="1">
      <c r="A429" s="869"/>
      <c r="B429" s="797"/>
      <c r="C429" s="799"/>
      <c r="D429" s="800"/>
      <c r="E429" s="866"/>
      <c r="F429" s="868"/>
      <c r="G429" s="557"/>
    </row>
    <row r="430" spans="1:8" s="556" customFormat="1">
      <c r="A430" s="793"/>
      <c r="B430" s="794" t="s">
        <v>1056</v>
      </c>
      <c r="C430" s="793"/>
      <c r="D430" s="860"/>
      <c r="E430" s="870"/>
      <c r="F430" s="868">
        <f>ROUND(SUM(F398:F428),2)</f>
        <v>0</v>
      </c>
      <c r="G430" s="557"/>
    </row>
    <row r="431" spans="1:8" s="556" customFormat="1">
      <c r="A431" s="861"/>
      <c r="B431" s="871"/>
      <c r="C431" s="872"/>
      <c r="D431" s="872"/>
      <c r="E431" s="870"/>
      <c r="F431" s="868"/>
      <c r="G431" s="557"/>
    </row>
    <row r="432" spans="1:8" s="556" customFormat="1">
      <c r="A432" s="873"/>
      <c r="B432" s="874" t="s">
        <v>1055</v>
      </c>
      <c r="C432" s="875"/>
      <c r="D432" s="876"/>
      <c r="E432" s="870"/>
      <c r="F432" s="868"/>
      <c r="G432" s="557"/>
    </row>
    <row r="433" spans="1:10" s="556" customFormat="1" ht="14.25">
      <c r="A433" s="877"/>
      <c r="B433" s="877"/>
      <c r="C433" s="877"/>
      <c r="D433" s="878"/>
      <c r="E433" s="870"/>
      <c r="F433" s="868"/>
      <c r="G433" s="557"/>
    </row>
    <row r="434" spans="1:10" s="556" customFormat="1">
      <c r="A434" s="879" t="s">
        <v>482</v>
      </c>
      <c r="B434" s="880" t="s">
        <v>1054</v>
      </c>
      <c r="C434" s="881"/>
      <c r="D434" s="882"/>
      <c r="E434" s="883"/>
      <c r="F434" s="883">
        <f>F9</f>
        <v>0</v>
      </c>
      <c r="G434" s="557"/>
    </row>
    <row r="435" spans="1:10" s="556" customFormat="1">
      <c r="A435" s="879"/>
      <c r="B435" s="880"/>
      <c r="C435" s="881"/>
      <c r="D435" s="882"/>
      <c r="E435" s="883"/>
      <c r="F435" s="883"/>
      <c r="G435" s="557"/>
    </row>
    <row r="436" spans="1:10" s="556" customFormat="1">
      <c r="A436" s="879" t="s">
        <v>518</v>
      </c>
      <c r="B436" s="880" t="s">
        <v>1053</v>
      </c>
      <c r="C436" s="881"/>
      <c r="D436" s="882"/>
      <c r="E436" s="883"/>
      <c r="F436" s="883">
        <f>F137</f>
        <v>0</v>
      </c>
      <c r="G436" s="557"/>
    </row>
    <row r="437" spans="1:10" s="560" customFormat="1">
      <c r="A437" s="879"/>
      <c r="B437" s="880"/>
      <c r="C437" s="881"/>
      <c r="D437" s="882"/>
      <c r="E437" s="883"/>
      <c r="F437" s="883"/>
      <c r="G437" s="557"/>
      <c r="H437" s="556"/>
    </row>
    <row r="438" spans="1:10" s="556" customFormat="1">
      <c r="A438" s="879" t="s">
        <v>565</v>
      </c>
      <c r="B438" s="880" t="s">
        <v>1052</v>
      </c>
      <c r="C438" s="881"/>
      <c r="D438" s="882"/>
      <c r="E438" s="883"/>
      <c r="F438" s="883">
        <f>F213</f>
        <v>0</v>
      </c>
      <c r="G438" s="557"/>
    </row>
    <row r="439" spans="1:10" s="556" customFormat="1">
      <c r="A439" s="879"/>
      <c r="B439" s="880"/>
      <c r="C439" s="881"/>
      <c r="D439" s="882"/>
      <c r="E439" s="883"/>
      <c r="F439" s="883"/>
      <c r="G439" s="557"/>
    </row>
    <row r="440" spans="1:10" s="556" customFormat="1">
      <c r="A440" s="879" t="s">
        <v>591</v>
      </c>
      <c r="B440" s="880" t="s">
        <v>1051</v>
      </c>
      <c r="C440" s="881"/>
      <c r="D440" s="882"/>
      <c r="E440" s="883"/>
      <c r="F440" s="883">
        <f>F292</f>
        <v>0</v>
      </c>
      <c r="G440" s="557"/>
    </row>
    <row r="441" spans="1:10" s="556" customFormat="1">
      <c r="A441" s="879"/>
      <c r="B441" s="880"/>
      <c r="C441" s="881"/>
      <c r="D441" s="882"/>
      <c r="E441" s="883"/>
      <c r="F441" s="883"/>
      <c r="G441" s="557"/>
    </row>
    <row r="442" spans="1:10" s="564" customFormat="1">
      <c r="A442" s="879" t="s">
        <v>627</v>
      </c>
      <c r="B442" s="880" t="s">
        <v>1050</v>
      </c>
      <c r="C442" s="881"/>
      <c r="D442" s="882"/>
      <c r="E442" s="883"/>
      <c r="F442" s="883">
        <f>F315</f>
        <v>0</v>
      </c>
      <c r="G442" s="565"/>
    </row>
    <row r="443" spans="1:10" s="564" customFormat="1">
      <c r="A443" s="879"/>
      <c r="B443" s="880"/>
      <c r="C443" s="881"/>
      <c r="D443" s="882"/>
      <c r="E443" s="883"/>
      <c r="F443" s="883"/>
      <c r="G443" s="565"/>
    </row>
    <row r="444" spans="1:10" s="560" customFormat="1">
      <c r="A444" s="879" t="s">
        <v>1049</v>
      </c>
      <c r="B444" s="880" t="s">
        <v>1048</v>
      </c>
      <c r="C444" s="881"/>
      <c r="D444" s="882"/>
      <c r="E444" s="883"/>
      <c r="F444" s="883">
        <f>F380</f>
        <v>0</v>
      </c>
      <c r="G444" s="559"/>
      <c r="H444" s="558"/>
      <c r="I444" s="557"/>
      <c r="J444" s="556"/>
    </row>
    <row r="445" spans="1:10" s="556" customFormat="1">
      <c r="A445" s="879"/>
      <c r="B445" s="880"/>
      <c r="C445" s="881"/>
      <c r="D445" s="882"/>
      <c r="E445" s="883"/>
      <c r="F445" s="883"/>
      <c r="G445" s="570"/>
      <c r="H445" s="558"/>
      <c r="I445" s="569"/>
      <c r="J445" s="568"/>
    </row>
    <row r="446" spans="1:10" s="556" customFormat="1">
      <c r="A446" s="879" t="s">
        <v>1047</v>
      </c>
      <c r="B446" s="880" t="s">
        <v>1046</v>
      </c>
      <c r="C446" s="881"/>
      <c r="D446" s="882"/>
      <c r="E446" s="883"/>
      <c r="F446" s="883">
        <f>F393</f>
        <v>0</v>
      </c>
      <c r="G446" s="559"/>
      <c r="H446" s="558"/>
      <c r="I446" s="557"/>
    </row>
    <row r="447" spans="1:10" s="556" customFormat="1">
      <c r="A447" s="884"/>
      <c r="B447" s="885"/>
      <c r="C447" s="881"/>
      <c r="D447" s="882"/>
      <c r="E447" s="883"/>
      <c r="F447" s="883"/>
      <c r="G447" s="559"/>
      <c r="H447" s="558"/>
      <c r="I447" s="557"/>
    </row>
    <row r="448" spans="1:10" s="556" customFormat="1">
      <c r="A448" s="879" t="s">
        <v>1045</v>
      </c>
      <c r="B448" s="880" t="s">
        <v>1044</v>
      </c>
      <c r="C448" s="881"/>
      <c r="D448" s="882"/>
      <c r="E448" s="883"/>
      <c r="F448" s="883">
        <f>F430</f>
        <v>0</v>
      </c>
      <c r="G448" s="559"/>
      <c r="H448" s="558"/>
      <c r="I448" s="557"/>
    </row>
    <row r="449" spans="1:10" s="564" customFormat="1">
      <c r="A449" s="879"/>
      <c r="B449" s="880"/>
      <c r="C449" s="881"/>
      <c r="D449" s="882"/>
      <c r="E449" s="883"/>
      <c r="F449" s="883"/>
      <c r="G449" s="567"/>
      <c r="H449" s="566"/>
      <c r="I449" s="565"/>
    </row>
    <row r="450" spans="1:10" s="564" customFormat="1">
      <c r="A450" s="808"/>
      <c r="B450" s="808"/>
      <c r="C450" s="808"/>
      <c r="D450" s="886"/>
      <c r="E450" s="795"/>
      <c r="F450" s="795"/>
      <c r="G450" s="567"/>
      <c r="H450" s="566"/>
      <c r="I450" s="565"/>
    </row>
    <row r="451" spans="1:10" s="560" customFormat="1">
      <c r="A451" s="576"/>
      <c r="B451" s="575" t="s">
        <v>1043</v>
      </c>
      <c r="C451" s="574"/>
      <c r="D451" s="573"/>
      <c r="E451" s="694"/>
      <c r="F451" s="694">
        <f>ROUND(SUM(F434:F448),2)</f>
        <v>0</v>
      </c>
      <c r="G451" s="559"/>
      <c r="H451" s="558"/>
      <c r="I451" s="557"/>
      <c r="J451" s="556"/>
    </row>
    <row r="452" spans="1:10" s="556" customFormat="1">
      <c r="A452" s="553"/>
      <c r="B452" s="554"/>
      <c r="C452" s="553"/>
      <c r="D452" s="552"/>
      <c r="E452" s="693"/>
      <c r="F452" s="693"/>
      <c r="G452" s="570"/>
      <c r="H452" s="558"/>
      <c r="I452" s="569"/>
      <c r="J452" s="568"/>
    </row>
    <row r="453" spans="1:10" s="556" customFormat="1">
      <c r="A453" s="553"/>
      <c r="B453" s="554"/>
      <c r="C453" s="553"/>
      <c r="D453" s="572"/>
      <c r="E453" s="693"/>
      <c r="F453" s="693"/>
      <c r="G453" s="559"/>
      <c r="H453" s="558"/>
      <c r="I453" s="557"/>
    </row>
    <row r="454" spans="1:10" s="556" customFormat="1">
      <c r="A454" s="553"/>
      <c r="B454" s="554"/>
      <c r="C454" s="553"/>
      <c r="D454" s="572"/>
      <c r="E454" s="693"/>
      <c r="F454" s="693"/>
      <c r="G454" s="559"/>
      <c r="H454" s="558"/>
      <c r="I454" s="557"/>
    </row>
    <row r="455" spans="1:10" s="564" customFormat="1">
      <c r="A455" s="553"/>
      <c r="B455" s="554"/>
      <c r="C455" s="553"/>
      <c r="D455" s="571"/>
      <c r="E455" s="693"/>
      <c r="F455" s="693"/>
      <c r="G455" s="567"/>
      <c r="H455" s="566"/>
      <c r="I455" s="565"/>
    </row>
    <row r="456" spans="1:10" s="564" customFormat="1">
      <c r="A456" s="553"/>
      <c r="B456" s="554"/>
      <c r="C456" s="553"/>
      <c r="D456" s="552"/>
      <c r="E456" s="693"/>
      <c r="F456" s="693"/>
      <c r="G456" s="567"/>
      <c r="H456" s="566"/>
      <c r="I456" s="565"/>
    </row>
    <row r="457" spans="1:10" s="560" customFormat="1">
      <c r="A457" s="553"/>
      <c r="B457" s="554"/>
      <c r="C457" s="553"/>
      <c r="D457" s="552"/>
      <c r="E457" s="693"/>
      <c r="F457" s="693"/>
      <c r="G457" s="559"/>
      <c r="H457" s="558"/>
      <c r="I457" s="557"/>
      <c r="J457" s="556"/>
    </row>
    <row r="458" spans="1:10" s="560" customFormat="1">
      <c r="A458" s="553"/>
      <c r="B458" s="554"/>
      <c r="C458" s="553"/>
      <c r="D458" s="552"/>
      <c r="E458" s="693"/>
      <c r="F458" s="693"/>
      <c r="G458" s="559"/>
      <c r="H458" s="558"/>
      <c r="I458" s="557"/>
      <c r="J458" s="556"/>
    </row>
    <row r="459" spans="1:10" s="564" customFormat="1">
      <c r="A459" s="553"/>
      <c r="B459" s="554"/>
      <c r="C459" s="553"/>
      <c r="D459" s="552"/>
      <c r="E459" s="693"/>
      <c r="F459" s="693"/>
      <c r="G459" s="567"/>
      <c r="H459" s="566"/>
      <c r="I459" s="565"/>
    </row>
    <row r="460" spans="1:10" s="560" customFormat="1">
      <c r="A460" s="553"/>
      <c r="B460" s="554"/>
      <c r="C460" s="553"/>
      <c r="D460" s="552"/>
      <c r="E460" s="693"/>
      <c r="F460" s="693"/>
      <c r="G460" s="559"/>
      <c r="H460" s="558"/>
      <c r="I460" s="557"/>
      <c r="J460" s="556"/>
    </row>
    <row r="461" spans="1:10" s="560" customFormat="1">
      <c r="A461" s="553"/>
      <c r="B461" s="554"/>
      <c r="C461" s="553"/>
      <c r="D461" s="552"/>
      <c r="E461" s="693"/>
      <c r="F461" s="693"/>
      <c r="G461" s="559"/>
      <c r="H461" s="558"/>
      <c r="I461" s="557"/>
      <c r="J461" s="556"/>
    </row>
    <row r="462" spans="1:10" s="564" customFormat="1">
      <c r="A462" s="553"/>
      <c r="B462" s="554"/>
      <c r="C462" s="553"/>
      <c r="D462" s="552"/>
      <c r="E462" s="693"/>
      <c r="F462" s="693"/>
      <c r="G462" s="567"/>
      <c r="H462" s="566"/>
      <c r="I462" s="565"/>
    </row>
    <row r="463" spans="1:10" s="560" customFormat="1">
      <c r="A463" s="553"/>
      <c r="B463" s="554"/>
      <c r="C463" s="553"/>
      <c r="D463" s="552"/>
      <c r="E463" s="693"/>
      <c r="F463" s="693"/>
      <c r="G463" s="559"/>
      <c r="H463" s="558"/>
      <c r="I463" s="557"/>
      <c r="J463" s="556"/>
    </row>
    <row r="464" spans="1:10" s="560" customFormat="1">
      <c r="A464" s="553"/>
      <c r="B464" s="554"/>
      <c r="C464" s="553"/>
      <c r="D464" s="552"/>
      <c r="E464" s="693"/>
      <c r="F464" s="693"/>
      <c r="G464" s="559"/>
      <c r="H464" s="558"/>
      <c r="I464" s="557"/>
      <c r="J464" s="556"/>
    </row>
    <row r="465" spans="1:10" s="560" customFormat="1">
      <c r="A465" s="553"/>
      <c r="B465" s="554"/>
      <c r="C465" s="553"/>
      <c r="D465" s="552"/>
      <c r="E465" s="693"/>
      <c r="F465" s="693"/>
      <c r="G465" s="559"/>
      <c r="H465" s="558"/>
      <c r="I465" s="557"/>
      <c r="J465" s="556"/>
    </row>
    <row r="466" spans="1:10" s="560" customFormat="1">
      <c r="A466" s="553"/>
      <c r="B466" s="554"/>
      <c r="C466" s="553"/>
      <c r="D466" s="552"/>
      <c r="E466" s="693"/>
      <c r="F466" s="693"/>
      <c r="G466" s="559"/>
      <c r="H466" s="558"/>
      <c r="I466" s="557"/>
      <c r="J466" s="556"/>
    </row>
    <row r="467" spans="1:10" s="560" customFormat="1">
      <c r="A467" s="553"/>
      <c r="B467" s="554"/>
      <c r="C467" s="553"/>
      <c r="D467" s="552"/>
      <c r="E467" s="693"/>
      <c r="F467" s="693"/>
      <c r="G467" s="559"/>
      <c r="H467" s="558"/>
      <c r="I467" s="557"/>
      <c r="J467" s="556"/>
    </row>
    <row r="468" spans="1:10" s="560" customFormat="1">
      <c r="A468" s="553"/>
      <c r="B468" s="554"/>
      <c r="C468" s="553"/>
      <c r="D468" s="552"/>
      <c r="E468" s="693"/>
      <c r="F468" s="693"/>
      <c r="G468" s="559"/>
      <c r="H468" s="558"/>
      <c r="I468" s="557"/>
      <c r="J468" s="556"/>
    </row>
    <row r="469" spans="1:10" s="560" customFormat="1">
      <c r="A469" s="553"/>
      <c r="B469" s="554"/>
      <c r="C469" s="553"/>
      <c r="D469" s="552"/>
      <c r="E469" s="693"/>
      <c r="F469" s="693"/>
      <c r="G469" s="559"/>
      <c r="H469" s="558"/>
      <c r="I469" s="557"/>
      <c r="J469" s="556"/>
    </row>
    <row r="470" spans="1:10" s="560" customFormat="1">
      <c r="A470" s="553"/>
      <c r="B470" s="554"/>
      <c r="C470" s="553"/>
      <c r="D470" s="552"/>
      <c r="E470" s="693"/>
      <c r="F470" s="693"/>
      <c r="G470" s="559"/>
      <c r="H470" s="558"/>
      <c r="I470" s="557"/>
      <c r="J470" s="556"/>
    </row>
    <row r="471" spans="1:10" s="560" customFormat="1">
      <c r="A471" s="553"/>
      <c r="B471" s="554"/>
      <c r="C471" s="553"/>
      <c r="D471" s="552"/>
      <c r="E471" s="693"/>
      <c r="F471" s="693"/>
      <c r="G471" s="559"/>
      <c r="H471" s="558"/>
      <c r="I471" s="557"/>
      <c r="J471" s="556"/>
    </row>
    <row r="472" spans="1:10" s="560" customFormat="1">
      <c r="A472" s="553"/>
      <c r="B472" s="554"/>
      <c r="C472" s="553"/>
      <c r="D472" s="552"/>
      <c r="E472" s="693"/>
      <c r="F472" s="693"/>
      <c r="G472" s="559"/>
      <c r="H472" s="558"/>
      <c r="I472" s="557"/>
      <c r="J472" s="556"/>
    </row>
    <row r="473" spans="1:10" s="560" customFormat="1">
      <c r="A473" s="553"/>
      <c r="B473" s="554"/>
      <c r="C473" s="553"/>
      <c r="D473" s="552"/>
      <c r="E473" s="693"/>
      <c r="F473" s="693"/>
      <c r="G473" s="559"/>
      <c r="H473" s="558"/>
      <c r="I473" s="557"/>
      <c r="J473" s="556"/>
    </row>
    <row r="474" spans="1:10" s="560" customFormat="1">
      <c r="A474" s="553"/>
      <c r="B474" s="554"/>
      <c r="C474" s="553"/>
      <c r="D474" s="552"/>
      <c r="E474" s="693"/>
      <c r="F474" s="693"/>
      <c r="G474" s="559"/>
      <c r="H474" s="558"/>
      <c r="I474" s="557"/>
      <c r="J474" s="556"/>
    </row>
    <row r="475" spans="1:10" s="560" customFormat="1">
      <c r="A475" s="553"/>
      <c r="B475" s="554"/>
      <c r="C475" s="553"/>
      <c r="D475" s="552"/>
      <c r="E475" s="693"/>
      <c r="F475" s="693"/>
      <c r="G475" s="559"/>
      <c r="H475" s="558"/>
      <c r="I475" s="557"/>
      <c r="J475" s="556"/>
    </row>
    <row r="476" spans="1:10" s="560" customFormat="1">
      <c r="A476" s="553"/>
      <c r="B476" s="554"/>
      <c r="C476" s="553"/>
      <c r="D476" s="552"/>
      <c r="E476" s="693"/>
      <c r="F476" s="693"/>
      <c r="G476" s="559"/>
      <c r="H476" s="558"/>
      <c r="I476" s="557"/>
      <c r="J476" s="556"/>
    </row>
    <row r="477" spans="1:10" s="560" customFormat="1">
      <c r="A477" s="553"/>
      <c r="B477" s="554"/>
      <c r="C477" s="553"/>
      <c r="D477" s="552"/>
      <c r="E477" s="693"/>
      <c r="F477" s="693"/>
      <c r="G477" s="559"/>
      <c r="H477" s="558"/>
      <c r="I477" s="557"/>
      <c r="J477" s="556"/>
    </row>
    <row r="478" spans="1:10" s="560" customFormat="1">
      <c r="A478" s="553"/>
      <c r="B478" s="554"/>
      <c r="C478" s="553"/>
      <c r="D478" s="552"/>
      <c r="E478" s="693"/>
      <c r="F478" s="693"/>
      <c r="G478" s="559"/>
      <c r="H478" s="558"/>
      <c r="I478" s="557"/>
      <c r="J478" s="556"/>
    </row>
    <row r="479" spans="1:10" s="556" customFormat="1">
      <c r="A479" s="553"/>
      <c r="B479" s="554"/>
      <c r="C479" s="553"/>
      <c r="D479" s="552"/>
      <c r="E479" s="693"/>
      <c r="F479" s="693"/>
      <c r="G479" s="559"/>
      <c r="H479" s="558"/>
      <c r="I479" s="557"/>
    </row>
    <row r="480" spans="1:10" s="556" customFormat="1">
      <c r="A480" s="553"/>
      <c r="B480" s="554"/>
      <c r="C480" s="553"/>
      <c r="D480" s="552"/>
      <c r="E480" s="693"/>
      <c r="F480" s="693"/>
      <c r="G480" s="559"/>
      <c r="H480" s="558"/>
      <c r="I480" s="557"/>
    </row>
    <row r="481" spans="1:10" s="556" customFormat="1">
      <c r="A481" s="553"/>
      <c r="B481" s="554"/>
      <c r="C481" s="553"/>
      <c r="D481" s="552"/>
      <c r="E481" s="693"/>
      <c r="F481" s="693"/>
      <c r="G481" s="559"/>
      <c r="H481" s="558"/>
      <c r="I481" s="557"/>
    </row>
    <row r="482" spans="1:10" s="556" customFormat="1">
      <c r="A482" s="553"/>
      <c r="B482" s="554"/>
      <c r="C482" s="553"/>
      <c r="D482" s="552"/>
      <c r="E482" s="693"/>
      <c r="F482" s="693"/>
      <c r="G482" s="559"/>
      <c r="H482" s="558"/>
      <c r="I482" s="557"/>
    </row>
    <row r="483" spans="1:10" s="564" customFormat="1">
      <c r="A483" s="553"/>
      <c r="B483" s="554"/>
      <c r="C483" s="553"/>
      <c r="D483" s="552"/>
      <c r="E483" s="693"/>
      <c r="F483" s="693"/>
      <c r="G483" s="567"/>
      <c r="H483" s="566"/>
      <c r="I483" s="565"/>
    </row>
    <row r="484" spans="1:10" s="560" customFormat="1">
      <c r="A484" s="553"/>
      <c r="B484" s="554"/>
      <c r="C484" s="553"/>
      <c r="D484" s="552"/>
      <c r="E484" s="693"/>
      <c r="F484" s="693"/>
      <c r="G484" s="559"/>
      <c r="H484" s="558"/>
      <c r="I484" s="557"/>
      <c r="J484" s="556"/>
    </row>
    <row r="485" spans="1:10" s="560" customFormat="1">
      <c r="A485" s="553"/>
      <c r="B485" s="554"/>
      <c r="C485" s="553"/>
      <c r="D485" s="552"/>
      <c r="E485" s="693"/>
      <c r="F485" s="693"/>
      <c r="G485" s="559"/>
      <c r="H485" s="558"/>
      <c r="I485" s="557"/>
      <c r="J485" s="556"/>
    </row>
    <row r="486" spans="1:10" s="560" customFormat="1">
      <c r="A486" s="553"/>
      <c r="B486" s="554"/>
      <c r="C486" s="553"/>
      <c r="D486" s="552"/>
      <c r="E486" s="693"/>
      <c r="F486" s="693"/>
      <c r="G486" s="559"/>
      <c r="H486" s="558"/>
      <c r="I486" s="557"/>
      <c r="J486" s="556"/>
    </row>
    <row r="487" spans="1:10" s="560" customFormat="1">
      <c r="A487" s="553"/>
      <c r="B487" s="554"/>
      <c r="C487" s="553"/>
      <c r="D487" s="552"/>
      <c r="E487" s="693"/>
      <c r="F487" s="693"/>
      <c r="G487" s="559"/>
      <c r="H487" s="558"/>
      <c r="I487" s="557"/>
      <c r="J487" s="556"/>
    </row>
    <row r="488" spans="1:10" s="560" customFormat="1">
      <c r="A488" s="553"/>
      <c r="B488" s="554"/>
      <c r="C488" s="553"/>
      <c r="D488" s="552"/>
      <c r="E488" s="693"/>
      <c r="F488" s="693"/>
      <c r="G488" s="559"/>
      <c r="H488" s="558"/>
      <c r="I488" s="557"/>
      <c r="J488" s="556"/>
    </row>
    <row r="489" spans="1:10" s="560" customFormat="1">
      <c r="A489" s="553"/>
      <c r="B489" s="554"/>
      <c r="C489" s="553"/>
      <c r="D489" s="552"/>
      <c r="E489" s="693"/>
      <c r="F489" s="693"/>
      <c r="G489" s="559"/>
      <c r="H489" s="558"/>
      <c r="I489" s="557"/>
      <c r="J489" s="556"/>
    </row>
    <row r="490" spans="1:10" s="560" customFormat="1">
      <c r="A490" s="553"/>
      <c r="B490" s="554"/>
      <c r="C490" s="553"/>
      <c r="D490" s="552"/>
      <c r="E490" s="693"/>
      <c r="F490" s="693"/>
      <c r="G490" s="559"/>
      <c r="H490" s="558"/>
      <c r="I490" s="557"/>
      <c r="J490" s="556"/>
    </row>
    <row r="491" spans="1:10" s="560" customFormat="1">
      <c r="A491" s="553"/>
      <c r="B491" s="554"/>
      <c r="C491" s="553"/>
      <c r="D491" s="552"/>
      <c r="E491" s="693"/>
      <c r="F491" s="693"/>
      <c r="G491" s="559"/>
      <c r="H491" s="558"/>
      <c r="I491" s="557"/>
      <c r="J491" s="556"/>
    </row>
    <row r="492" spans="1:10" s="560" customFormat="1">
      <c r="A492" s="553"/>
      <c r="B492" s="554"/>
      <c r="C492" s="553"/>
      <c r="D492" s="552"/>
      <c r="E492" s="693"/>
      <c r="F492" s="693"/>
      <c r="G492" s="559"/>
      <c r="H492" s="558"/>
      <c r="I492" s="557"/>
      <c r="J492" s="556"/>
    </row>
    <row r="493" spans="1:10" s="560" customFormat="1">
      <c r="A493" s="553"/>
      <c r="B493" s="554"/>
      <c r="C493" s="553"/>
      <c r="D493" s="552"/>
      <c r="E493" s="693"/>
      <c r="F493" s="693"/>
      <c r="G493" s="559"/>
      <c r="H493" s="558"/>
      <c r="I493" s="557"/>
      <c r="J493" s="556"/>
    </row>
    <row r="494" spans="1:10" s="560" customFormat="1">
      <c r="A494" s="553"/>
      <c r="B494" s="554"/>
      <c r="C494" s="553"/>
      <c r="D494" s="552"/>
      <c r="E494" s="693"/>
      <c r="F494" s="693"/>
      <c r="G494" s="559"/>
      <c r="H494" s="558"/>
      <c r="I494" s="557"/>
      <c r="J494" s="556"/>
    </row>
    <row r="495" spans="1:10" s="556" customFormat="1">
      <c r="A495" s="553"/>
      <c r="B495" s="554"/>
      <c r="C495" s="553"/>
      <c r="D495" s="552"/>
      <c r="E495" s="693"/>
      <c r="F495" s="693"/>
      <c r="G495" s="570"/>
      <c r="H495" s="558"/>
      <c r="I495" s="569"/>
      <c r="J495" s="568"/>
    </row>
    <row r="496" spans="1:10" s="556" customFormat="1">
      <c r="A496" s="553"/>
      <c r="B496" s="554"/>
      <c r="C496" s="553"/>
      <c r="D496" s="552"/>
      <c r="E496" s="693"/>
      <c r="F496" s="693"/>
      <c r="G496" s="559"/>
      <c r="H496" s="558"/>
      <c r="I496" s="557"/>
    </row>
    <row r="497" spans="1:10" s="556" customFormat="1">
      <c r="A497" s="553"/>
      <c r="B497" s="554"/>
      <c r="C497" s="553"/>
      <c r="D497" s="552"/>
      <c r="E497" s="693"/>
      <c r="F497" s="693"/>
      <c r="G497" s="559"/>
      <c r="H497" s="558"/>
      <c r="I497" s="557"/>
    </row>
    <row r="498" spans="1:10" s="556" customFormat="1">
      <c r="A498" s="553"/>
      <c r="B498" s="554"/>
      <c r="C498" s="553"/>
      <c r="D498" s="552"/>
      <c r="E498" s="693"/>
      <c r="F498" s="693"/>
      <c r="G498" s="559"/>
      <c r="H498" s="558"/>
      <c r="I498" s="557"/>
    </row>
    <row r="499" spans="1:10" s="564" customFormat="1">
      <c r="A499" s="553"/>
      <c r="B499" s="554"/>
      <c r="C499" s="553"/>
      <c r="D499" s="552"/>
      <c r="E499" s="693"/>
      <c r="F499" s="693"/>
      <c r="G499" s="567"/>
      <c r="H499" s="566"/>
      <c r="I499" s="565"/>
    </row>
    <row r="500" spans="1:10" s="560" customFormat="1">
      <c r="A500" s="553"/>
      <c r="B500" s="554"/>
      <c r="C500" s="553"/>
      <c r="D500" s="552"/>
      <c r="E500" s="693"/>
      <c r="F500" s="693"/>
      <c r="G500" s="559"/>
      <c r="H500" s="558"/>
      <c r="I500" s="557"/>
      <c r="J500" s="556"/>
    </row>
    <row r="501" spans="1:10" s="560" customFormat="1">
      <c r="A501" s="553"/>
      <c r="B501" s="554"/>
      <c r="C501" s="553"/>
      <c r="D501" s="552"/>
      <c r="E501" s="693"/>
      <c r="F501" s="693"/>
      <c r="G501" s="559"/>
      <c r="H501" s="558"/>
      <c r="I501" s="557"/>
      <c r="J501" s="556"/>
    </row>
    <row r="502" spans="1:10" s="556" customFormat="1">
      <c r="A502" s="553"/>
      <c r="B502" s="554"/>
      <c r="C502" s="553"/>
      <c r="D502" s="552"/>
      <c r="E502" s="693"/>
      <c r="F502" s="693"/>
      <c r="G502" s="570"/>
      <c r="H502" s="558"/>
      <c r="I502" s="569"/>
      <c r="J502" s="568"/>
    </row>
    <row r="503" spans="1:10" s="556" customFormat="1">
      <c r="A503" s="553"/>
      <c r="B503" s="554"/>
      <c r="C503" s="553"/>
      <c r="D503" s="552"/>
      <c r="E503" s="693"/>
      <c r="F503" s="693"/>
      <c r="G503" s="559"/>
      <c r="H503" s="558"/>
      <c r="I503" s="557"/>
    </row>
    <row r="504" spans="1:10" s="556" customFormat="1">
      <c r="A504" s="553"/>
      <c r="B504" s="554"/>
      <c r="C504" s="553"/>
      <c r="D504" s="552"/>
      <c r="E504" s="693"/>
      <c r="F504" s="693"/>
      <c r="G504" s="559"/>
      <c r="H504" s="558"/>
      <c r="I504" s="557"/>
    </row>
    <row r="505" spans="1:10" s="556" customFormat="1">
      <c r="A505" s="553"/>
      <c r="B505" s="554"/>
      <c r="C505" s="553"/>
      <c r="D505" s="552"/>
      <c r="E505" s="693"/>
      <c r="F505" s="693"/>
      <c r="G505" s="559"/>
      <c r="H505" s="558"/>
      <c r="I505" s="557"/>
    </row>
    <row r="506" spans="1:10" s="564" customFormat="1">
      <c r="A506" s="553"/>
      <c r="B506" s="554"/>
      <c r="C506" s="553"/>
      <c r="D506" s="552"/>
      <c r="E506" s="693"/>
      <c r="F506" s="693"/>
      <c r="G506" s="567"/>
      <c r="H506" s="566"/>
      <c r="I506" s="565"/>
    </row>
    <row r="507" spans="1:10" s="564" customFormat="1">
      <c r="A507" s="553"/>
      <c r="B507" s="554"/>
      <c r="C507" s="553"/>
      <c r="D507" s="552"/>
      <c r="E507" s="693"/>
      <c r="F507" s="693"/>
      <c r="G507" s="567"/>
      <c r="H507" s="566"/>
      <c r="I507" s="565"/>
    </row>
    <row r="508" spans="1:10" s="560" customFormat="1">
      <c r="A508" s="553"/>
      <c r="B508" s="554"/>
      <c r="C508" s="553"/>
      <c r="D508" s="552"/>
      <c r="E508" s="693"/>
      <c r="F508" s="693"/>
      <c r="G508" s="559"/>
      <c r="H508" s="558"/>
      <c r="I508" s="557"/>
      <c r="J508" s="556"/>
    </row>
    <row r="509" spans="1:10" s="564" customFormat="1">
      <c r="A509" s="553"/>
      <c r="B509" s="554"/>
      <c r="C509" s="553"/>
      <c r="D509" s="552"/>
      <c r="E509" s="693"/>
      <c r="F509" s="693"/>
      <c r="G509" s="567"/>
      <c r="H509" s="566"/>
      <c r="I509" s="565"/>
    </row>
    <row r="510" spans="1:10" s="564" customFormat="1">
      <c r="A510" s="553"/>
      <c r="B510" s="554"/>
      <c r="C510" s="553"/>
      <c r="D510" s="552"/>
      <c r="E510" s="693"/>
      <c r="F510" s="693"/>
      <c r="G510" s="567"/>
      <c r="H510" s="566"/>
      <c r="I510" s="565"/>
    </row>
    <row r="511" spans="1:10" s="564" customFormat="1">
      <c r="A511" s="553"/>
      <c r="B511" s="554"/>
      <c r="C511" s="553"/>
      <c r="D511" s="552"/>
      <c r="E511" s="693"/>
      <c r="F511" s="693"/>
      <c r="G511" s="567"/>
      <c r="H511" s="566"/>
      <c r="I511" s="565"/>
    </row>
    <row r="512" spans="1:10" s="564" customFormat="1">
      <c r="A512" s="553"/>
      <c r="B512" s="554"/>
      <c r="C512" s="553"/>
      <c r="D512" s="552"/>
      <c r="E512" s="693"/>
      <c r="F512" s="693"/>
      <c r="G512" s="567"/>
      <c r="H512" s="566"/>
      <c r="I512" s="565"/>
    </row>
    <row r="513" spans="1:10" s="564" customFormat="1">
      <c r="A513" s="553"/>
      <c r="B513" s="554"/>
      <c r="C513" s="553"/>
      <c r="D513" s="552"/>
      <c r="E513" s="693"/>
      <c r="F513" s="693"/>
      <c r="G513" s="567"/>
      <c r="H513" s="566"/>
      <c r="I513" s="565"/>
    </row>
    <row r="514" spans="1:10" s="564" customFormat="1">
      <c r="A514" s="553"/>
      <c r="B514" s="554"/>
      <c r="C514" s="553"/>
      <c r="D514" s="552"/>
      <c r="E514" s="693"/>
      <c r="F514" s="693"/>
      <c r="G514" s="567"/>
      <c r="H514" s="566"/>
      <c r="I514" s="565"/>
    </row>
    <row r="515" spans="1:10" s="564" customFormat="1">
      <c r="A515" s="553"/>
      <c r="B515" s="554"/>
      <c r="C515" s="553"/>
      <c r="D515" s="552"/>
      <c r="E515" s="693"/>
      <c r="F515" s="693"/>
      <c r="G515" s="567"/>
      <c r="H515" s="566"/>
      <c r="I515" s="565"/>
    </row>
    <row r="516" spans="1:10" s="564" customFormat="1">
      <c r="A516" s="553"/>
      <c r="B516" s="554"/>
      <c r="C516" s="553"/>
      <c r="D516" s="552"/>
      <c r="E516" s="693"/>
      <c r="F516" s="693"/>
      <c r="G516" s="567"/>
      <c r="H516" s="566"/>
      <c r="I516" s="565"/>
    </row>
    <row r="517" spans="1:10" s="560" customFormat="1">
      <c r="A517" s="553"/>
      <c r="B517" s="554"/>
      <c r="C517" s="553"/>
      <c r="D517" s="552"/>
      <c r="E517" s="693"/>
      <c r="F517" s="693"/>
      <c r="G517" s="559"/>
      <c r="H517" s="558"/>
      <c r="I517" s="557"/>
      <c r="J517" s="556"/>
    </row>
    <row r="518" spans="1:10" s="556" customFormat="1">
      <c r="A518" s="553"/>
      <c r="B518" s="554"/>
      <c r="C518" s="553"/>
      <c r="D518" s="552"/>
      <c r="E518" s="693"/>
      <c r="F518" s="693"/>
      <c r="G518" s="559"/>
      <c r="H518" s="558"/>
      <c r="I518" s="557"/>
    </row>
    <row r="519" spans="1:10" s="556" customFormat="1">
      <c r="A519" s="553"/>
      <c r="B519" s="554"/>
      <c r="C519" s="553"/>
      <c r="D519" s="552"/>
      <c r="E519" s="693"/>
      <c r="F519" s="693"/>
      <c r="G519" s="559"/>
      <c r="H519" s="558"/>
      <c r="I519" s="557"/>
    </row>
    <row r="520" spans="1:10" s="560" customFormat="1">
      <c r="A520" s="553"/>
      <c r="B520" s="554"/>
      <c r="C520" s="553"/>
      <c r="D520" s="552"/>
      <c r="E520" s="693"/>
      <c r="F520" s="693"/>
      <c r="G520" s="559"/>
      <c r="H520" s="558"/>
      <c r="I520" s="557"/>
      <c r="J520" s="556"/>
    </row>
    <row r="521" spans="1:10" s="556" customFormat="1">
      <c r="A521" s="553"/>
      <c r="B521" s="554"/>
      <c r="C521" s="553"/>
      <c r="D521" s="552"/>
      <c r="E521" s="693"/>
      <c r="F521" s="693"/>
      <c r="G521" s="559"/>
      <c r="H521" s="558"/>
      <c r="I521" s="557"/>
    </row>
    <row r="522" spans="1:10" s="556" customFormat="1">
      <c r="A522" s="553"/>
      <c r="B522" s="554"/>
      <c r="C522" s="553"/>
      <c r="D522" s="552"/>
      <c r="E522" s="693"/>
      <c r="F522" s="693"/>
      <c r="G522" s="559"/>
      <c r="H522" s="558"/>
      <c r="I522" s="557"/>
    </row>
    <row r="523" spans="1:10" s="561" customFormat="1">
      <c r="A523" s="553"/>
      <c r="B523" s="554"/>
      <c r="C523" s="553"/>
      <c r="D523" s="552"/>
      <c r="E523" s="693"/>
      <c r="F523" s="693"/>
      <c r="G523" s="563"/>
      <c r="H523" s="558"/>
      <c r="I523" s="562"/>
      <c r="J523" s="556"/>
    </row>
    <row r="524" spans="1:10" s="556" customFormat="1">
      <c r="A524" s="553"/>
      <c r="B524" s="554"/>
      <c r="C524" s="553"/>
      <c r="D524" s="552"/>
      <c r="E524" s="693"/>
      <c r="F524" s="693"/>
      <c r="G524" s="559"/>
      <c r="H524" s="558"/>
      <c r="I524" s="557"/>
    </row>
    <row r="525" spans="1:10" s="556" customFormat="1">
      <c r="A525" s="553"/>
      <c r="B525" s="554"/>
      <c r="C525" s="553"/>
      <c r="D525" s="552"/>
      <c r="E525" s="693"/>
      <c r="F525" s="693"/>
      <c r="G525" s="559"/>
      <c r="H525" s="558"/>
      <c r="I525" s="557"/>
    </row>
    <row r="526" spans="1:10" s="561" customFormat="1">
      <c r="A526" s="553"/>
      <c r="B526" s="554"/>
      <c r="C526" s="553"/>
      <c r="D526" s="552"/>
      <c r="E526" s="693"/>
      <c r="F526" s="693"/>
      <c r="G526" s="563"/>
      <c r="H526" s="558"/>
      <c r="I526" s="562"/>
      <c r="J526" s="556"/>
    </row>
    <row r="527" spans="1:10" s="556" customFormat="1">
      <c r="A527" s="553"/>
      <c r="B527" s="554"/>
      <c r="C527" s="553"/>
      <c r="D527" s="552"/>
      <c r="E527" s="693"/>
      <c r="F527" s="693"/>
      <c r="G527" s="559"/>
      <c r="H527" s="558"/>
      <c r="I527" s="557"/>
    </row>
    <row r="528" spans="1:10" s="556" customFormat="1">
      <c r="A528" s="553"/>
      <c r="B528" s="554"/>
      <c r="C528" s="553"/>
      <c r="D528" s="552"/>
      <c r="E528" s="693"/>
      <c r="F528" s="693"/>
      <c r="G528" s="559"/>
      <c r="H528" s="558"/>
      <c r="I528" s="557"/>
    </row>
    <row r="529" spans="1:10" s="560" customFormat="1">
      <c r="A529" s="553"/>
      <c r="B529" s="554"/>
      <c r="C529" s="553"/>
      <c r="D529" s="552"/>
      <c r="E529" s="693"/>
      <c r="F529" s="693"/>
      <c r="G529" s="559"/>
      <c r="H529" s="558"/>
      <c r="I529" s="557"/>
      <c r="J529" s="556"/>
    </row>
    <row r="530" spans="1:10" s="556" customFormat="1">
      <c r="A530" s="553"/>
      <c r="B530" s="554"/>
      <c r="C530" s="553"/>
      <c r="D530" s="552"/>
      <c r="E530" s="693"/>
      <c r="F530" s="693"/>
      <c r="G530" s="559"/>
      <c r="H530" s="558"/>
      <c r="I530" s="557"/>
    </row>
    <row r="531" spans="1:10" s="556" customFormat="1">
      <c r="A531" s="553"/>
      <c r="B531" s="554"/>
      <c r="C531" s="553"/>
      <c r="D531" s="552"/>
      <c r="E531" s="693"/>
      <c r="F531" s="693"/>
      <c r="G531" s="559"/>
      <c r="H531" s="558"/>
      <c r="I531" s="557"/>
    </row>
    <row r="532" spans="1:10" s="556" customFormat="1">
      <c r="A532" s="553"/>
      <c r="B532" s="554"/>
      <c r="C532" s="553"/>
      <c r="D532" s="552"/>
      <c r="E532" s="693"/>
      <c r="F532" s="693"/>
      <c r="G532" s="559"/>
      <c r="H532" s="558"/>
      <c r="I532" s="557"/>
    </row>
    <row r="646" spans="7:7">
      <c r="G646" s="555"/>
    </row>
    <row r="647" spans="7:7">
      <c r="G647" s="555"/>
    </row>
    <row r="648" spans="7:7">
      <c r="G648" s="555"/>
    </row>
    <row r="649" spans="7:7">
      <c r="G649" s="555"/>
    </row>
    <row r="650" spans="7:7">
      <c r="G650" s="555"/>
    </row>
    <row r="651" spans="7:7">
      <c r="G651" s="555"/>
    </row>
    <row r="652" spans="7:7">
      <c r="G652" s="555"/>
    </row>
    <row r="653" spans="7:7">
      <c r="G653" s="555"/>
    </row>
    <row r="654" spans="7:7">
      <c r="G654" s="555"/>
    </row>
    <row r="655" spans="7:7">
      <c r="G655" s="555"/>
    </row>
    <row r="657" spans="7:7">
      <c r="G657" s="555"/>
    </row>
    <row r="658" spans="7:7">
      <c r="G658" s="555"/>
    </row>
    <row r="659" spans="7:7">
      <c r="G659" s="555"/>
    </row>
    <row r="660" spans="7:7">
      <c r="G660" s="555"/>
    </row>
    <row r="661" spans="7:7">
      <c r="G661" s="555"/>
    </row>
    <row r="663" spans="7:7">
      <c r="G663" s="555"/>
    </row>
    <row r="664" spans="7:7">
      <c r="G664" s="555"/>
    </row>
    <row r="665" spans="7:7">
      <c r="G665" s="555"/>
    </row>
    <row r="666" spans="7:7">
      <c r="G666" s="555"/>
    </row>
    <row r="667" spans="7:7">
      <c r="G667" s="555"/>
    </row>
    <row r="668" spans="7:7">
      <c r="G668" s="555"/>
    </row>
    <row r="669" spans="7:7">
      <c r="G669" s="555"/>
    </row>
    <row r="670" spans="7:7">
      <c r="G670" s="555"/>
    </row>
    <row r="671" spans="7:7">
      <c r="G671" s="555"/>
    </row>
    <row r="673" spans="7:7">
      <c r="G673" s="555"/>
    </row>
    <row r="674" spans="7:7">
      <c r="G674" s="555"/>
    </row>
    <row r="675" spans="7:7">
      <c r="G675" s="555"/>
    </row>
    <row r="676" spans="7:7">
      <c r="G676" s="555"/>
    </row>
    <row r="677" spans="7:7">
      <c r="G677" s="555"/>
    </row>
    <row r="678" spans="7:7">
      <c r="G678" s="555"/>
    </row>
    <row r="679" spans="7:7">
      <c r="G679" s="555"/>
    </row>
    <row r="680" spans="7:7">
      <c r="G680" s="555"/>
    </row>
    <row r="681" spans="7:7">
      <c r="G681" s="555"/>
    </row>
    <row r="682" spans="7:7">
      <c r="G682" s="555"/>
    </row>
    <row r="683" spans="7:7">
      <c r="G683" s="555"/>
    </row>
    <row r="684" spans="7:7">
      <c r="G684" s="555"/>
    </row>
    <row r="685" spans="7:7">
      <c r="G685" s="555"/>
    </row>
    <row r="686" spans="7:7">
      <c r="G686" s="555"/>
    </row>
    <row r="687" spans="7:7">
      <c r="G687" s="555"/>
    </row>
    <row r="688" spans="7:7">
      <c r="G688" s="555"/>
    </row>
    <row r="689" spans="7:7">
      <c r="G689" s="555"/>
    </row>
    <row r="690" spans="7:7">
      <c r="G690" s="555"/>
    </row>
    <row r="691" spans="7:7">
      <c r="G691" s="555"/>
    </row>
    <row r="692" spans="7:7">
      <c r="G692" s="555"/>
    </row>
    <row r="693" spans="7:7">
      <c r="G693" s="555"/>
    </row>
    <row r="694" spans="7:7">
      <c r="G694" s="555"/>
    </row>
    <row r="695" spans="7:7">
      <c r="G695" s="555"/>
    </row>
    <row r="696" spans="7:7">
      <c r="G696" s="555"/>
    </row>
    <row r="697" spans="7:7">
      <c r="G697" s="555"/>
    </row>
    <row r="698" spans="7:7">
      <c r="G698" s="555"/>
    </row>
    <row r="699" spans="7:7">
      <c r="G699" s="555"/>
    </row>
    <row r="700" spans="7:7">
      <c r="G700" s="555"/>
    </row>
    <row r="701" spans="7:7">
      <c r="G701" s="555"/>
    </row>
    <row r="702" spans="7:7">
      <c r="G702" s="555"/>
    </row>
    <row r="703" spans="7:7">
      <c r="G703" s="555"/>
    </row>
    <row r="704" spans="7:7">
      <c r="G704" s="555"/>
    </row>
    <row r="705" spans="7:7">
      <c r="G705" s="555"/>
    </row>
    <row r="706" spans="7:7">
      <c r="G706" s="555"/>
    </row>
    <row r="707" spans="7:7">
      <c r="G707" s="555"/>
    </row>
    <row r="708" spans="7:7">
      <c r="G708" s="555"/>
    </row>
    <row r="709" spans="7:7">
      <c r="G709" s="555"/>
    </row>
    <row r="710" spans="7:7">
      <c r="G710" s="555"/>
    </row>
    <row r="711" spans="7:7">
      <c r="G711" s="555"/>
    </row>
    <row r="712" spans="7:7">
      <c r="G712" s="555"/>
    </row>
    <row r="713" spans="7:7">
      <c r="G713" s="555"/>
    </row>
    <row r="714" spans="7:7">
      <c r="G714" s="555"/>
    </row>
    <row r="715" spans="7:7">
      <c r="G715" s="555"/>
    </row>
    <row r="716" spans="7:7">
      <c r="G716" s="555"/>
    </row>
    <row r="717" spans="7:7">
      <c r="G717" s="555"/>
    </row>
    <row r="718" spans="7:7">
      <c r="G718" s="555"/>
    </row>
    <row r="719" spans="7:7">
      <c r="G719" s="555"/>
    </row>
    <row r="720" spans="7:7">
      <c r="G720" s="555"/>
    </row>
    <row r="721" spans="7:7">
      <c r="G721" s="555"/>
    </row>
    <row r="722" spans="7:7">
      <c r="G722" s="555"/>
    </row>
    <row r="723" spans="7:7">
      <c r="G723" s="555"/>
    </row>
    <row r="724" spans="7:7">
      <c r="G724" s="555"/>
    </row>
    <row r="725" spans="7:7">
      <c r="G725" s="555"/>
    </row>
    <row r="726" spans="7:7">
      <c r="G726" s="555"/>
    </row>
    <row r="727" spans="7:7">
      <c r="G727" s="555"/>
    </row>
    <row r="728" spans="7:7">
      <c r="G728" s="555"/>
    </row>
    <row r="729" spans="7:7">
      <c r="G729" s="555"/>
    </row>
    <row r="730" spans="7:7">
      <c r="G730" s="555"/>
    </row>
    <row r="731" spans="7:7">
      <c r="G731" s="555"/>
    </row>
    <row r="732" spans="7:7">
      <c r="G732" s="555"/>
    </row>
    <row r="733" spans="7:7">
      <c r="G733" s="555"/>
    </row>
    <row r="734" spans="7:7">
      <c r="G734" s="555"/>
    </row>
    <row r="735" spans="7:7">
      <c r="G735" s="555"/>
    </row>
    <row r="736" spans="7:7">
      <c r="G736" s="555"/>
    </row>
    <row r="737" spans="7:7">
      <c r="G737" s="555"/>
    </row>
    <row r="738" spans="7:7">
      <c r="G738" s="555"/>
    </row>
    <row r="739" spans="7:7">
      <c r="G739" s="555"/>
    </row>
    <row r="740" spans="7:7">
      <c r="G740" s="555"/>
    </row>
    <row r="741" spans="7:7">
      <c r="G741" s="555"/>
    </row>
    <row r="742" spans="7:7">
      <c r="G742" s="555"/>
    </row>
    <row r="743" spans="7:7">
      <c r="G743" s="555"/>
    </row>
    <row r="744" spans="7:7">
      <c r="G744" s="555"/>
    </row>
    <row r="745" spans="7:7">
      <c r="G745" s="555"/>
    </row>
    <row r="746" spans="7:7">
      <c r="G746" s="555"/>
    </row>
    <row r="747" spans="7:7">
      <c r="G747" s="555"/>
    </row>
    <row r="748" spans="7:7">
      <c r="G748" s="555"/>
    </row>
    <row r="749" spans="7:7">
      <c r="G749" s="555"/>
    </row>
    <row r="750" spans="7:7">
      <c r="G750" s="555"/>
    </row>
    <row r="751" spans="7:7">
      <c r="G751" s="555"/>
    </row>
    <row r="752" spans="7:7">
      <c r="G752" s="555"/>
    </row>
    <row r="753" spans="7:7">
      <c r="G753" s="555"/>
    </row>
    <row r="754" spans="7:7" ht="13.5" thickBot="1">
      <c r="G754" s="555"/>
    </row>
  </sheetData>
  <sheetProtection algorithmName="SHA-512" hashValue="DJrolcIE7+rTQd599knetsPXydPepKqfWUSd1Tinm7Wpzw2OyUm/RnM+GK4UoahlnObGGDpahMInS20bpXi91Q==" saltValue="GU/OsLFL1KZ1PILBO1IVeg==" spinCount="100000" sheet="1" formatCells="0" formatColumns="0" formatRows="0"/>
  <pageMargins left="0.94488188976377963" right="0.23622047244094491" top="0.39370078740157483" bottom="0.39370078740157483" header="0.51181102362204722" footer="0.51181102362204722"/>
  <pageSetup paperSize="9" scale="78" firstPageNumber="12" fitToHeight="0" orientation="portrait" useFirstPageNumber="1"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BF502-EDE1-402C-8B18-BBE45DF5BAAD}">
  <sheetPr>
    <tabColor rgb="FF92D050"/>
    <pageSetUpPr fitToPage="1"/>
  </sheetPr>
  <dimension ref="A3:I43"/>
  <sheetViews>
    <sheetView view="pageBreakPreview" topLeftCell="A9" zoomScaleNormal="100" zoomScaleSheetLayoutView="100" workbookViewId="0">
      <selection activeCell="A15" sqref="A15:I15"/>
    </sheetView>
  </sheetViews>
  <sheetFormatPr defaultColWidth="7.85546875" defaultRowHeight="12.75"/>
  <cols>
    <col min="1" max="1" width="7.85546875" style="1" customWidth="1"/>
    <col min="2" max="2" width="9" style="1" customWidth="1"/>
    <col min="3" max="3" width="8.5703125" style="1" customWidth="1"/>
    <col min="4" max="8" width="7.85546875" style="1" customWidth="1"/>
    <col min="9" max="9" width="15.85546875" style="1" customWidth="1"/>
    <col min="10" max="10" width="7.5703125" style="1" customWidth="1"/>
    <col min="11" max="16384" width="7.85546875" style="1"/>
  </cols>
  <sheetData>
    <row r="3" spans="1:9" ht="18">
      <c r="A3" s="2"/>
      <c r="C3" s="2"/>
    </row>
    <row r="5" spans="1:9">
      <c r="E5" s="3"/>
    </row>
    <row r="6" spans="1:9">
      <c r="E6" s="3"/>
    </row>
    <row r="7" spans="1:9">
      <c r="E7" s="3"/>
    </row>
    <row r="8" spans="1:9">
      <c r="E8" s="3"/>
    </row>
    <row r="9" spans="1:9">
      <c r="E9" s="3"/>
    </row>
    <row r="10" spans="1:9">
      <c r="E10" s="3"/>
    </row>
    <row r="11" spans="1:9">
      <c r="E11" s="3"/>
    </row>
    <row r="12" spans="1:9" ht="18">
      <c r="C12" s="4"/>
      <c r="E12" s="3"/>
    </row>
    <row r="13" spans="1:9">
      <c r="E13" s="3"/>
    </row>
    <row r="14" spans="1:9">
      <c r="E14" s="3"/>
    </row>
    <row r="15" spans="1:9" ht="56.25" customHeight="1">
      <c r="A15" s="1148" t="s">
        <v>411</v>
      </c>
      <c r="B15" s="1148"/>
      <c r="C15" s="1148"/>
      <c r="D15" s="1148"/>
      <c r="E15" s="1148"/>
      <c r="F15" s="1148"/>
      <c r="G15" s="1148"/>
      <c r="H15" s="1148"/>
      <c r="I15" s="1148"/>
    </row>
    <row r="16" spans="1:9" ht="14.25" customHeight="1"/>
    <row r="17" spans="1:9" ht="52.5" customHeight="1">
      <c r="A17" s="1128" t="s">
        <v>410</v>
      </c>
      <c r="B17" s="1128"/>
      <c r="C17" s="1128"/>
      <c r="D17" s="1128"/>
      <c r="E17" s="1128"/>
      <c r="F17" s="1128"/>
      <c r="G17" s="1128"/>
      <c r="H17" s="1128"/>
      <c r="I17" s="1128"/>
    </row>
    <row r="19" spans="1:9" ht="9.75" customHeight="1">
      <c r="D19" s="6"/>
    </row>
    <row r="20" spans="1:9" ht="23.25">
      <c r="E20" s="5"/>
    </row>
    <row r="22" spans="1:9" ht="23.25">
      <c r="E22" s="5"/>
    </row>
    <row r="24" spans="1:9" ht="23.25">
      <c r="E24" s="5"/>
    </row>
    <row r="31" spans="1:9" ht="15.75">
      <c r="A31" s="7"/>
      <c r="B31" s="7"/>
      <c r="C31" s="7"/>
      <c r="D31" s="7"/>
      <c r="F31" s="8"/>
    </row>
    <row r="32" spans="1:9" ht="15.75">
      <c r="F32" s="7"/>
    </row>
    <row r="33" spans="1:7" ht="15.75">
      <c r="A33" s="7"/>
      <c r="B33" s="7"/>
      <c r="C33" s="7"/>
      <c r="D33" s="7"/>
      <c r="E33" s="8"/>
      <c r="F33" s="8"/>
    </row>
    <row r="34" spans="1:7" ht="15.75">
      <c r="F34" s="7"/>
    </row>
    <row r="35" spans="1:7" ht="15.75">
      <c r="A35" s="7"/>
      <c r="B35" s="7"/>
      <c r="C35" s="7"/>
      <c r="D35" s="7"/>
      <c r="E35" s="8"/>
      <c r="F35" s="8"/>
    </row>
    <row r="36" spans="1:7" ht="15.75">
      <c r="B36" s="7"/>
      <c r="C36" s="7"/>
      <c r="D36" s="7"/>
      <c r="E36" s="8"/>
      <c r="F36" s="7"/>
    </row>
    <row r="37" spans="1:7" ht="15.75">
      <c r="A37" s="7"/>
      <c r="B37" s="7"/>
      <c r="C37" s="7"/>
      <c r="D37" s="7"/>
      <c r="E37" s="8"/>
      <c r="F37" s="7"/>
    </row>
    <row r="38" spans="1:7" ht="15.75">
      <c r="A38" s="7"/>
      <c r="B38" s="7"/>
      <c r="C38" s="7"/>
      <c r="D38" s="7"/>
      <c r="F38" s="7"/>
    </row>
    <row r="39" spans="1:7" ht="15.75">
      <c r="A39" s="7"/>
      <c r="B39" s="7"/>
      <c r="C39" s="7"/>
      <c r="D39" s="7"/>
      <c r="E39" s="7"/>
      <c r="F39" s="7"/>
      <c r="G39" s="9"/>
    </row>
    <row r="40" spans="1:7" ht="15.75">
      <c r="A40" s="7"/>
      <c r="B40" s="7"/>
      <c r="C40" s="7"/>
      <c r="D40" s="7"/>
      <c r="E40" s="7"/>
      <c r="F40" s="7"/>
      <c r="G40" s="9"/>
    </row>
    <row r="41" spans="1:7" ht="15.75">
      <c r="A41" s="7"/>
      <c r="B41" s="7"/>
      <c r="C41" s="7"/>
      <c r="D41" s="7"/>
      <c r="E41" s="7"/>
      <c r="F41" s="7"/>
      <c r="G41" s="9"/>
    </row>
    <row r="43" spans="1:7" ht="15">
      <c r="G43" s="10"/>
    </row>
  </sheetData>
  <sheetProtection algorithmName="SHA-512" hashValue="0CwWulQ1GnzHSjyhQf1z7LdaX9y0p6gj+x2m9Mm96rS8qgpNJaqSB8W/FKbzdV2osJ/zGUm6J3Fz+umu/uMWIw==" saltValue="xWs0zTBsUcMpQkbe9+n6Jg==" spinCount="100000" sheet="1" objects="1" scenarios="1" formatCells="0" formatColumns="0" formatRows="0"/>
  <mergeCells count="2">
    <mergeCell ref="A15:I15"/>
    <mergeCell ref="A17:I17"/>
  </mergeCells>
  <pageMargins left="0.94488188976377963" right="0.23622047244094491" top="0.39370078740157483" bottom="0.39370078740157483" header="0.51181102362204722" footer="0.51181102362204722"/>
  <pageSetup paperSize="9" firstPageNumber="12" fitToHeight="0" orientation="portrait" useFirstPageNumber="1"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8C2DA-A3FB-4342-9244-B0B415684588}">
  <sheetPr>
    <tabColor rgb="FF92D050"/>
    <pageSetUpPr fitToPage="1"/>
  </sheetPr>
  <dimension ref="B1:I41"/>
  <sheetViews>
    <sheetView view="pageBreakPreview" topLeftCell="A25" zoomScaleNormal="100" zoomScaleSheetLayoutView="100" workbookViewId="0">
      <selection activeCell="D33" sqref="D33"/>
    </sheetView>
  </sheetViews>
  <sheetFormatPr defaultRowHeight="15"/>
  <cols>
    <col min="1" max="1" width="7.7109375" style="532" customWidth="1"/>
    <col min="2" max="2" width="2.7109375" style="532" customWidth="1"/>
    <col min="3" max="3" width="4.7109375" style="532" customWidth="1"/>
    <col min="4" max="4" width="15.5703125" style="532" bestFit="1" customWidth="1"/>
    <col min="5" max="5" width="23.7109375" style="532" customWidth="1"/>
    <col min="6" max="8" width="9.140625" style="532"/>
    <col min="9" max="9" width="15.7109375" style="532" customWidth="1"/>
    <col min="10" max="10" width="5.7109375" style="532" customWidth="1"/>
    <col min="11" max="12" width="9.140625" style="532"/>
    <col min="13" max="13" width="0" style="532" hidden="1" customWidth="1"/>
    <col min="14" max="16384" width="9.140625" style="532"/>
  </cols>
  <sheetData>
    <row r="1" spans="2:9" ht="15.75" thickBot="1"/>
    <row r="2" spans="2:9" ht="15.75" thickBot="1">
      <c r="B2" s="550"/>
      <c r="C2" s="549"/>
      <c r="D2" s="549"/>
      <c r="E2" s="549"/>
      <c r="F2" s="549"/>
      <c r="G2" s="549"/>
      <c r="H2" s="548"/>
    </row>
    <row r="3" spans="2:9" ht="15.75">
      <c r="B3" s="540"/>
      <c r="C3" s="536" t="s">
        <v>1042</v>
      </c>
      <c r="D3" s="536"/>
      <c r="F3" s="550"/>
      <c r="G3" s="549"/>
      <c r="H3" s="549"/>
      <c r="I3" s="548"/>
    </row>
    <row r="4" spans="2:9">
      <c r="B4" s="540"/>
      <c r="F4" s="540"/>
      <c r="I4" s="539"/>
    </row>
    <row r="5" spans="2:9">
      <c r="B5" s="540"/>
      <c r="F5" s="540"/>
      <c r="I5" s="539"/>
    </row>
    <row r="6" spans="2:9" ht="15.75">
      <c r="B6" s="540"/>
      <c r="C6" s="536" t="s">
        <v>448</v>
      </c>
      <c r="D6" s="536"/>
      <c r="F6" s="540"/>
      <c r="I6" s="539"/>
    </row>
    <row r="7" spans="2:9">
      <c r="B7" s="540"/>
      <c r="C7" s="532" t="s">
        <v>1041</v>
      </c>
      <c r="F7" s="540"/>
      <c r="I7" s="539"/>
    </row>
    <row r="8" spans="2:9">
      <c r="B8" s="540"/>
      <c r="C8" s="532" t="s">
        <v>1040</v>
      </c>
      <c r="F8" s="540"/>
      <c r="I8" s="539"/>
    </row>
    <row r="9" spans="2:9">
      <c r="B9" s="540"/>
      <c r="C9" s="532" t="s">
        <v>359</v>
      </c>
      <c r="F9" s="540"/>
      <c r="I9" s="539"/>
    </row>
    <row r="10" spans="2:9">
      <c r="B10" s="540"/>
      <c r="C10" s="532" t="s">
        <v>1039</v>
      </c>
      <c r="D10" s="547" t="s">
        <v>1038</v>
      </c>
      <c r="F10" s="540"/>
      <c r="I10" s="539"/>
    </row>
    <row r="11" spans="2:9">
      <c r="B11" s="540"/>
      <c r="F11" s="540"/>
      <c r="I11" s="539"/>
    </row>
    <row r="12" spans="2:9">
      <c r="B12" s="540"/>
      <c r="F12" s="540"/>
      <c r="I12" s="539"/>
    </row>
    <row r="13" spans="2:9" ht="15.75">
      <c r="B13" s="540"/>
      <c r="C13" s="536" t="s">
        <v>1037</v>
      </c>
      <c r="D13" s="536"/>
      <c r="F13" s="540"/>
      <c r="I13" s="539"/>
    </row>
    <row r="14" spans="2:9">
      <c r="B14" s="540"/>
      <c r="C14" s="532" t="s">
        <v>1036</v>
      </c>
      <c r="F14" s="540"/>
      <c r="I14" s="539"/>
    </row>
    <row r="15" spans="2:9">
      <c r="B15" s="540"/>
      <c r="C15" s="532" t="s">
        <v>1035</v>
      </c>
      <c r="F15" s="540"/>
      <c r="I15" s="539"/>
    </row>
    <row r="16" spans="2:9">
      <c r="B16" s="540"/>
      <c r="C16" s="532" t="s">
        <v>1034</v>
      </c>
      <c r="F16" s="540"/>
      <c r="I16" s="539"/>
    </row>
    <row r="17" spans="2:9">
      <c r="B17" s="540"/>
      <c r="F17" s="540"/>
      <c r="I17" s="539"/>
    </row>
    <row r="18" spans="2:9">
      <c r="B18" s="540"/>
      <c r="C18" s="532" t="s">
        <v>1033</v>
      </c>
      <c r="F18" s="540"/>
      <c r="I18" s="539"/>
    </row>
    <row r="19" spans="2:9" ht="15.75" thickBot="1">
      <c r="B19" s="540"/>
      <c r="F19" s="535"/>
      <c r="G19" s="534"/>
      <c r="H19" s="534"/>
      <c r="I19" s="533"/>
    </row>
    <row r="20" spans="2:9">
      <c r="B20" s="540"/>
      <c r="H20" s="539"/>
    </row>
    <row r="21" spans="2:9" s="536" customFormat="1" ht="15.75">
      <c r="B21" s="538"/>
      <c r="C21" s="536" t="s">
        <v>635</v>
      </c>
      <c r="H21" s="537"/>
    </row>
    <row r="22" spans="2:9" s="541" customFormat="1" ht="19.5">
      <c r="B22" s="543"/>
      <c r="C22" s="541" t="s">
        <v>1032</v>
      </c>
      <c r="H22" s="542"/>
    </row>
    <row r="23" spans="2:9">
      <c r="B23" s="540"/>
      <c r="H23" s="539"/>
    </row>
    <row r="24" spans="2:9" s="536" customFormat="1" ht="15.75">
      <c r="B24" s="538"/>
      <c r="C24" s="536" t="s">
        <v>636</v>
      </c>
      <c r="H24" s="537"/>
    </row>
    <row r="25" spans="2:9" s="544" customFormat="1" ht="19.5">
      <c r="B25" s="546"/>
      <c r="C25" s="544" t="s">
        <v>1031</v>
      </c>
      <c r="H25" s="545"/>
    </row>
    <row r="26" spans="2:9" s="541" customFormat="1" ht="19.5">
      <c r="B26" s="543"/>
      <c r="C26" s="541" t="s">
        <v>1030</v>
      </c>
      <c r="H26" s="542"/>
    </row>
    <row r="27" spans="2:9" s="536" customFormat="1" ht="15.75">
      <c r="B27" s="538"/>
      <c r="H27" s="537"/>
    </row>
    <row r="28" spans="2:9">
      <c r="B28" s="540"/>
      <c r="H28" s="539"/>
    </row>
    <row r="29" spans="2:9">
      <c r="B29" s="540"/>
      <c r="H29" s="539"/>
    </row>
    <row r="30" spans="2:9">
      <c r="B30" s="540"/>
      <c r="H30" s="539"/>
    </row>
    <row r="31" spans="2:9" s="536" customFormat="1" ht="15.75">
      <c r="B31" s="538"/>
      <c r="C31" s="536" t="s">
        <v>1029</v>
      </c>
      <c r="H31" s="537"/>
    </row>
    <row r="32" spans="2:9">
      <c r="B32" s="540"/>
      <c r="H32" s="539"/>
    </row>
    <row r="33" spans="2:8" s="536" customFormat="1" ht="15.75">
      <c r="B33" s="538"/>
      <c r="C33" s="536" t="s">
        <v>1028</v>
      </c>
      <c r="H33" s="537"/>
    </row>
    <row r="34" spans="2:8">
      <c r="B34" s="540"/>
      <c r="C34" s="532" t="s">
        <v>1027</v>
      </c>
      <c r="D34" s="532" t="s">
        <v>1026</v>
      </c>
      <c r="H34" s="539"/>
    </row>
    <row r="35" spans="2:8">
      <c r="B35" s="540"/>
      <c r="H35" s="539"/>
    </row>
    <row r="36" spans="2:8">
      <c r="B36" s="540"/>
      <c r="H36" s="539"/>
    </row>
    <row r="37" spans="2:8" s="536" customFormat="1" ht="15.75">
      <c r="B37" s="538"/>
      <c r="C37" s="536" t="s">
        <v>640</v>
      </c>
      <c r="H37" s="537"/>
    </row>
    <row r="38" spans="2:8">
      <c r="B38" s="540"/>
      <c r="C38" s="532" t="s">
        <v>1025</v>
      </c>
      <c r="H38" s="539"/>
    </row>
    <row r="39" spans="2:8">
      <c r="B39" s="540"/>
      <c r="H39" s="539"/>
    </row>
    <row r="40" spans="2:8">
      <c r="B40" s="540"/>
      <c r="H40" s="539"/>
    </row>
    <row r="41" spans="2:8" ht="15.75" thickBot="1">
      <c r="B41" s="535"/>
      <c r="C41" s="534"/>
      <c r="D41" s="534"/>
      <c r="E41" s="534"/>
      <c r="F41" s="534"/>
      <c r="G41" s="534"/>
      <c r="H41" s="533"/>
    </row>
  </sheetData>
  <sheetProtection algorithmName="SHA-512" hashValue="QXkLrtUbP2ANWxf4KUNZc5eMczx+14hFd4QsQieEn5TFZlig9aGKsCdRf1I2VtpXjRQs7I29f+RejsO2kFOiTA==" saltValue="5EolcvaB52jHtZs6nfjT8A==" spinCount="100000" sheet="1" objects="1" scenarios="1" formatCells="0" formatColumns="0" formatRows="0"/>
  <pageMargins left="0.94488188976377963" right="0.23622047244094491" top="0.39370078740157483" bottom="0.39370078740157483" header="0.51181102362204722" footer="0.51181102362204722"/>
  <pageSetup paperSize="9" scale="94" firstPageNumber="12" fitToHeight="0" orientation="portrait" useFirstPageNumber="1"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EE8BD9-C960-4E7E-838D-12449721E135}">
  <sheetPr>
    <tabColor rgb="FF92D050"/>
    <pageSetUpPr fitToPage="1"/>
  </sheetPr>
  <dimension ref="A1:H42"/>
  <sheetViews>
    <sheetView view="pageBreakPreview" topLeftCell="A34" zoomScaleNormal="100" zoomScaleSheetLayoutView="100" workbookViewId="0">
      <selection activeCell="B38" sqref="B38:F38"/>
    </sheetView>
  </sheetViews>
  <sheetFormatPr defaultRowHeight="12.75"/>
  <cols>
    <col min="1" max="1" width="8.7109375" style="280" customWidth="1"/>
    <col min="2" max="2" width="42.7109375" style="283" customWidth="1"/>
    <col min="3" max="3" width="8.7109375" style="280" customWidth="1"/>
    <col min="4" max="4" width="9.7109375" style="282" customWidth="1"/>
    <col min="5" max="5" width="11.7109375" style="280" customWidth="1"/>
    <col min="6" max="6" width="12.7109375" style="280" customWidth="1"/>
    <col min="7" max="7" width="2.7109375" style="280" customWidth="1"/>
    <col min="8" max="8" width="9.140625" style="281" hidden="1" customWidth="1"/>
    <col min="9" max="9" width="2.7109375" style="280" customWidth="1"/>
    <col min="10" max="16384" width="9.140625" style="280"/>
  </cols>
  <sheetData>
    <row r="1" spans="1:8" s="286" customFormat="1">
      <c r="A1" s="291"/>
      <c r="B1" s="290" t="s">
        <v>59</v>
      </c>
      <c r="C1" s="289"/>
      <c r="D1" s="288"/>
      <c r="E1" s="287"/>
      <c r="F1" s="287"/>
    </row>
    <row r="3" spans="1:8" ht="63.75">
      <c r="B3" s="1149" t="s">
        <v>447</v>
      </c>
      <c r="C3" s="1149"/>
      <c r="D3" s="1149"/>
      <c r="E3" s="1149"/>
      <c r="F3" s="1149"/>
      <c r="H3" s="284" t="s">
        <v>432</v>
      </c>
    </row>
    <row r="4" spans="1:8" ht="63.75">
      <c r="B4" s="1149" t="s">
        <v>446</v>
      </c>
      <c r="C4" s="1149"/>
      <c r="D4" s="1149"/>
      <c r="E4" s="1149"/>
      <c r="F4" s="1149"/>
      <c r="H4" s="284" t="s">
        <v>432</v>
      </c>
    </row>
    <row r="5" spans="1:8" ht="51">
      <c r="B5" s="1149" t="s">
        <v>445</v>
      </c>
      <c r="C5" s="1149"/>
      <c r="D5" s="1149"/>
      <c r="E5" s="1149"/>
      <c r="F5" s="1149"/>
      <c r="H5" s="284" t="s">
        <v>414</v>
      </c>
    </row>
    <row r="6" spans="1:8" ht="51">
      <c r="B6" s="1149" t="s">
        <v>444</v>
      </c>
      <c r="C6" s="1149"/>
      <c r="D6" s="1149"/>
      <c r="E6" s="1149"/>
      <c r="F6" s="1149"/>
      <c r="H6" s="284" t="s">
        <v>414</v>
      </c>
    </row>
    <row r="7" spans="1:8" ht="51">
      <c r="B7" s="1149" t="s">
        <v>443</v>
      </c>
      <c r="C7" s="1149"/>
      <c r="D7" s="1149"/>
      <c r="E7" s="1149"/>
      <c r="F7" s="1149"/>
      <c r="H7" s="284" t="s">
        <v>414</v>
      </c>
    </row>
    <row r="8" spans="1:8">
      <c r="C8" s="285"/>
      <c r="E8" s="285"/>
      <c r="F8" s="285"/>
    </row>
    <row r="9" spans="1:8" ht="25.5">
      <c r="B9" s="1149" t="s">
        <v>442</v>
      </c>
      <c r="C9" s="1149"/>
      <c r="D9" s="1149"/>
      <c r="E9" s="1149"/>
      <c r="F9" s="1149"/>
      <c r="H9" s="284" t="s">
        <v>417</v>
      </c>
    </row>
    <row r="10" spans="1:8" ht="33" customHeight="1">
      <c r="B10" s="1149" t="s">
        <v>441</v>
      </c>
      <c r="C10" s="1149"/>
      <c r="D10" s="1149"/>
      <c r="E10" s="1149"/>
      <c r="F10" s="1149"/>
      <c r="H10" s="284" t="s">
        <v>417</v>
      </c>
    </row>
    <row r="11" spans="1:8" ht="29.25" customHeight="1">
      <c r="B11" s="1149" t="s">
        <v>1382</v>
      </c>
      <c r="C11" s="1149"/>
      <c r="D11" s="1149"/>
      <c r="E11" s="1149"/>
      <c r="F11" s="1149"/>
      <c r="H11" s="284" t="s">
        <v>412</v>
      </c>
    </row>
    <row r="12" spans="1:8" ht="51">
      <c r="B12" s="1149" t="s">
        <v>440</v>
      </c>
      <c r="C12" s="1149"/>
      <c r="D12" s="1149"/>
      <c r="E12" s="1149"/>
      <c r="F12" s="1149"/>
      <c r="H12" s="284" t="s">
        <v>414</v>
      </c>
    </row>
    <row r="13" spans="1:8">
      <c r="C13" s="285"/>
      <c r="E13" s="285"/>
      <c r="F13" s="285"/>
    </row>
    <row r="14" spans="1:8" ht="38.25">
      <c r="B14" s="1149" t="s">
        <v>1383</v>
      </c>
      <c r="C14" s="1149"/>
      <c r="D14" s="1149"/>
      <c r="E14" s="1149"/>
      <c r="F14" s="1149"/>
      <c r="H14" s="284" t="s">
        <v>412</v>
      </c>
    </row>
    <row r="15" spans="1:8" ht="25.5">
      <c r="B15" s="1149" t="s">
        <v>438</v>
      </c>
      <c r="C15" s="1149"/>
      <c r="D15" s="1149"/>
      <c r="E15" s="1149"/>
      <c r="F15" s="1149"/>
      <c r="H15" s="284" t="s">
        <v>417</v>
      </c>
    </row>
    <row r="16" spans="1:8" ht="51">
      <c r="B16" s="1149" t="s">
        <v>437</v>
      </c>
      <c r="C16" s="1149"/>
      <c r="D16" s="1149"/>
      <c r="E16" s="1149"/>
      <c r="F16" s="1149"/>
      <c r="H16" s="284" t="s">
        <v>414</v>
      </c>
    </row>
    <row r="17" spans="2:8">
      <c r="C17" s="285"/>
      <c r="E17" s="285"/>
      <c r="F17" s="285"/>
    </row>
    <row r="18" spans="2:8" ht="38.25">
      <c r="B18" s="1149" t="s">
        <v>436</v>
      </c>
      <c r="C18" s="1149"/>
      <c r="D18" s="1149"/>
      <c r="E18" s="1149"/>
      <c r="F18" s="1149"/>
      <c r="H18" s="284" t="s">
        <v>412</v>
      </c>
    </row>
    <row r="19" spans="2:8" ht="51">
      <c r="B19" s="1149" t="s">
        <v>435</v>
      </c>
      <c r="C19" s="1149"/>
      <c r="D19" s="1149"/>
      <c r="E19" s="1149"/>
      <c r="F19" s="1149"/>
      <c r="H19" s="284" t="s">
        <v>414</v>
      </c>
    </row>
    <row r="20" spans="2:8" ht="51">
      <c r="B20" s="1149" t="s">
        <v>434</v>
      </c>
      <c r="C20" s="1149"/>
      <c r="D20" s="1149"/>
      <c r="E20" s="1149"/>
      <c r="F20" s="1149"/>
      <c r="H20" s="284" t="s">
        <v>414</v>
      </c>
    </row>
    <row r="21" spans="2:8">
      <c r="C21" s="285"/>
      <c r="E21" s="285"/>
      <c r="F21" s="285"/>
    </row>
    <row r="22" spans="2:8" ht="63.75">
      <c r="B22" s="1149" t="s">
        <v>433</v>
      </c>
      <c r="C22" s="1149"/>
      <c r="D22" s="1149"/>
      <c r="E22" s="1149"/>
      <c r="F22" s="1149"/>
      <c r="H22" s="284" t="s">
        <v>432</v>
      </c>
    </row>
    <row r="23" spans="2:8" ht="25.5">
      <c r="B23" s="1149" t="s">
        <v>431</v>
      </c>
      <c r="C23" s="1149"/>
      <c r="D23" s="1149"/>
      <c r="E23" s="1149"/>
      <c r="F23" s="1149"/>
      <c r="H23" s="284" t="s">
        <v>417</v>
      </c>
    </row>
    <row r="24" spans="2:8" ht="38.25">
      <c r="B24" s="1149" t="s">
        <v>430</v>
      </c>
      <c r="C24" s="1149"/>
      <c r="D24" s="1149"/>
      <c r="E24" s="1149"/>
      <c r="F24" s="1149"/>
      <c r="H24" s="284" t="s">
        <v>412</v>
      </c>
    </row>
    <row r="25" spans="2:8" ht="25.5">
      <c r="B25" s="1149" t="s">
        <v>429</v>
      </c>
      <c r="C25" s="1149"/>
      <c r="D25" s="1149"/>
      <c r="E25" s="1149"/>
      <c r="F25" s="1149"/>
      <c r="H25" s="284" t="s">
        <v>417</v>
      </c>
    </row>
    <row r="26" spans="2:8" ht="38.25">
      <c r="B26" s="1149" t="s">
        <v>428</v>
      </c>
      <c r="C26" s="1149"/>
      <c r="D26" s="1149"/>
      <c r="E26" s="1149"/>
      <c r="F26" s="1149"/>
      <c r="H26" s="284" t="s">
        <v>412</v>
      </c>
    </row>
    <row r="27" spans="2:8" ht="38.25">
      <c r="B27" s="1149" t="s">
        <v>427</v>
      </c>
      <c r="C27" s="1149"/>
      <c r="D27" s="1149"/>
      <c r="E27" s="1149"/>
      <c r="F27" s="1149"/>
      <c r="H27" s="284" t="s">
        <v>412</v>
      </c>
    </row>
    <row r="28" spans="2:8" ht="25.5">
      <c r="B28" s="1149" t="s">
        <v>426</v>
      </c>
      <c r="C28" s="1149"/>
      <c r="D28" s="1149"/>
      <c r="E28" s="1149"/>
      <c r="F28" s="1149"/>
      <c r="H28" s="284" t="s">
        <v>417</v>
      </c>
    </row>
    <row r="29" spans="2:8" ht="38.25">
      <c r="B29" s="1149" t="s">
        <v>425</v>
      </c>
      <c r="C29" s="1149"/>
      <c r="D29" s="1149"/>
      <c r="E29" s="1149"/>
      <c r="F29" s="1149"/>
      <c r="H29" s="284" t="s">
        <v>412</v>
      </c>
    </row>
    <row r="30" spans="2:8" ht="38.25">
      <c r="B30" s="1149" t="s">
        <v>424</v>
      </c>
      <c r="C30" s="1149"/>
      <c r="D30" s="1149"/>
      <c r="E30" s="1149"/>
      <c r="F30" s="1149"/>
      <c r="H30" s="284" t="s">
        <v>412</v>
      </c>
    </row>
    <row r="31" spans="2:8" ht="51">
      <c r="B31" s="1149" t="s">
        <v>423</v>
      </c>
      <c r="C31" s="1149"/>
      <c r="D31" s="1149"/>
      <c r="E31" s="1149"/>
      <c r="F31" s="1149"/>
      <c r="H31" s="284" t="s">
        <v>414</v>
      </c>
    </row>
    <row r="32" spans="2:8" ht="25.5">
      <c r="B32" s="1149" t="s">
        <v>422</v>
      </c>
      <c r="C32" s="1149"/>
      <c r="D32" s="1149"/>
      <c r="E32" s="1149"/>
      <c r="F32" s="1149"/>
      <c r="H32" s="284" t="s">
        <v>417</v>
      </c>
    </row>
    <row r="33" spans="2:8" ht="25.5">
      <c r="B33" s="1149" t="s">
        <v>421</v>
      </c>
      <c r="C33" s="1149"/>
      <c r="D33" s="1149"/>
      <c r="E33" s="1149"/>
      <c r="F33" s="1149"/>
      <c r="H33" s="284" t="s">
        <v>417</v>
      </c>
    </row>
    <row r="34" spans="2:8" ht="38.25">
      <c r="B34" s="1149" t="s">
        <v>420</v>
      </c>
      <c r="C34" s="1149"/>
      <c r="D34" s="1149"/>
      <c r="E34" s="1149"/>
      <c r="F34" s="1149"/>
      <c r="H34" s="284" t="s">
        <v>412</v>
      </c>
    </row>
    <row r="35" spans="2:8" ht="25.5">
      <c r="B35" s="1149" t="s">
        <v>419</v>
      </c>
      <c r="C35" s="1149"/>
      <c r="D35" s="1149"/>
      <c r="E35" s="1149"/>
      <c r="F35" s="1149"/>
      <c r="H35" s="284" t="s">
        <v>417</v>
      </c>
    </row>
    <row r="36" spans="2:8" ht="25.5">
      <c r="B36" s="1149" t="s">
        <v>418</v>
      </c>
      <c r="C36" s="1149"/>
      <c r="D36" s="1149"/>
      <c r="E36" s="1149"/>
      <c r="F36" s="1149"/>
      <c r="H36" s="284" t="s">
        <v>417</v>
      </c>
    </row>
    <row r="37" spans="2:8">
      <c r="C37" s="285"/>
      <c r="E37" s="285"/>
      <c r="F37" s="285"/>
    </row>
    <row r="38" spans="2:8" ht="38.25">
      <c r="B38" s="1149" t="s">
        <v>416</v>
      </c>
      <c r="C38" s="1149"/>
      <c r="D38" s="1149"/>
      <c r="E38" s="1149"/>
      <c r="F38" s="1149"/>
      <c r="H38" s="284" t="s">
        <v>412</v>
      </c>
    </row>
    <row r="39" spans="2:8" ht="51">
      <c r="B39" s="1149" t="s">
        <v>415</v>
      </c>
      <c r="C39" s="1149"/>
      <c r="D39" s="1149"/>
      <c r="E39" s="1149"/>
      <c r="F39" s="1149"/>
      <c r="H39" s="284" t="s">
        <v>414</v>
      </c>
    </row>
    <row r="40" spans="2:8" ht="53.25" customHeight="1">
      <c r="B40" s="1149" t="s">
        <v>1384</v>
      </c>
      <c r="C40" s="1149"/>
      <c r="D40" s="1149"/>
      <c r="E40" s="1149"/>
      <c r="F40" s="1149"/>
      <c r="H40" s="284" t="s">
        <v>412</v>
      </c>
    </row>
    <row r="41" spans="2:8">
      <c r="C41" s="285"/>
      <c r="E41" s="285"/>
      <c r="F41" s="285"/>
    </row>
    <row r="42" spans="2:8" ht="38.25">
      <c r="B42" s="1149" t="s">
        <v>413</v>
      </c>
      <c r="C42" s="1149"/>
      <c r="D42" s="1149"/>
      <c r="E42" s="1149"/>
      <c r="F42" s="1149"/>
      <c r="H42" s="284" t="s">
        <v>412</v>
      </c>
    </row>
  </sheetData>
  <sheetProtection algorithmName="SHA-512" hashValue="Nci3erD514088JI3b4eNHDJa2RKzuToyM9jY1tK21ds5bXppWzR3IkBzjffqu3K76dAAaWcizz3/QdG7aybzqA==" saltValue="NiSvUlFsU2Y0B9oG3XOQgA==" spinCount="100000" sheet="1" objects="1" scenarios="1" formatCells="0" formatColumns="0" formatRows="0"/>
  <mergeCells count="34">
    <mergeCell ref="B38:F38"/>
    <mergeCell ref="B39:F39"/>
    <mergeCell ref="B40:F40"/>
    <mergeCell ref="B42:F42"/>
    <mergeCell ref="B31:F31"/>
    <mergeCell ref="B32:F32"/>
    <mergeCell ref="B33:F33"/>
    <mergeCell ref="B34:F34"/>
    <mergeCell ref="B35:F35"/>
    <mergeCell ref="B36:F36"/>
    <mergeCell ref="B30:F30"/>
    <mergeCell ref="B19:F19"/>
    <mergeCell ref="B20:F20"/>
    <mergeCell ref="B22:F22"/>
    <mergeCell ref="B23:F23"/>
    <mergeCell ref="B24:F24"/>
    <mergeCell ref="B25:F25"/>
    <mergeCell ref="B26:F26"/>
    <mergeCell ref="B27:F27"/>
    <mergeCell ref="B28:F28"/>
    <mergeCell ref="B29:F29"/>
    <mergeCell ref="B4:F4"/>
    <mergeCell ref="B3:F3"/>
    <mergeCell ref="B18:F18"/>
    <mergeCell ref="B5:F5"/>
    <mergeCell ref="B6:F6"/>
    <mergeCell ref="B7:F7"/>
    <mergeCell ref="B9:F9"/>
    <mergeCell ref="B10:F10"/>
    <mergeCell ref="B11:F11"/>
    <mergeCell ref="B12:F12"/>
    <mergeCell ref="B14:F14"/>
    <mergeCell ref="B15:F15"/>
    <mergeCell ref="B16:F16"/>
  </mergeCells>
  <pageMargins left="0.94488188976377963" right="0.23622047244094491" top="0.39370078740157483" bottom="0.39370078740157483" header="0.51181102362204722" footer="0.51181102362204722"/>
  <pageSetup paperSize="9" scale="97" firstPageNumber="12" fitToHeight="0" orientation="portrait" useFirstPageNumber="1" horizontalDpi="300" verticalDpi="300" r:id="rId1"/>
  <headerFooter alignWithMargins="0"/>
  <rowBreaks count="1" manualBreakCount="1">
    <brk id="17" max="5"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DA5D7-854D-47B6-8A76-4381EF10256B}">
  <sheetPr>
    <tabColor rgb="FF92D050"/>
    <pageSetUpPr fitToPage="1"/>
  </sheetPr>
  <dimension ref="A1:F71"/>
  <sheetViews>
    <sheetView showZeros="0" view="pageBreakPreview" zoomScaleNormal="100" zoomScaleSheetLayoutView="100" workbookViewId="0">
      <pane ySplit="1" topLeftCell="A26" activePane="bottomLeft" state="frozen"/>
      <selection activeCell="G19" sqref="G19"/>
      <selection pane="bottomLeft" activeCell="B29" sqref="B29"/>
    </sheetView>
  </sheetViews>
  <sheetFormatPr defaultRowHeight="12.75"/>
  <cols>
    <col min="1" max="1" width="8.7109375" style="301" customWidth="1"/>
    <col min="2" max="2" width="42.7109375" style="300" customWidth="1"/>
    <col min="3" max="3" width="8.7109375" style="299" customWidth="1"/>
    <col min="4" max="4" width="9.7109375" style="298" customWidth="1"/>
    <col min="5" max="5" width="11.7109375" style="297" customWidth="1"/>
    <col min="6" max="6" width="12.7109375" style="661" customWidth="1"/>
    <col min="7" max="16384" width="9.140625" style="280"/>
  </cols>
  <sheetData>
    <row r="1" spans="1:6" s="348" customFormat="1" ht="11.25">
      <c r="A1" s="350" t="s">
        <v>488</v>
      </c>
      <c r="B1" s="295" t="s">
        <v>487</v>
      </c>
      <c r="C1" s="295" t="s">
        <v>486</v>
      </c>
      <c r="D1" s="296" t="s">
        <v>485</v>
      </c>
      <c r="E1" s="349" t="s">
        <v>484</v>
      </c>
      <c r="F1" s="658" t="s">
        <v>483</v>
      </c>
    </row>
    <row r="2" spans="1:6">
      <c r="A2" s="294"/>
      <c r="B2" s="293"/>
      <c r="C2" s="293"/>
      <c r="D2" s="347"/>
      <c r="E2" s="346"/>
      <c r="F2" s="659"/>
    </row>
    <row r="3" spans="1:6">
      <c r="A3" s="291" t="s">
        <v>482</v>
      </c>
      <c r="B3" s="290" t="s">
        <v>260</v>
      </c>
      <c r="C3" s="289"/>
      <c r="D3" s="288"/>
      <c r="E3" s="342"/>
      <c r="F3" s="660"/>
    </row>
    <row r="4" spans="1:6">
      <c r="C4" s="329"/>
    </row>
    <row r="5" spans="1:6" s="302" customFormat="1">
      <c r="A5" s="335" t="s">
        <v>481</v>
      </c>
      <c r="B5" s="334" t="s">
        <v>20</v>
      </c>
      <c r="C5" s="334"/>
      <c r="D5" s="333"/>
      <c r="E5" s="332"/>
      <c r="F5" s="662"/>
    </row>
    <row r="6" spans="1:6">
      <c r="B6" s="331"/>
      <c r="C6" s="280"/>
      <c r="D6" s="329"/>
      <c r="E6" s="319"/>
      <c r="F6" s="663"/>
    </row>
    <row r="7" spans="1:6" ht="76.5">
      <c r="A7" s="301">
        <f>IF(B7&gt;0,MAX(A$6:A6)+1,"")</f>
        <v>1</v>
      </c>
      <c r="B7" s="325" t="s">
        <v>480</v>
      </c>
      <c r="C7" s="324" t="s">
        <v>75</v>
      </c>
      <c r="D7" s="323">
        <v>1</v>
      </c>
      <c r="E7" s="732"/>
      <c r="F7" s="661">
        <f>ROUND(D7*E7,2)</f>
        <v>0</v>
      </c>
    </row>
    <row r="8" spans="1:6">
      <c r="A8" s="301" t="str">
        <f>IF(B8&gt;0,MAX(A$6:A7)+1,"")</f>
        <v/>
      </c>
      <c r="B8" s="325"/>
      <c r="C8" s="324"/>
      <c r="D8" s="323"/>
      <c r="E8" s="732"/>
    </row>
    <row r="9" spans="1:6" ht="63.75">
      <c r="A9" s="301">
        <f>IF(B9&gt;0,MAX(A$6:A8)+1,"")</f>
        <v>2</v>
      </c>
      <c r="B9" s="325" t="s">
        <v>479</v>
      </c>
      <c r="C9" s="324" t="s">
        <v>243</v>
      </c>
      <c r="D9" s="323">
        <v>350</v>
      </c>
      <c r="E9" s="732"/>
      <c r="F9" s="661">
        <f>ROUND(D9*E9,2)</f>
        <v>0</v>
      </c>
    </row>
    <row r="10" spans="1:6" s="318" customFormat="1">
      <c r="A10" s="301" t="str">
        <f>IF(B10&gt;0,MAX(A$6:A9)+1,"")</f>
        <v/>
      </c>
      <c r="B10" s="321"/>
      <c r="C10" s="320"/>
      <c r="D10" s="298"/>
      <c r="E10" s="733"/>
      <c r="F10" s="663"/>
    </row>
    <row r="11" spans="1:6" s="302" customFormat="1">
      <c r="A11" s="317" t="str">
        <f>A5</f>
        <v>1.1.</v>
      </c>
      <c r="B11" s="316" t="str">
        <f>LEFT(B5,100)&amp;" UKUPNO:"</f>
        <v>PRIPREMNI RADOVI UKUPNO:</v>
      </c>
      <c r="C11" s="315"/>
      <c r="D11" s="314"/>
      <c r="E11" s="734"/>
      <c r="F11" s="664">
        <f>ROUND(SUM(F6:F10),2)</f>
        <v>0</v>
      </c>
    </row>
    <row r="12" spans="1:6">
      <c r="C12" s="329"/>
      <c r="E12" s="735"/>
    </row>
    <row r="13" spans="1:6" s="302" customFormat="1">
      <c r="A13" s="335" t="s">
        <v>478</v>
      </c>
      <c r="B13" s="334" t="s">
        <v>477</v>
      </c>
      <c r="C13" s="334"/>
      <c r="D13" s="333"/>
      <c r="E13" s="736"/>
      <c r="F13" s="662"/>
    </row>
    <row r="14" spans="1:6">
      <c r="A14" s="301" t="str">
        <f>IF(B14&gt;0,MAX(A$6:A13)+1,"")</f>
        <v/>
      </c>
      <c r="B14" s="325"/>
      <c r="C14" s="324"/>
      <c r="D14" s="323"/>
      <c r="E14" s="732"/>
    </row>
    <row r="15" spans="1:6" ht="127.5">
      <c r="A15" s="301">
        <f>IF(B15&gt;0,MAX(A$14:A14)+1,"")</f>
        <v>1</v>
      </c>
      <c r="B15" s="325" t="s">
        <v>476</v>
      </c>
      <c r="C15" s="324" t="s">
        <v>75</v>
      </c>
      <c r="D15" s="323">
        <v>15</v>
      </c>
      <c r="E15" s="732"/>
      <c r="F15" s="661">
        <f>ROUND(D15*E15,2)</f>
        <v>0</v>
      </c>
    </row>
    <row r="16" spans="1:6">
      <c r="A16" s="301" t="str">
        <f>IF(B16&gt;0,MAX(A$14:A15)+1,"")</f>
        <v/>
      </c>
      <c r="B16" s="325"/>
      <c r="C16" s="324"/>
      <c r="D16" s="323"/>
      <c r="E16" s="732"/>
    </row>
    <row r="17" spans="1:6" ht="89.25">
      <c r="A17" s="301">
        <f>IF(B17&gt;0,MAX(A$14:A16)+1,"")</f>
        <v>2</v>
      </c>
      <c r="B17" s="325" t="s">
        <v>475</v>
      </c>
      <c r="C17" s="324" t="s">
        <v>243</v>
      </c>
      <c r="D17" s="323">
        <v>250</v>
      </c>
      <c r="E17" s="732"/>
      <c r="F17" s="661">
        <f>ROUND(D17*E17,2)</f>
        <v>0</v>
      </c>
    </row>
    <row r="18" spans="1:6">
      <c r="A18" s="301" t="str">
        <f>IF(B18&gt;0,MAX(A$14:A17)+1,"")</f>
        <v/>
      </c>
      <c r="B18" s="325"/>
      <c r="C18" s="324"/>
      <c r="D18" s="323"/>
      <c r="E18" s="732"/>
    </row>
    <row r="19" spans="1:6" ht="140.25">
      <c r="A19" s="301">
        <f>IF(B19&gt;0,MAX(A$14:A18)+1,"")</f>
        <v>3</v>
      </c>
      <c r="B19" s="325" t="s">
        <v>474</v>
      </c>
      <c r="C19" s="324" t="s">
        <v>162</v>
      </c>
      <c r="D19" s="323">
        <v>1</v>
      </c>
      <c r="E19" s="732"/>
      <c r="F19" s="661">
        <f>ROUND(D19*E19,2)</f>
        <v>0</v>
      </c>
    </row>
    <row r="20" spans="1:6">
      <c r="A20" s="301" t="str">
        <f>IF(B20&gt;0,MAX(A$14:A19)+1,"")</f>
        <v/>
      </c>
      <c r="B20" s="325"/>
      <c r="C20" s="324"/>
      <c r="D20" s="323"/>
      <c r="E20" s="732"/>
    </row>
    <row r="21" spans="1:6" ht="140.25">
      <c r="A21" s="301">
        <f>IF(B21&gt;0,MAX(A$14:A20)+1,"")</f>
        <v>4</v>
      </c>
      <c r="B21" s="325" t="s">
        <v>473</v>
      </c>
      <c r="C21" s="324" t="s">
        <v>162</v>
      </c>
      <c r="D21" s="323">
        <v>1</v>
      </c>
      <c r="E21" s="732"/>
      <c r="F21" s="661">
        <f>ROUND(D21*E21,2)</f>
        <v>0</v>
      </c>
    </row>
    <row r="22" spans="1:6">
      <c r="A22" s="301" t="str">
        <f>IF(B22&gt;0,MAX(A$14:A21)+1,"")</f>
        <v/>
      </c>
      <c r="B22" s="325"/>
      <c r="C22" s="324"/>
      <c r="D22" s="323"/>
      <c r="E22" s="732"/>
    </row>
    <row r="23" spans="1:6" ht="153">
      <c r="A23" s="301">
        <f>IF(B23&gt;0,MAX(A$14:A22)+1,"")</f>
        <v>5</v>
      </c>
      <c r="B23" s="325" t="s">
        <v>472</v>
      </c>
      <c r="C23" s="324"/>
      <c r="D23" s="323"/>
      <c r="E23" s="732"/>
      <c r="F23" s="661">
        <f>E23*D23</f>
        <v>0</v>
      </c>
    </row>
    <row r="24" spans="1:6">
      <c r="B24" s="325" t="s">
        <v>471</v>
      </c>
      <c r="C24" s="324" t="s">
        <v>75</v>
      </c>
      <c r="D24" s="323">
        <v>1</v>
      </c>
      <c r="E24" s="732"/>
      <c r="F24" s="661">
        <f>ROUND(D24*E24,2)</f>
        <v>0</v>
      </c>
    </row>
    <row r="25" spans="1:6">
      <c r="B25" s="325" t="s">
        <v>470</v>
      </c>
      <c r="C25" s="324" t="s">
        <v>243</v>
      </c>
      <c r="D25" s="323">
        <v>2</v>
      </c>
      <c r="E25" s="732"/>
      <c r="F25" s="661">
        <f>ROUND(D25*E25,2)</f>
        <v>0</v>
      </c>
    </row>
    <row r="26" spans="1:6" s="318" customFormat="1">
      <c r="A26" s="301" t="str">
        <f>IF(B26&gt;0,MAX(A$14:A25)+1,"")</f>
        <v/>
      </c>
      <c r="B26" s="321"/>
      <c r="C26" s="320"/>
      <c r="D26" s="298"/>
      <c r="E26" s="733"/>
      <c r="F26" s="663"/>
    </row>
    <row r="27" spans="1:6" s="302" customFormat="1">
      <c r="A27" s="317" t="str">
        <f>A13</f>
        <v>1.2.</v>
      </c>
      <c r="B27" s="316" t="str">
        <f>LEFT(B13,100)&amp;" UKUPNO:"</f>
        <v>RUŠENJA I DEMONTAŽE UKUPNO:</v>
      </c>
      <c r="C27" s="315"/>
      <c r="D27" s="314"/>
      <c r="E27" s="734"/>
      <c r="F27" s="664">
        <f>ROUND(SUM(F14:F26),2)</f>
        <v>0</v>
      </c>
    </row>
    <row r="28" spans="1:6" ht="22.5" customHeight="1">
      <c r="C28" s="329"/>
      <c r="E28" s="735"/>
    </row>
    <row r="29" spans="1:6" s="302" customFormat="1">
      <c r="A29" s="335" t="s">
        <v>469</v>
      </c>
      <c r="B29" s="334" t="s">
        <v>150</v>
      </c>
      <c r="C29" s="334"/>
      <c r="D29" s="333"/>
      <c r="E29" s="736"/>
      <c r="F29" s="662"/>
    </row>
    <row r="30" spans="1:6">
      <c r="B30" s="331"/>
      <c r="C30" s="280"/>
      <c r="D30" s="329"/>
      <c r="E30" s="733"/>
      <c r="F30" s="663"/>
    </row>
    <row r="31" spans="1:6" ht="178.5">
      <c r="A31" s="301">
        <f>IF(B31&gt;0,MAX(A$30:A30)+1,"")</f>
        <v>1</v>
      </c>
      <c r="B31" s="325" t="s">
        <v>468</v>
      </c>
      <c r="C31" s="324" t="s">
        <v>453</v>
      </c>
      <c r="D31" s="323">
        <v>320</v>
      </c>
      <c r="E31" s="732"/>
      <c r="F31" s="661">
        <f>ROUND(D31*E31,2)</f>
        <v>0</v>
      </c>
    </row>
    <row r="32" spans="1:6">
      <c r="A32" s="301" t="str">
        <f>IF(B32&gt;0,MAX(A$30:A31)+1,"")</f>
        <v/>
      </c>
      <c r="C32" s="329"/>
      <c r="E32" s="735"/>
    </row>
    <row r="33" spans="1:6" ht="102">
      <c r="A33" s="301">
        <f>IF(B33&gt;0,MAX(A$30:A32)+1,"")</f>
        <v>2</v>
      </c>
      <c r="B33" s="341" t="s">
        <v>467</v>
      </c>
      <c r="C33" s="324" t="s">
        <v>453</v>
      </c>
      <c r="D33" s="298">
        <v>20</v>
      </c>
      <c r="E33" s="735"/>
      <c r="F33" s="661">
        <f>ROUND(D33*E33,2)</f>
        <v>0</v>
      </c>
    </row>
    <row r="34" spans="1:6">
      <c r="A34" s="301" t="str">
        <f>IF(B34&gt;0,MAX(A$30:A33)+1,"")</f>
        <v/>
      </c>
      <c r="B34" s="341"/>
      <c r="C34" s="329"/>
      <c r="D34" s="329"/>
      <c r="E34" s="735"/>
    </row>
    <row r="35" spans="1:6" ht="63.75">
      <c r="A35" s="301">
        <f>IF(B35&gt;0,MAX(A$30:A34)+1,"")</f>
        <v>3</v>
      </c>
      <c r="B35" s="341" t="s">
        <v>466</v>
      </c>
      <c r="C35" s="324" t="s">
        <v>453</v>
      </c>
      <c r="D35" s="298">
        <v>180</v>
      </c>
      <c r="E35" s="735"/>
      <c r="F35" s="661">
        <f>ROUND(D35*E35,2)</f>
        <v>0</v>
      </c>
    </row>
    <row r="36" spans="1:6">
      <c r="A36" s="301" t="str">
        <f>IF(B36&gt;0,MAX(A$30:A35)+1,"")</f>
        <v/>
      </c>
      <c r="C36" s="329"/>
      <c r="E36" s="735"/>
    </row>
    <row r="37" spans="1:6" ht="127.5">
      <c r="A37" s="301">
        <f>IF(B37&gt;0,MAX(A$30:A36)+1,"")</f>
        <v>4</v>
      </c>
      <c r="B37" s="341" t="s">
        <v>465</v>
      </c>
      <c r="C37" s="324"/>
      <c r="E37" s="735"/>
    </row>
    <row r="38" spans="1:6" ht="14.25">
      <c r="B38" s="341" t="s">
        <v>464</v>
      </c>
      <c r="C38" s="324" t="s">
        <v>453</v>
      </c>
      <c r="D38" s="298">
        <v>45</v>
      </c>
      <c r="E38" s="735"/>
      <c r="F38" s="661">
        <f>ROUND(D38*E38,2)</f>
        <v>0</v>
      </c>
    </row>
    <row r="39" spans="1:6" ht="14.25">
      <c r="B39" s="341" t="s">
        <v>463</v>
      </c>
      <c r="C39" s="324" t="s">
        <v>453</v>
      </c>
      <c r="D39" s="298">
        <v>130</v>
      </c>
      <c r="E39" s="735"/>
      <c r="F39" s="661">
        <f>ROUND(D39*E39,2)</f>
        <v>0</v>
      </c>
    </row>
    <row r="40" spans="1:6">
      <c r="B40" s="341" t="s">
        <v>462</v>
      </c>
      <c r="C40" s="324" t="s">
        <v>243</v>
      </c>
      <c r="D40" s="298">
        <v>100</v>
      </c>
      <c r="E40" s="735"/>
      <c r="F40" s="661">
        <f>ROUND(D40*E40,2)</f>
        <v>0</v>
      </c>
    </row>
    <row r="41" spans="1:6">
      <c r="A41" s="301" t="str">
        <f>IF(B41&gt;0,MAX(A$30:A40)+1,"")</f>
        <v/>
      </c>
      <c r="B41" s="341"/>
      <c r="C41" s="329"/>
      <c r="E41" s="735"/>
    </row>
    <row r="42" spans="1:6" ht="103.5">
      <c r="A42" s="301">
        <f>IF(B42&gt;0,MAX(A$30:A41)+1,"")</f>
        <v>5</v>
      </c>
      <c r="B42" s="341" t="s">
        <v>461</v>
      </c>
      <c r="C42" s="324" t="s">
        <v>453</v>
      </c>
      <c r="D42" s="298">
        <v>275</v>
      </c>
      <c r="E42" s="735"/>
      <c r="F42" s="661">
        <f>ROUND(D42*E42,2)</f>
        <v>0</v>
      </c>
    </row>
    <row r="43" spans="1:6" s="318" customFormat="1">
      <c r="A43" s="301" t="str">
        <f>IF(B43&gt;0,MAX(A$30:A42)+1,"")</f>
        <v/>
      </c>
      <c r="B43" s="321"/>
      <c r="C43" s="320"/>
      <c r="D43" s="298"/>
      <c r="E43" s="733"/>
      <c r="F43" s="663"/>
    </row>
    <row r="44" spans="1:6" s="302" customFormat="1">
      <c r="A44" s="317" t="str">
        <f>A29</f>
        <v>1.3.</v>
      </c>
      <c r="B44" s="316" t="str">
        <f>LEFT(B29,100)&amp;" UKUPNO:"</f>
        <v>ZEMLJANI RADOVI UKUPNO:</v>
      </c>
      <c r="C44" s="315"/>
      <c r="D44" s="314"/>
      <c r="E44" s="734"/>
      <c r="F44" s="664">
        <f>ROUND(SUM(F30:F43),2)</f>
        <v>0</v>
      </c>
    </row>
    <row r="45" spans="1:6">
      <c r="C45" s="329"/>
      <c r="E45" s="735"/>
    </row>
    <row r="46" spans="1:6" s="302" customFormat="1">
      <c r="A46" s="335" t="s">
        <v>460</v>
      </c>
      <c r="B46" s="334" t="s">
        <v>459</v>
      </c>
      <c r="C46" s="334"/>
      <c r="D46" s="333"/>
      <c r="E46" s="736"/>
      <c r="F46" s="662"/>
    </row>
    <row r="47" spans="1:6">
      <c r="B47" s="331"/>
      <c r="C47" s="280"/>
      <c r="D47" s="329"/>
      <c r="E47" s="733"/>
      <c r="F47" s="663"/>
    </row>
    <row r="48" spans="1:6" ht="78">
      <c r="A48" s="301">
        <f>IF(B48&gt;0,MAX(A$47:A47)+1,"")</f>
        <v>1</v>
      </c>
      <c r="B48" s="341" t="s">
        <v>458</v>
      </c>
      <c r="C48" s="324" t="s">
        <v>453</v>
      </c>
      <c r="D48" s="298">
        <v>5</v>
      </c>
      <c r="E48" s="735"/>
      <c r="F48" s="661">
        <f>ROUND(D48*E48,2)</f>
        <v>0</v>
      </c>
    </row>
    <row r="49" spans="1:6" s="322" customFormat="1">
      <c r="A49" s="301" t="str">
        <f>IF(B49&gt;0,MAX(A$47:A48)+1,"")</f>
        <v/>
      </c>
      <c r="B49" s="337"/>
      <c r="C49" s="324"/>
      <c r="D49" s="323"/>
      <c r="E49" s="732"/>
      <c r="F49" s="665"/>
    </row>
    <row r="50" spans="1:6" s="322" customFormat="1" ht="89.25">
      <c r="A50" s="301">
        <f>IF(B50&gt;0,MAX(A$47:A49)+1,"")</f>
        <v>2</v>
      </c>
      <c r="B50" s="325" t="s">
        <v>1385</v>
      </c>
      <c r="C50" s="324"/>
      <c r="D50" s="327"/>
      <c r="E50" s="737"/>
      <c r="F50" s="666"/>
    </row>
    <row r="51" spans="1:6" s="322" customFormat="1" ht="14.25">
      <c r="A51" s="301"/>
      <c r="B51" s="325" t="s">
        <v>457</v>
      </c>
      <c r="C51" s="324" t="s">
        <v>127</v>
      </c>
      <c r="D51" s="327">
        <v>3</v>
      </c>
      <c r="E51" s="336"/>
      <c r="F51" s="666"/>
    </row>
    <row r="52" spans="1:6" s="322" customFormat="1" ht="14.25">
      <c r="A52" s="301"/>
      <c r="B52" s="325" t="s">
        <v>456</v>
      </c>
      <c r="C52" s="324" t="s">
        <v>453</v>
      </c>
      <c r="D52" s="327">
        <v>0.5</v>
      </c>
      <c r="E52" s="336"/>
      <c r="F52" s="666"/>
    </row>
    <row r="53" spans="1:6" s="322" customFormat="1">
      <c r="A53" s="301"/>
      <c r="B53" s="340" t="s">
        <v>455</v>
      </c>
      <c r="C53" s="339" t="s">
        <v>71</v>
      </c>
      <c r="D53" s="338">
        <v>25</v>
      </c>
      <c r="E53" s="751"/>
      <c r="F53" s="667"/>
    </row>
    <row r="54" spans="1:6" s="322" customFormat="1">
      <c r="A54" s="301" t="str">
        <f>IF(B54&gt;0,MAX(A$47:A53)+1,"")</f>
        <v/>
      </c>
      <c r="B54" s="337"/>
      <c r="C54" s="324" t="s">
        <v>162</v>
      </c>
      <c r="D54" s="327">
        <v>2</v>
      </c>
      <c r="E54" s="737"/>
      <c r="F54" s="666">
        <f>ROUND(D54*E54,2)</f>
        <v>0</v>
      </c>
    </row>
    <row r="55" spans="1:6" s="322" customFormat="1">
      <c r="A55" s="301" t="str">
        <f>IF(B55&gt;0,MAX(A$47:A54)+1,"")</f>
        <v/>
      </c>
      <c r="B55" s="337"/>
      <c r="C55" s="324"/>
      <c r="D55" s="323"/>
      <c r="E55" s="732"/>
      <c r="F55" s="666">
        <f>E55*D55</f>
        <v>0</v>
      </c>
    </row>
    <row r="56" spans="1:6" s="322" customFormat="1" ht="90.75">
      <c r="A56" s="301">
        <f>IF(B56&gt;0,MAX(A$47:A55)+1,"")</f>
        <v>3</v>
      </c>
      <c r="B56" s="325" t="s">
        <v>1386</v>
      </c>
      <c r="C56" s="324"/>
      <c r="D56" s="327"/>
      <c r="E56" s="737"/>
      <c r="F56" s="666">
        <f>E56*D56</f>
        <v>0</v>
      </c>
    </row>
    <row r="57" spans="1:6" s="322" customFormat="1" ht="14.25">
      <c r="A57" s="301"/>
      <c r="B57" s="325" t="s">
        <v>454</v>
      </c>
      <c r="C57" s="324" t="s">
        <v>453</v>
      </c>
      <c r="D57" s="327">
        <v>0.5</v>
      </c>
      <c r="E57" s="737"/>
      <c r="F57" s="666">
        <f>ROUND(D57*E57,2)</f>
        <v>0</v>
      </c>
    </row>
    <row r="58" spans="1:6">
      <c r="A58" s="301" t="str">
        <f>IF(B58&gt;0,MAX(A$47:A57)+1,"")</f>
        <v/>
      </c>
      <c r="B58" s="331"/>
      <c r="C58" s="280"/>
      <c r="D58" s="329"/>
      <c r="E58" s="733"/>
      <c r="F58" s="663"/>
    </row>
    <row r="59" spans="1:6" s="302" customFormat="1">
      <c r="A59" s="317" t="str">
        <f>A46</f>
        <v>1.4.</v>
      </c>
      <c r="B59" s="316" t="str">
        <f>LEFT(B46,100)&amp;" UKUPNO:"</f>
        <v>BETONSKI I ARMIRANOBETONSKI RADOVI UKUPNO:</v>
      </c>
      <c r="C59" s="315"/>
      <c r="D59" s="314"/>
      <c r="E59" s="734"/>
      <c r="F59" s="664">
        <f>ROUND(SUM(F47:F58),2)</f>
        <v>0</v>
      </c>
    </row>
    <row r="60" spans="1:6">
      <c r="C60" s="329"/>
      <c r="E60" s="735"/>
    </row>
    <row r="61" spans="1:6" s="302" customFormat="1">
      <c r="A61" s="335" t="s">
        <v>452</v>
      </c>
      <c r="B61" s="334" t="s">
        <v>74</v>
      </c>
      <c r="C61" s="334"/>
      <c r="D61" s="333"/>
      <c r="E61" s="736"/>
      <c r="F61" s="662"/>
    </row>
    <row r="62" spans="1:6">
      <c r="B62" s="331"/>
      <c r="C62" s="280"/>
      <c r="D62" s="329"/>
      <c r="E62" s="733"/>
      <c r="F62" s="663"/>
    </row>
    <row r="63" spans="1:6" s="322" customFormat="1" ht="63.75">
      <c r="A63" s="301">
        <f>IF(B63&gt;0,MAX(A$60:A62)+1,"")</f>
        <v>1</v>
      </c>
      <c r="B63" s="325" t="s">
        <v>451</v>
      </c>
      <c r="C63" s="324" t="s">
        <v>75</v>
      </c>
      <c r="D63" s="323">
        <v>5</v>
      </c>
      <c r="E63" s="732"/>
      <c r="F63" s="665">
        <f>ROUND(D63*E63,2)</f>
        <v>0</v>
      </c>
    </row>
    <row r="64" spans="1:6">
      <c r="A64" s="301" t="str">
        <f>IF(B64&gt;0,MAX(A$62:A62)+1,"")</f>
        <v/>
      </c>
      <c r="B64" s="331"/>
      <c r="C64" s="280"/>
      <c r="D64" s="329"/>
      <c r="E64" s="733"/>
      <c r="F64" s="663"/>
    </row>
    <row r="65" spans="1:6" ht="63.75">
      <c r="A65" s="301">
        <f>IF(B65&gt;0,MAX(A$62:A64)+1,"")</f>
        <v>2</v>
      </c>
      <c r="B65" s="330" t="s">
        <v>450</v>
      </c>
      <c r="C65" s="329" t="s">
        <v>243</v>
      </c>
      <c r="D65" s="298">
        <v>30</v>
      </c>
      <c r="E65" s="733"/>
      <c r="F65" s="661">
        <f>ROUND(D65*E65,2)</f>
        <v>0</v>
      </c>
    </row>
    <row r="66" spans="1:6" s="326" customFormat="1">
      <c r="A66" s="301" t="str">
        <f>IF(B66&gt;0,MAX(A$60:A65)+1,"")</f>
        <v/>
      </c>
      <c r="B66" s="328"/>
      <c r="C66" s="324"/>
      <c r="D66" s="327"/>
      <c r="E66" s="732"/>
      <c r="F66" s="665"/>
    </row>
    <row r="67" spans="1:6" s="322" customFormat="1" ht="51">
      <c r="A67" s="301">
        <f>IF(B67&gt;0,MAX(A$60:A66)+1,"")</f>
        <v>3</v>
      </c>
      <c r="B67" s="325" t="s">
        <v>449</v>
      </c>
      <c r="C67" s="324" t="s">
        <v>243</v>
      </c>
      <c r="D67" s="323">
        <f>D65</f>
        <v>30</v>
      </c>
      <c r="E67" s="732"/>
      <c r="F67" s="665">
        <f>ROUND(D67*E67,2)</f>
        <v>0</v>
      </c>
    </row>
    <row r="68" spans="1:6" s="318" customFormat="1">
      <c r="A68" s="301" t="str">
        <f>IF(B68&gt;0,MAX(A$62:A67)+1,"")</f>
        <v/>
      </c>
      <c r="B68" s="321"/>
      <c r="C68" s="320"/>
      <c r="D68" s="298"/>
      <c r="E68" s="733"/>
      <c r="F68" s="663"/>
    </row>
    <row r="69" spans="1:6" s="302" customFormat="1">
      <c r="A69" s="317" t="str">
        <f>A61</f>
        <v>1.5.</v>
      </c>
      <c r="B69" s="316" t="str">
        <f>LEFT(B61,100)&amp;" UKUPNO:"</f>
        <v>ZIDARSKI RADOVI UKUPNO:</v>
      </c>
      <c r="C69" s="315"/>
      <c r="D69" s="314"/>
      <c r="E69" s="313"/>
      <c r="F69" s="664">
        <f>ROUND(SUM(F62:F68),2)</f>
        <v>0</v>
      </c>
    </row>
    <row r="70" spans="1:6" s="302" customFormat="1">
      <c r="A70" s="312"/>
      <c r="B70" s="311"/>
      <c r="C70" s="310"/>
      <c r="D70" s="309"/>
      <c r="E70" s="308"/>
      <c r="F70" s="668"/>
    </row>
    <row r="71" spans="1:6" s="302" customFormat="1">
      <c r="A71" s="307" t="str">
        <f>A3</f>
        <v>1.</v>
      </c>
      <c r="B71" s="306" t="str">
        <f>LEFT(B3,100)&amp;" UKUPNO:"</f>
        <v>GRAĐEVINSKI RADOVI UKUPNO:</v>
      </c>
      <c r="C71" s="305"/>
      <c r="D71" s="304"/>
      <c r="E71" s="303"/>
      <c r="F71" s="669">
        <f>ROUND(SUM(F11,F44,F59,F69,F27),2)</f>
        <v>0</v>
      </c>
    </row>
  </sheetData>
  <sheetProtection algorithmName="SHA-512" hashValue="KCO8lmFQIulZWjNWB09yLvW9OR1FzWjbbyQqrQYTCE4VpM7KEvrCJ4ZDX6abs6Z7OymNl9+GgzLNuC1fcQfjdQ==" saltValue="B/Bh43GNDITBVuBG8Chn8Q==" spinCount="100000" sheet="1" objects="1" scenarios="1" formatCells="0" formatColumns="0" formatRows="0"/>
  <conditionalFormatting sqref="F6:F11 F49:F59">
    <cfRule type="cellIs" dxfId="30" priority="36" stopIfTrue="1" operator="equal">
      <formula>0</formula>
    </cfRule>
  </conditionalFormatting>
  <conditionalFormatting sqref="F11 F71">
    <cfRule type="cellIs" dxfId="29" priority="35" stopIfTrue="1" operator="equal">
      <formula>0</formula>
    </cfRule>
  </conditionalFormatting>
  <conditionalFormatting sqref="F14:F25">
    <cfRule type="cellIs" dxfId="28" priority="1" stopIfTrue="1" operator="equal">
      <formula>0</formula>
    </cfRule>
  </conditionalFormatting>
  <conditionalFormatting sqref="F26:F27">
    <cfRule type="cellIs" dxfId="27" priority="15" stopIfTrue="1" operator="equal">
      <formula>0</formula>
    </cfRule>
  </conditionalFormatting>
  <conditionalFormatting sqref="F27">
    <cfRule type="cellIs" dxfId="26" priority="14" stopIfTrue="1" operator="equal">
      <formula>0</formula>
    </cfRule>
  </conditionalFormatting>
  <conditionalFormatting sqref="F30:F40">
    <cfRule type="cellIs" dxfId="25" priority="6" stopIfTrue="1" operator="equal">
      <formula>0</formula>
    </cfRule>
  </conditionalFormatting>
  <conditionalFormatting sqref="F41:F44">
    <cfRule type="cellIs" dxfId="24" priority="34" stopIfTrue="1" operator="equal">
      <formula>0</formula>
    </cfRule>
  </conditionalFormatting>
  <conditionalFormatting sqref="F44">
    <cfRule type="cellIs" dxfId="23" priority="33" stopIfTrue="1" operator="equal">
      <formula>0</formula>
    </cfRule>
  </conditionalFormatting>
  <conditionalFormatting sqref="F47:F57">
    <cfRule type="cellIs" dxfId="22" priority="3" stopIfTrue="1" operator="equal">
      <formula>0</formula>
    </cfRule>
  </conditionalFormatting>
  <conditionalFormatting sqref="F59">
    <cfRule type="cellIs" dxfId="21" priority="31" stopIfTrue="1" operator="equal">
      <formula>0</formula>
    </cfRule>
  </conditionalFormatting>
  <conditionalFormatting sqref="F62:F67">
    <cfRule type="cellIs" dxfId="20" priority="16" stopIfTrue="1" operator="equal">
      <formula>0</formula>
    </cfRule>
  </conditionalFormatting>
  <conditionalFormatting sqref="F68:F69">
    <cfRule type="cellIs" dxfId="19" priority="29" stopIfTrue="1" operator="equal">
      <formula>0</formula>
    </cfRule>
  </conditionalFormatting>
  <conditionalFormatting sqref="F69">
    <cfRule type="cellIs" dxfId="18" priority="28" stopIfTrue="1" operator="equal">
      <formula>0</formula>
    </cfRule>
  </conditionalFormatting>
  <pageMargins left="0.94488188976377963" right="0.23622047244094491" top="0.39370078740157483" bottom="0.39370078740157483" header="0.51181102362204722" footer="0.51181102362204722"/>
  <pageSetup paperSize="9" scale="97" firstPageNumber="12" fitToHeight="0" orientation="portrait" useFirstPageNumber="1" horizontalDpi="300" verticalDpi="300" r:id="rId1"/>
  <headerFooter alignWithMargins="0"/>
  <rowBreaks count="5" manualBreakCount="5">
    <brk id="12" max="5" man="1"/>
    <brk id="22" max="5" man="1"/>
    <brk id="28" max="5" man="1"/>
    <brk id="45" max="5" man="1"/>
    <brk id="60" max="5"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C5969-1802-4555-B2CB-80E61B21E65A}">
  <sheetPr>
    <tabColor rgb="FF92D050"/>
    <pageSetUpPr fitToPage="1"/>
  </sheetPr>
  <dimension ref="A1:F66"/>
  <sheetViews>
    <sheetView showZeros="0" view="pageBreakPreview" zoomScaleNormal="100" zoomScaleSheetLayoutView="100" workbookViewId="0">
      <pane ySplit="1" topLeftCell="A8" activePane="bottomLeft" state="frozen"/>
      <selection activeCell="G19" sqref="G19"/>
      <selection pane="bottomLeft" activeCell="B20" sqref="B20"/>
    </sheetView>
  </sheetViews>
  <sheetFormatPr defaultRowHeight="12.75"/>
  <cols>
    <col min="1" max="1" width="8.7109375" style="301" customWidth="1"/>
    <col min="2" max="2" width="42.7109375" style="300" customWidth="1"/>
    <col min="3" max="3" width="8.7109375" style="299" customWidth="1"/>
    <col min="4" max="4" width="9.7109375" style="298" customWidth="1"/>
    <col min="5" max="5" width="11.7109375" style="297" customWidth="1"/>
    <col min="6" max="6" width="12.7109375" style="661" customWidth="1"/>
    <col min="7" max="16384" width="9.140625" style="280"/>
  </cols>
  <sheetData>
    <row r="1" spans="1:6" s="348" customFormat="1" ht="11.25">
      <c r="A1" s="350" t="s">
        <v>488</v>
      </c>
      <c r="B1" s="295" t="s">
        <v>487</v>
      </c>
      <c r="C1" s="295" t="s">
        <v>486</v>
      </c>
      <c r="D1" s="296" t="s">
        <v>485</v>
      </c>
      <c r="E1" s="349" t="s">
        <v>484</v>
      </c>
      <c r="F1" s="658" t="s">
        <v>483</v>
      </c>
    </row>
    <row r="2" spans="1:6">
      <c r="A2" s="294"/>
      <c r="B2" s="293"/>
      <c r="C2" s="293"/>
      <c r="D2" s="347"/>
      <c r="E2" s="346"/>
      <c r="F2" s="659"/>
    </row>
    <row r="3" spans="1:6">
      <c r="A3" s="291" t="s">
        <v>518</v>
      </c>
      <c r="B3" s="290" t="s">
        <v>517</v>
      </c>
      <c r="C3" s="289"/>
      <c r="D3" s="288"/>
      <c r="E3" s="342"/>
      <c r="F3" s="660"/>
    </row>
    <row r="4" spans="1:6">
      <c r="C4" s="329"/>
    </row>
    <row r="5" spans="1:6" s="302" customFormat="1">
      <c r="A5" s="335" t="s">
        <v>516</v>
      </c>
      <c r="B5" s="334" t="s">
        <v>515</v>
      </c>
      <c r="C5" s="334"/>
      <c r="D5" s="333"/>
      <c r="E5" s="332"/>
      <c r="F5" s="662"/>
    </row>
    <row r="6" spans="1:6">
      <c r="C6" s="329"/>
    </row>
    <row r="7" spans="1:6" ht="76.5">
      <c r="A7" s="301">
        <f>IF(B7&gt;0,MAX(A$6:A6)+1,"")</f>
        <v>1</v>
      </c>
      <c r="B7" s="325" t="s">
        <v>1387</v>
      </c>
      <c r="C7" s="324" t="s">
        <v>162</v>
      </c>
      <c r="D7" s="298">
        <v>1</v>
      </c>
      <c r="E7" s="735"/>
      <c r="F7" s="661">
        <f>ROUND(D7*E7,2)</f>
        <v>0</v>
      </c>
    </row>
    <row r="8" spans="1:6">
      <c r="A8" s="301" t="str">
        <f>IF(B8&gt;0,MAX(A$6:A7)+1,"")</f>
        <v/>
      </c>
      <c r="B8" s="325"/>
      <c r="C8" s="324"/>
      <c r="E8" s="735"/>
    </row>
    <row r="9" spans="1:6" ht="76.5">
      <c r="A9" s="301">
        <f>IF(B9&gt;0,MAX(A$6:A8)+1,"")</f>
        <v>2</v>
      </c>
      <c r="B9" s="325" t="s">
        <v>514</v>
      </c>
      <c r="C9" s="324" t="s">
        <v>162</v>
      </c>
      <c r="D9" s="298">
        <v>1</v>
      </c>
      <c r="E9" s="735"/>
      <c r="F9" s="661">
        <f>ROUND(D9*E9,2)</f>
        <v>0</v>
      </c>
    </row>
    <row r="10" spans="1:6">
      <c r="A10" s="301" t="str">
        <f>IF(B10&gt;0,MAX(A$6:A9)+1,"")</f>
        <v/>
      </c>
      <c r="B10" s="325"/>
      <c r="C10" s="324"/>
      <c r="E10" s="735"/>
      <c r="F10" s="661">
        <f>E10*D10</f>
        <v>0</v>
      </c>
    </row>
    <row r="11" spans="1:6" ht="102">
      <c r="A11" s="301">
        <f>IF(B11&gt;0,MAX(A$6:A10)+1,"")</f>
        <v>3</v>
      </c>
      <c r="B11" s="341" t="s">
        <v>1388</v>
      </c>
      <c r="C11" s="329"/>
      <c r="E11" s="735"/>
    </row>
    <row r="12" spans="1:6">
      <c r="B12" s="325" t="s">
        <v>513</v>
      </c>
      <c r="C12" s="324" t="s">
        <v>243</v>
      </c>
      <c r="D12" s="298">
        <v>80</v>
      </c>
      <c r="E12" s="735"/>
      <c r="F12" s="661">
        <f>ROUND(D12*E12,2)</f>
        <v>0</v>
      </c>
    </row>
    <row r="13" spans="1:6">
      <c r="B13" s="325" t="s">
        <v>512</v>
      </c>
      <c r="C13" s="324" t="s">
        <v>243</v>
      </c>
      <c r="D13" s="298">
        <v>5</v>
      </c>
      <c r="E13" s="735"/>
      <c r="F13" s="661">
        <f>ROUND(D13*E13,2)</f>
        <v>0</v>
      </c>
    </row>
    <row r="14" spans="1:6">
      <c r="A14" s="301" t="str">
        <f>IF(B14&gt;0,MAX(A$6:A13)+1,"")</f>
        <v/>
      </c>
      <c r="B14" s="364"/>
      <c r="C14" s="329"/>
      <c r="E14" s="733"/>
      <c r="F14" s="663"/>
    </row>
    <row r="15" spans="1:6" ht="51">
      <c r="A15" s="301">
        <f>IF(B15&gt;0,MAX(A$6:A14)+1,"")</f>
        <v>4</v>
      </c>
      <c r="B15" s="283" t="s">
        <v>511</v>
      </c>
      <c r="C15" s="329"/>
      <c r="E15" s="735"/>
    </row>
    <row r="16" spans="1:6">
      <c r="B16" s="363" t="s">
        <v>510</v>
      </c>
      <c r="C16" s="329" t="s">
        <v>75</v>
      </c>
      <c r="D16" s="298">
        <v>1</v>
      </c>
      <c r="E16" s="735"/>
      <c r="F16" s="661">
        <f>ROUND(D16*E16,2)</f>
        <v>0</v>
      </c>
    </row>
    <row r="17" spans="1:6" s="318" customFormat="1">
      <c r="A17" s="301" t="str">
        <f>IF(B17&gt;0,MAX(A$6:A16)+1,"")</f>
        <v/>
      </c>
      <c r="B17" s="321"/>
      <c r="C17" s="320"/>
      <c r="D17" s="298"/>
      <c r="E17" s="733"/>
      <c r="F17" s="663"/>
    </row>
    <row r="18" spans="1:6" s="302" customFormat="1">
      <c r="A18" s="317" t="str">
        <f>A5</f>
        <v>2.1.</v>
      </c>
      <c r="B18" s="316" t="str">
        <f>LEFT(B5,100)&amp;" UKUPNO:"</f>
        <v>VANJSKI RAZVOD VODE UKUPNO:</v>
      </c>
      <c r="C18" s="315"/>
      <c r="D18" s="314"/>
      <c r="E18" s="734"/>
      <c r="F18" s="664">
        <f>ROUND(SUM(F6:F17),2)</f>
        <v>0</v>
      </c>
    </row>
    <row r="19" spans="1:6">
      <c r="B19" s="341"/>
      <c r="C19" s="329"/>
      <c r="D19" s="329"/>
      <c r="E19" s="735"/>
    </row>
    <row r="20" spans="1:6" s="302" customFormat="1">
      <c r="A20" s="335" t="s">
        <v>509</v>
      </c>
      <c r="B20" s="334" t="s">
        <v>508</v>
      </c>
      <c r="C20" s="334"/>
      <c r="D20" s="333"/>
      <c r="E20" s="736"/>
      <c r="F20" s="662"/>
    </row>
    <row r="21" spans="1:6">
      <c r="C21" s="329"/>
      <c r="E21" s="733"/>
      <c r="F21" s="663"/>
    </row>
    <row r="22" spans="1:6" ht="165.75">
      <c r="A22" s="301">
        <f>IF(B22&gt;0,MAX(A$21:A21)+1,"")</f>
        <v>1</v>
      </c>
      <c r="B22" s="341" t="s">
        <v>1389</v>
      </c>
      <c r="C22" s="329"/>
      <c r="E22" s="733"/>
      <c r="F22" s="663"/>
    </row>
    <row r="23" spans="1:6">
      <c r="B23" s="300" t="s">
        <v>1391</v>
      </c>
      <c r="C23" s="329" t="s">
        <v>243</v>
      </c>
      <c r="D23" s="360">
        <v>105</v>
      </c>
      <c r="E23" s="733"/>
      <c r="F23" s="663">
        <f>ROUND(D23*E23,2)</f>
        <v>0</v>
      </c>
    </row>
    <row r="24" spans="1:6">
      <c r="B24" s="300" t="s">
        <v>1390</v>
      </c>
      <c r="C24" s="329" t="s">
        <v>243</v>
      </c>
      <c r="D24" s="360">
        <v>25</v>
      </c>
      <c r="E24" s="733"/>
      <c r="F24" s="663">
        <f>ROUND(D24*E24,2)</f>
        <v>0</v>
      </c>
    </row>
    <row r="25" spans="1:6">
      <c r="B25" s="300" t="s">
        <v>1392</v>
      </c>
      <c r="C25" s="329" t="s">
        <v>243</v>
      </c>
      <c r="D25" s="360">
        <v>80</v>
      </c>
      <c r="E25" s="733"/>
      <c r="F25" s="663">
        <f>ROUND(D25*E25,2)</f>
        <v>0</v>
      </c>
    </row>
    <row r="26" spans="1:6">
      <c r="A26" s="301" t="str">
        <f>IF(B26&gt;0,MAX(A$21:A25)+1,"")</f>
        <v/>
      </c>
      <c r="C26" s="329"/>
      <c r="D26" s="360"/>
      <c r="E26" s="733"/>
      <c r="F26" s="663"/>
    </row>
    <row r="27" spans="1:6" s="318" customFormat="1" ht="165.75">
      <c r="A27" s="301">
        <f>IF(B27&gt;0,MAX(A$21:A26)+1,"")</f>
        <v>2</v>
      </c>
      <c r="B27" s="341" t="s">
        <v>507</v>
      </c>
      <c r="C27" s="356"/>
      <c r="D27" s="355"/>
      <c r="E27" s="739"/>
      <c r="F27" s="670"/>
    </row>
    <row r="28" spans="1:6" s="318" customFormat="1">
      <c r="A28" s="301"/>
      <c r="B28" s="341" t="s">
        <v>506</v>
      </c>
      <c r="C28" s="320" t="s">
        <v>243</v>
      </c>
      <c r="D28" s="360">
        <f>D23</f>
        <v>105</v>
      </c>
      <c r="E28" s="739"/>
      <c r="F28" s="663">
        <f>ROUND(D28*E28,2)</f>
        <v>0</v>
      </c>
    </row>
    <row r="29" spans="1:6" s="318" customFormat="1">
      <c r="A29" s="301"/>
      <c r="B29" s="341" t="s">
        <v>505</v>
      </c>
      <c r="C29" s="320" t="s">
        <v>243</v>
      </c>
      <c r="D29" s="360">
        <f>D24</f>
        <v>25</v>
      </c>
      <c r="E29" s="739"/>
      <c r="F29" s="663">
        <f>ROUND(D29*E29,2)</f>
        <v>0</v>
      </c>
    </row>
    <row r="30" spans="1:6" s="318" customFormat="1">
      <c r="A30" s="301"/>
      <c r="B30" s="341" t="s">
        <v>504</v>
      </c>
      <c r="C30" s="320" t="s">
        <v>243</v>
      </c>
      <c r="D30" s="360">
        <f>D25</f>
        <v>80</v>
      </c>
      <c r="E30" s="739"/>
      <c r="F30" s="663">
        <f>ROUND(D30*E30,2)</f>
        <v>0</v>
      </c>
    </row>
    <row r="31" spans="1:6">
      <c r="A31" s="301" t="str">
        <f>IF(B31&gt;0,MAX(A$21:A30)+1,"")</f>
        <v/>
      </c>
      <c r="B31" s="341"/>
      <c r="C31" s="329"/>
      <c r="E31" s="733"/>
      <c r="F31" s="663"/>
    </row>
    <row r="32" spans="1:6" ht="38.25">
      <c r="A32" s="301">
        <f>IF(B32&gt;0,MAX(A$21:A31)+1,"")</f>
        <v>3</v>
      </c>
      <c r="B32" s="341" t="s">
        <v>503</v>
      </c>
      <c r="C32" s="329"/>
      <c r="E32" s="733"/>
      <c r="F32" s="663"/>
    </row>
    <row r="33" spans="1:6">
      <c r="B33" s="300" t="s">
        <v>495</v>
      </c>
      <c r="C33" s="329" t="s">
        <v>75</v>
      </c>
      <c r="D33" s="298">
        <v>1</v>
      </c>
      <c r="E33" s="733"/>
      <c r="F33" s="663">
        <f>ROUND(D33*E33,2)</f>
        <v>0</v>
      </c>
    </row>
    <row r="34" spans="1:6">
      <c r="B34" s="300" t="s">
        <v>500</v>
      </c>
      <c r="C34" s="329" t="s">
        <v>75</v>
      </c>
      <c r="D34" s="298">
        <v>3</v>
      </c>
      <c r="E34" s="733"/>
      <c r="F34" s="663">
        <f>ROUND(D34*E34,2)</f>
        <v>0</v>
      </c>
    </row>
    <row r="35" spans="1:6">
      <c r="A35" s="301" t="str">
        <f>IF(B35&gt;0,MAX(A$21:A34)+1,"")</f>
        <v/>
      </c>
      <c r="B35" s="341"/>
      <c r="C35" s="329"/>
      <c r="E35" s="733"/>
      <c r="F35" s="663"/>
    </row>
    <row r="36" spans="1:6" ht="27" customHeight="1">
      <c r="A36" s="301">
        <f>IF(B36&gt;0,MAX(A$21:A35)+1,"")</f>
        <v>4</v>
      </c>
      <c r="B36" s="341" t="s">
        <v>502</v>
      </c>
      <c r="C36" s="329"/>
      <c r="E36" s="733"/>
      <c r="F36" s="663"/>
    </row>
    <row r="37" spans="1:6">
      <c r="B37" s="300" t="s">
        <v>495</v>
      </c>
      <c r="C37" s="329" t="s">
        <v>75</v>
      </c>
      <c r="D37" s="298">
        <v>1</v>
      </c>
      <c r="E37" s="733"/>
      <c r="F37" s="663">
        <f>ROUND(D37*E37,2)</f>
        <v>0</v>
      </c>
    </row>
    <row r="38" spans="1:6">
      <c r="B38" s="300" t="s">
        <v>500</v>
      </c>
      <c r="C38" s="329" t="s">
        <v>75</v>
      </c>
      <c r="D38" s="298">
        <v>4</v>
      </c>
      <c r="E38" s="733"/>
      <c r="F38" s="663">
        <f>ROUND(D38*E38,2)</f>
        <v>0</v>
      </c>
    </row>
    <row r="39" spans="1:6">
      <c r="A39" s="301" t="str">
        <f>IF(B39&gt;0,MAX(A$21:A34)+1,"")</f>
        <v/>
      </c>
      <c r="B39" s="341"/>
      <c r="C39" s="329"/>
      <c r="E39" s="733"/>
      <c r="F39" s="663"/>
    </row>
    <row r="40" spans="1:6" ht="38.25">
      <c r="A40" s="301">
        <f>IF(B40&gt;0,MAX(A$21:A39)+1,"")</f>
        <v>5</v>
      </c>
      <c r="B40" s="341" t="s">
        <v>501</v>
      </c>
      <c r="C40" s="329"/>
      <c r="E40" s="733"/>
      <c r="F40" s="663"/>
    </row>
    <row r="41" spans="1:6">
      <c r="B41" s="300" t="s">
        <v>495</v>
      </c>
      <c r="C41" s="329" t="s">
        <v>75</v>
      </c>
      <c r="D41" s="298">
        <v>1</v>
      </c>
      <c r="E41" s="733"/>
      <c r="F41" s="663">
        <f>ROUND(D41*E41,2)</f>
        <v>0</v>
      </c>
    </row>
    <row r="42" spans="1:6">
      <c r="B42" s="300" t="s">
        <v>500</v>
      </c>
      <c r="C42" s="329" t="s">
        <v>75</v>
      </c>
      <c r="D42" s="298">
        <v>1</v>
      </c>
      <c r="E42" s="733"/>
      <c r="F42" s="663">
        <f>ROUND(D42*E42,2)</f>
        <v>0</v>
      </c>
    </row>
    <row r="43" spans="1:6">
      <c r="A43" s="301" t="str">
        <f>IF(B43&gt;0,MAX(A$21:A42)+1,"")</f>
        <v/>
      </c>
      <c r="B43" s="362"/>
      <c r="C43" s="329"/>
      <c r="E43" s="733"/>
      <c r="F43" s="663"/>
    </row>
    <row r="44" spans="1:6" ht="63.75">
      <c r="A44" s="301">
        <f>IF(B44&gt;0,MAX(A$21:A43)+1,"")</f>
        <v>6</v>
      </c>
      <c r="B44" s="341" t="s">
        <v>499</v>
      </c>
      <c r="C44" s="329" t="s">
        <v>75</v>
      </c>
      <c r="D44" s="298">
        <v>22</v>
      </c>
      <c r="E44" s="733"/>
      <c r="F44" s="663">
        <f>ROUND(D44*E44,2)</f>
        <v>0</v>
      </c>
    </row>
    <row r="45" spans="1:6">
      <c r="A45" s="301" t="str">
        <f>IF(B45&gt;0,MAX(A$21:A44)+1,"")</f>
        <v/>
      </c>
      <c r="B45" s="341"/>
      <c r="C45" s="329"/>
      <c r="E45" s="733"/>
      <c r="F45" s="663"/>
    </row>
    <row r="46" spans="1:6" ht="38.25">
      <c r="A46" s="301">
        <f>IF(B46&gt;0,MAX(A$21:A45)+1,"")</f>
        <v>7</v>
      </c>
      <c r="B46" s="341" t="s">
        <v>498</v>
      </c>
      <c r="C46" s="329"/>
      <c r="E46" s="733"/>
      <c r="F46" s="663"/>
    </row>
    <row r="47" spans="1:6">
      <c r="B47" s="300" t="s">
        <v>495</v>
      </c>
      <c r="C47" s="329" t="s">
        <v>75</v>
      </c>
      <c r="D47" s="298">
        <v>3</v>
      </c>
      <c r="E47" s="733"/>
      <c r="F47" s="663">
        <f>ROUND(D47*E47,2)</f>
        <v>0</v>
      </c>
    </row>
    <row r="48" spans="1:6">
      <c r="B48" s="300" t="s">
        <v>497</v>
      </c>
      <c r="C48" s="329" t="s">
        <v>75</v>
      </c>
      <c r="D48" s="298">
        <v>4</v>
      </c>
      <c r="E48" s="733"/>
      <c r="F48" s="663">
        <f>ROUND(D48*E48,2)</f>
        <v>0</v>
      </c>
    </row>
    <row r="49" spans="1:6">
      <c r="A49" s="301" t="str">
        <f>IF(B49&gt;0,MAX(A$21:A48)+1,"")</f>
        <v/>
      </c>
      <c r="B49" s="341"/>
      <c r="C49" s="329"/>
      <c r="E49" s="733"/>
      <c r="F49" s="663"/>
    </row>
    <row r="50" spans="1:6" ht="51">
      <c r="A50" s="301">
        <f>IF(B50&gt;0,MAX(A$21:A49)+1,"")</f>
        <v>8</v>
      </c>
      <c r="B50" s="341" t="s">
        <v>496</v>
      </c>
      <c r="C50" s="329"/>
      <c r="E50" s="733"/>
      <c r="F50" s="663"/>
    </row>
    <row r="51" spans="1:6">
      <c r="B51" s="300" t="s">
        <v>495</v>
      </c>
      <c r="C51" s="329" t="s">
        <v>75</v>
      </c>
      <c r="D51" s="298">
        <v>1</v>
      </c>
      <c r="E51" s="733"/>
      <c r="F51" s="663">
        <f>ROUND(D51*E51,2)</f>
        <v>0</v>
      </c>
    </row>
    <row r="52" spans="1:6" s="361" customFormat="1">
      <c r="A52" s="301" t="str">
        <f>IF(B52&gt;0,MAX(A$12:A51)+1,"")</f>
        <v/>
      </c>
      <c r="B52" s="341"/>
      <c r="C52" s="329"/>
      <c r="D52" s="360"/>
      <c r="E52" s="733"/>
      <c r="F52" s="663"/>
    </row>
    <row r="53" spans="1:6" ht="89.25">
      <c r="A53" s="301">
        <f>IF(B53&gt;0,MAX(A$12:A52)+1,"")</f>
        <v>9</v>
      </c>
      <c r="B53" s="341" t="s">
        <v>494</v>
      </c>
      <c r="C53" s="329" t="s">
        <v>75</v>
      </c>
      <c r="D53" s="360">
        <v>1</v>
      </c>
      <c r="E53" s="733"/>
      <c r="F53" s="663">
        <f>ROUND(D53*E53,2)</f>
        <v>0</v>
      </c>
    </row>
    <row r="54" spans="1:6" s="318" customFormat="1">
      <c r="A54" s="301" t="str">
        <f>IF(B54&gt;0,MAX(A$17:A51)+1,"")</f>
        <v/>
      </c>
      <c r="B54" s="283"/>
      <c r="C54" s="320"/>
      <c r="D54" s="359"/>
      <c r="E54" s="733"/>
      <c r="F54" s="663"/>
    </row>
    <row r="55" spans="1:6" s="318" customFormat="1" ht="63.75">
      <c r="A55" s="301">
        <f>IF(B55&gt;0,MAX(A$17:A54)+1,"")</f>
        <v>10</v>
      </c>
      <c r="B55" s="321" t="s">
        <v>493</v>
      </c>
      <c r="C55" s="356" t="s">
        <v>492</v>
      </c>
      <c r="D55" s="358">
        <v>30</v>
      </c>
      <c r="E55" s="733"/>
      <c r="F55" s="663">
        <f>ROUND(D55*E55,2)</f>
        <v>0</v>
      </c>
    </row>
    <row r="56" spans="1:6" s="318" customFormat="1">
      <c r="A56" s="301" t="str">
        <f>IF(B56&gt;0,MAX(A$21:A51)+1,"")</f>
        <v/>
      </c>
      <c r="B56" s="321"/>
      <c r="C56" s="320"/>
      <c r="D56" s="298"/>
      <c r="E56" s="733"/>
      <c r="F56" s="663"/>
    </row>
    <row r="57" spans="1:6" s="353" customFormat="1">
      <c r="A57" s="301"/>
      <c r="B57" s="357" t="s">
        <v>491</v>
      </c>
      <c r="C57" s="356"/>
      <c r="D57" s="355"/>
      <c r="E57" s="740"/>
      <c r="F57" s="670"/>
    </row>
    <row r="58" spans="1:6" ht="38.25">
      <c r="A58" s="301">
        <f>IF(B58&gt;0,MAX(A$21:A57)+1,"")</f>
        <v>11</v>
      </c>
      <c r="B58" s="283" t="s">
        <v>490</v>
      </c>
      <c r="C58" s="329" t="s">
        <v>162</v>
      </c>
      <c r="D58" s="298">
        <v>1</v>
      </c>
      <c r="E58" s="733"/>
      <c r="F58" s="661">
        <f>ROUND(D58*E58,2)</f>
        <v>0</v>
      </c>
    </row>
    <row r="59" spans="1:6">
      <c r="A59" s="301" t="str">
        <f>IF(B59&gt;0,MAX(A$21:A62)+1,"")</f>
        <v/>
      </c>
      <c r="B59" s="341"/>
      <c r="C59" s="329"/>
      <c r="E59" s="735"/>
    </row>
    <row r="60" spans="1:6" ht="89.25">
      <c r="A60" s="301">
        <f>IF(B60&gt;0,MAX(A$21:A59)+1,"")</f>
        <v>12</v>
      </c>
      <c r="B60" s="341" t="s">
        <v>489</v>
      </c>
      <c r="C60" s="329" t="s">
        <v>162</v>
      </c>
      <c r="D60" s="298">
        <v>1</v>
      </c>
      <c r="E60" s="735"/>
      <c r="F60" s="661">
        <f>ROUND(D60*E60,2)</f>
        <v>0</v>
      </c>
    </row>
    <row r="61" spans="1:6">
      <c r="A61" s="301" t="str">
        <f>IF(B61&gt;0,MAX(A$21:A58)+1,"")</f>
        <v/>
      </c>
      <c r="B61" s="341"/>
      <c r="C61" s="329"/>
      <c r="E61" s="735"/>
    </row>
    <row r="62" spans="1:6" ht="89.25">
      <c r="A62" s="301">
        <f>IF(B62&gt;0,MAX(A$21:A61)+1,"")</f>
        <v>13</v>
      </c>
      <c r="B62" s="341" t="s">
        <v>1393</v>
      </c>
      <c r="C62" s="329" t="s">
        <v>162</v>
      </c>
      <c r="D62" s="298">
        <v>1</v>
      </c>
      <c r="E62" s="735"/>
      <c r="F62" s="661">
        <f>ROUND(D62*E62,2)</f>
        <v>0</v>
      </c>
    </row>
    <row r="63" spans="1:6">
      <c r="A63" s="301" t="str">
        <f>IF(B63&gt;0,MAX(A$21:A62)+1,"")</f>
        <v/>
      </c>
      <c r="C63" s="329"/>
      <c r="E63" s="319"/>
      <c r="F63" s="663"/>
    </row>
    <row r="64" spans="1:6" s="302" customFormat="1">
      <c r="A64" s="317" t="str">
        <f>A20</f>
        <v>2.2.</v>
      </c>
      <c r="B64" s="352" t="str">
        <f>LEFT(B20,100)&amp;" UKUPNO:"</f>
        <v>UNUTARNJI RAZVOD VODE UKUPNO:</v>
      </c>
      <c r="C64" s="315"/>
      <c r="D64" s="314"/>
      <c r="E64" s="313"/>
      <c r="F64" s="664">
        <f>ROUND(SUM(F21:F63),2)</f>
        <v>0</v>
      </c>
    </row>
    <row r="65" spans="1:6" s="302" customFormat="1">
      <c r="A65" s="312"/>
      <c r="B65" s="311"/>
      <c r="C65" s="310"/>
      <c r="D65" s="309"/>
      <c r="E65" s="308"/>
      <c r="F65" s="668"/>
    </row>
    <row r="66" spans="1:6" s="302" customFormat="1">
      <c r="A66" s="307" t="str">
        <f>A3</f>
        <v>2.</v>
      </c>
      <c r="B66" s="306" t="str">
        <f>LEFT(B3,100)&amp;" UKUPNO:"</f>
        <v>INSTALACIJE VODE UKUPNO:</v>
      </c>
      <c r="C66" s="305"/>
      <c r="D66" s="304"/>
      <c r="E66" s="303"/>
      <c r="F66" s="669">
        <f>ROUND(SUM(F18,F64),2)</f>
        <v>0</v>
      </c>
    </row>
  </sheetData>
  <sheetProtection algorithmName="SHA-512" hashValue="UOvuBogenayB8YjDR9Hkc8kHrduSVmSiVStWaUPFsJ+rBE12QSdloucP2UaqPbMp+ZtiZi9+1llV8XmyaXYIpA==" saltValue="WvVwH+mu5HquubzgY/RbRA==" spinCount="100000" sheet="1" objects="1" scenarios="1" formatCells="0" formatColumns="0" formatRows="0"/>
  <conditionalFormatting sqref="F6:F17">
    <cfRule type="cellIs" dxfId="17" priority="1" stopIfTrue="1" operator="equal">
      <formula>0</formula>
    </cfRule>
  </conditionalFormatting>
  <conditionalFormatting sqref="F19:F63">
    <cfRule type="cellIs" dxfId="16" priority="3" stopIfTrue="1" operator="equal">
      <formula>0</formula>
    </cfRule>
  </conditionalFormatting>
  <conditionalFormatting sqref="F64 F66">
    <cfRule type="cellIs" dxfId="15" priority="16" stopIfTrue="1" operator="equal">
      <formula>0</formula>
    </cfRule>
  </conditionalFormatting>
  <pageMargins left="0.94488188976377963" right="0.23622047244094491" top="0.39370078740157483" bottom="0.39370078740157483" header="0.51181102362204722" footer="0.51181102362204722"/>
  <pageSetup paperSize="9" scale="97" firstPageNumber="12" fitToHeight="0" orientation="portrait" useFirstPageNumber="1" horizontalDpi="300" verticalDpi="300" r:id="rId1"/>
  <headerFooter alignWithMargins="0"/>
  <rowBreaks count="2" manualBreakCount="2">
    <brk id="19" max="5" man="1"/>
    <brk id="56" max="5"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7586A-6B70-4E68-B34A-8FC24EA45D4B}">
  <sheetPr>
    <tabColor rgb="FF92D050"/>
    <pageSetUpPr fitToPage="1"/>
  </sheetPr>
  <dimension ref="A1:G95"/>
  <sheetViews>
    <sheetView showZeros="0" view="pageBreakPreview" zoomScaleNormal="100" zoomScaleSheetLayoutView="100" workbookViewId="0">
      <pane ySplit="1" topLeftCell="A82" activePane="bottomLeft" state="frozen"/>
      <selection activeCell="G19" sqref="G19"/>
      <selection pane="bottomLeft" activeCell="B85" sqref="B85"/>
    </sheetView>
  </sheetViews>
  <sheetFormatPr defaultRowHeight="12.75"/>
  <cols>
    <col min="1" max="1" width="8.7109375" style="281" customWidth="1"/>
    <col min="2" max="2" width="42.7109375" style="300" customWidth="1"/>
    <col min="3" max="3" width="8.7109375" style="299" customWidth="1"/>
    <col min="4" max="4" width="9.7109375" style="360" customWidth="1"/>
    <col min="5" max="5" width="11.7109375" style="319" customWidth="1"/>
    <col min="6" max="6" width="12.7109375" style="663" customWidth="1"/>
    <col min="7" max="7" width="2.7109375" style="280" customWidth="1"/>
    <col min="8" max="8" width="0" style="280" hidden="1" customWidth="1"/>
    <col min="9" max="9" width="2.7109375" style="280" customWidth="1"/>
    <col min="10" max="16384" width="9.140625" style="280"/>
  </cols>
  <sheetData>
    <row r="1" spans="1:6" s="351" customFormat="1" ht="11.25">
      <c r="A1" s="401" t="s">
        <v>488</v>
      </c>
      <c r="B1" s="295" t="s">
        <v>487</v>
      </c>
      <c r="C1" s="295" t="s">
        <v>486</v>
      </c>
      <c r="D1" s="296" t="s">
        <v>485</v>
      </c>
      <c r="E1" s="349" t="s">
        <v>484</v>
      </c>
      <c r="F1" s="658" t="s">
        <v>483</v>
      </c>
    </row>
    <row r="2" spans="1:6">
      <c r="A2" s="400"/>
      <c r="B2" s="399"/>
      <c r="C2" s="399"/>
      <c r="D2" s="398"/>
      <c r="E2" s="397"/>
      <c r="F2" s="671"/>
    </row>
    <row r="3" spans="1:6">
      <c r="A3" s="396" t="s">
        <v>565</v>
      </c>
      <c r="B3" s="366" t="s">
        <v>564</v>
      </c>
      <c r="C3" s="395"/>
      <c r="D3" s="394"/>
      <c r="E3" s="393"/>
      <c r="F3" s="672"/>
    </row>
    <row r="4" spans="1:6">
      <c r="C4" s="329"/>
      <c r="D4" s="298"/>
      <c r="E4" s="297"/>
      <c r="F4" s="661"/>
    </row>
    <row r="5" spans="1:6" s="302" customFormat="1">
      <c r="A5" s="392" t="s">
        <v>563</v>
      </c>
      <c r="B5" s="391" t="s">
        <v>562</v>
      </c>
      <c r="C5" s="334"/>
      <c r="D5" s="333"/>
      <c r="E5" s="385"/>
      <c r="F5" s="673"/>
    </row>
    <row r="6" spans="1:6">
      <c r="A6" s="384"/>
      <c r="B6" s="331"/>
      <c r="C6" s="280"/>
      <c r="D6" s="329"/>
    </row>
    <row r="7" spans="1:6" ht="191.25">
      <c r="A7" s="301">
        <f>IF(B7&gt;0,MAX(A$6:A6)+1,"")</f>
        <v>1</v>
      </c>
      <c r="B7" s="341" t="s">
        <v>1394</v>
      </c>
      <c r="C7" s="329"/>
    </row>
    <row r="8" spans="1:6">
      <c r="A8" s="301"/>
      <c r="B8" s="300" t="s">
        <v>561</v>
      </c>
      <c r="C8" s="329" t="s">
        <v>243</v>
      </c>
      <c r="D8" s="360">
        <v>30</v>
      </c>
      <c r="E8" s="733"/>
      <c r="F8" s="663">
        <f t="shared" ref="F8:F14" si="0">ROUND(D8*E8,2)</f>
        <v>0</v>
      </c>
    </row>
    <row r="9" spans="1:6">
      <c r="A9" s="301"/>
      <c r="B9" s="300" t="s">
        <v>560</v>
      </c>
      <c r="C9" s="329" t="s">
        <v>243</v>
      </c>
      <c r="D9" s="360">
        <v>15</v>
      </c>
      <c r="E9" s="733"/>
      <c r="F9" s="663">
        <f t="shared" si="0"/>
        <v>0</v>
      </c>
    </row>
    <row r="10" spans="1:6">
      <c r="A10" s="301"/>
      <c r="B10" s="300" t="s">
        <v>559</v>
      </c>
      <c r="C10" s="329" t="s">
        <v>243</v>
      </c>
      <c r="D10" s="360">
        <v>85</v>
      </c>
      <c r="E10" s="733"/>
      <c r="F10" s="663">
        <f t="shared" si="0"/>
        <v>0</v>
      </c>
    </row>
    <row r="11" spans="1:6">
      <c r="A11" s="301"/>
      <c r="B11" s="300" t="s">
        <v>558</v>
      </c>
      <c r="C11" s="329" t="s">
        <v>243</v>
      </c>
      <c r="D11" s="360">
        <v>150</v>
      </c>
      <c r="E11" s="733"/>
      <c r="F11" s="663">
        <f t="shared" si="0"/>
        <v>0</v>
      </c>
    </row>
    <row r="12" spans="1:6">
      <c r="A12" s="301"/>
      <c r="B12" s="300" t="s">
        <v>557</v>
      </c>
      <c r="C12" s="329" t="s">
        <v>243</v>
      </c>
      <c r="D12" s="360">
        <v>30</v>
      </c>
      <c r="E12" s="733"/>
      <c r="F12" s="663">
        <f t="shared" si="0"/>
        <v>0</v>
      </c>
    </row>
    <row r="13" spans="1:6">
      <c r="A13" s="301"/>
      <c r="B13" s="300" t="s">
        <v>556</v>
      </c>
      <c r="C13" s="329" t="s">
        <v>243</v>
      </c>
      <c r="D13" s="360">
        <v>60</v>
      </c>
      <c r="E13" s="733"/>
      <c r="F13" s="663">
        <f t="shared" si="0"/>
        <v>0</v>
      </c>
    </row>
    <row r="14" spans="1:6">
      <c r="A14" s="301"/>
      <c r="B14" s="300" t="s">
        <v>555</v>
      </c>
      <c r="C14" s="329" t="s">
        <v>243</v>
      </c>
      <c r="D14" s="360">
        <v>30</v>
      </c>
      <c r="E14" s="733"/>
      <c r="F14" s="663">
        <f t="shared" si="0"/>
        <v>0</v>
      </c>
    </row>
    <row r="15" spans="1:6">
      <c r="A15" s="301" t="str">
        <f>IF(B15&gt;0,MAX(A$6:A14)+1,"")</f>
        <v/>
      </c>
      <c r="C15" s="329"/>
      <c r="D15" s="390"/>
      <c r="E15" s="733"/>
    </row>
    <row r="16" spans="1:6" ht="191.25">
      <c r="A16" s="301">
        <f>IF(B16&gt;0,MAX(A$6:A15)+1,"")</f>
        <v>2</v>
      </c>
      <c r="B16" s="341" t="s">
        <v>1395</v>
      </c>
      <c r="C16" s="329"/>
      <c r="D16" s="390"/>
      <c r="E16" s="733"/>
    </row>
    <row r="17" spans="1:6">
      <c r="A17" s="301"/>
      <c r="B17" s="337" t="s">
        <v>554</v>
      </c>
      <c r="C17" s="324" t="s">
        <v>75</v>
      </c>
      <c r="D17" s="323">
        <v>7</v>
      </c>
      <c r="E17" s="735"/>
      <c r="F17" s="661">
        <f t="shared" ref="F17:F18" si="1">ROUND(D17*E17,2)</f>
        <v>0</v>
      </c>
    </row>
    <row r="18" spans="1:6">
      <c r="A18" s="301"/>
      <c r="B18" s="337" t="s">
        <v>553</v>
      </c>
      <c r="C18" s="324" t="s">
        <v>75</v>
      </c>
      <c r="D18" s="323">
        <v>7</v>
      </c>
      <c r="E18" s="735"/>
      <c r="F18" s="661">
        <f t="shared" si="1"/>
        <v>0</v>
      </c>
    </row>
    <row r="19" spans="1:6">
      <c r="A19" s="301" t="str">
        <f>IF(B19&gt;0,MAX(A$6:A18)+1,"")</f>
        <v/>
      </c>
      <c r="B19" s="337"/>
      <c r="C19" s="324"/>
      <c r="D19" s="323"/>
      <c r="E19" s="735"/>
      <c r="F19" s="661"/>
    </row>
    <row r="20" spans="1:6" ht="102">
      <c r="A20" s="301">
        <f>IF(B20&gt;0,MAX(A$6:A19)+1,"")</f>
        <v>3</v>
      </c>
      <c r="B20" s="325" t="s">
        <v>552</v>
      </c>
      <c r="C20" s="329"/>
      <c r="D20" s="298"/>
      <c r="E20" s="735"/>
      <c r="F20" s="661"/>
    </row>
    <row r="21" spans="1:6">
      <c r="A21" s="301"/>
      <c r="B21" s="337" t="s">
        <v>551</v>
      </c>
      <c r="C21" s="324" t="s">
        <v>75</v>
      </c>
      <c r="D21" s="323">
        <v>2</v>
      </c>
      <c r="E21" s="735"/>
      <c r="F21" s="661">
        <f>ROUND(D21*E21,2)</f>
        <v>0</v>
      </c>
    </row>
    <row r="22" spans="1:6">
      <c r="A22" s="301" t="str">
        <f>IF(B22&gt;0,MAX(A$6:A21)+1,"")</f>
        <v/>
      </c>
      <c r="B22" s="337"/>
      <c r="C22" s="324"/>
      <c r="D22" s="323"/>
      <c r="E22" s="735"/>
      <c r="F22" s="661"/>
    </row>
    <row r="23" spans="1:6" ht="165.75">
      <c r="A23" s="301">
        <f>IF(B23&gt;0,MAX(A$6:A22)+1,"")</f>
        <v>4</v>
      </c>
      <c r="B23" s="325" t="s">
        <v>550</v>
      </c>
      <c r="C23" s="329"/>
      <c r="D23" s="298"/>
      <c r="E23" s="735"/>
      <c r="F23" s="661"/>
    </row>
    <row r="24" spans="1:6">
      <c r="A24" s="301"/>
      <c r="B24" s="337" t="s">
        <v>549</v>
      </c>
      <c r="C24" s="324" t="s">
        <v>75</v>
      </c>
      <c r="D24" s="323">
        <v>4</v>
      </c>
      <c r="E24" s="735"/>
      <c r="F24" s="661">
        <f>ROUND(D24*E24,2)</f>
        <v>0</v>
      </c>
    </row>
    <row r="25" spans="1:6">
      <c r="A25" s="301"/>
      <c r="B25" s="337" t="s">
        <v>548</v>
      </c>
      <c r="C25" s="324" t="s">
        <v>75</v>
      </c>
      <c r="D25" s="323">
        <v>4</v>
      </c>
      <c r="E25" s="735"/>
      <c r="F25" s="661">
        <f>ROUND(D25*E25,2)</f>
        <v>0</v>
      </c>
    </row>
    <row r="26" spans="1:6">
      <c r="A26" s="301" t="str">
        <f>IF(B26&gt;0,MAX(A$6:A25)+1,"")</f>
        <v/>
      </c>
      <c r="B26" s="325"/>
      <c r="C26" s="324"/>
      <c r="D26" s="323"/>
      <c r="E26" s="732"/>
      <c r="F26" s="661"/>
    </row>
    <row r="27" spans="1:6" ht="89.25">
      <c r="A27" s="301">
        <f>IF(B27&gt;0,MAX(A$6:A26)+1,"")</f>
        <v>5</v>
      </c>
      <c r="B27" s="325" t="s">
        <v>547</v>
      </c>
      <c r="C27" s="329"/>
      <c r="D27" s="298"/>
      <c r="E27" s="735"/>
      <c r="F27" s="661"/>
    </row>
    <row r="28" spans="1:6">
      <c r="A28" s="301"/>
      <c r="B28" s="337" t="s">
        <v>1396</v>
      </c>
      <c r="C28" s="324" t="s">
        <v>75</v>
      </c>
      <c r="D28" s="323">
        <v>4</v>
      </c>
      <c r="E28" s="735"/>
      <c r="F28" s="661">
        <f>ROUND(D28*E28,2)</f>
        <v>0</v>
      </c>
    </row>
    <row r="29" spans="1:6">
      <c r="A29" s="301"/>
      <c r="B29" s="337" t="s">
        <v>1396</v>
      </c>
      <c r="C29" s="324" t="s">
        <v>75</v>
      </c>
      <c r="D29" s="323">
        <v>6</v>
      </c>
      <c r="E29" s="735"/>
      <c r="F29" s="661">
        <f>ROUND(D29*E29,2)</f>
        <v>0</v>
      </c>
    </row>
    <row r="30" spans="1:6">
      <c r="A30" s="301" t="str">
        <f>IF(B30&gt;0,MAX(A$6:A29)+1,"")</f>
        <v/>
      </c>
      <c r="B30" s="337"/>
      <c r="C30" s="324"/>
      <c r="D30" s="323"/>
      <c r="E30" s="735"/>
      <c r="F30" s="661"/>
    </row>
    <row r="31" spans="1:6" ht="63.75">
      <c r="A31" s="301">
        <f>IF(B31&gt;0,MAX(A$6:A30)+1,"")</f>
        <v>6</v>
      </c>
      <c r="B31" s="341" t="s">
        <v>546</v>
      </c>
      <c r="C31" s="329" t="s">
        <v>75</v>
      </c>
      <c r="D31" s="298">
        <v>5</v>
      </c>
      <c r="E31" s="735"/>
      <c r="F31" s="661">
        <f>ROUND(D31*E31,2)</f>
        <v>0</v>
      </c>
    </row>
    <row r="32" spans="1:6">
      <c r="A32" s="301" t="str">
        <f>IF(B32&gt;0,MAX(A$6:A31)+1,"")</f>
        <v/>
      </c>
      <c r="B32" s="341"/>
      <c r="C32" s="329"/>
      <c r="D32" s="298"/>
      <c r="E32" s="735"/>
      <c r="F32" s="661"/>
    </row>
    <row r="33" spans="1:6" ht="89.25">
      <c r="A33" s="301">
        <f>IF(B33&gt;0,MAX(A$6:A32)+1,"")</f>
        <v>7</v>
      </c>
      <c r="B33" s="341" t="s">
        <v>545</v>
      </c>
      <c r="C33" s="329" t="s">
        <v>75</v>
      </c>
      <c r="D33" s="298">
        <v>5</v>
      </c>
      <c r="E33" s="733"/>
      <c r="F33" s="663">
        <f>ROUND(D33*E33,2)</f>
        <v>0</v>
      </c>
    </row>
    <row r="34" spans="1:6">
      <c r="A34" s="301" t="str">
        <f>IF(B34&gt;0,MAX(A$6:A33)+1,"")</f>
        <v/>
      </c>
      <c r="B34" s="341"/>
      <c r="C34" s="329"/>
      <c r="D34" s="298"/>
      <c r="E34" s="735"/>
      <c r="F34" s="661"/>
    </row>
    <row r="35" spans="1:6" ht="76.5">
      <c r="A35" s="301">
        <f>IF(B35&gt;0,MAX(A$6:A34)+1,"")</f>
        <v>8</v>
      </c>
      <c r="B35" s="341" t="s">
        <v>544</v>
      </c>
      <c r="C35" s="329" t="s">
        <v>75</v>
      </c>
      <c r="D35" s="298">
        <v>5</v>
      </c>
      <c r="E35" s="733"/>
      <c r="F35" s="663">
        <f>ROUND(D35*E35,2)</f>
        <v>0</v>
      </c>
    </row>
    <row r="36" spans="1:6" s="361" customFormat="1">
      <c r="A36" s="301" t="str">
        <f>IF(B36&gt;0,MAX(A$6:A35)+1,"")</f>
        <v/>
      </c>
      <c r="B36" s="377"/>
      <c r="C36" s="329"/>
      <c r="D36" s="360"/>
      <c r="E36" s="735"/>
      <c r="F36" s="661"/>
    </row>
    <row r="37" spans="1:6" s="353" customFormat="1">
      <c r="A37" s="301"/>
      <c r="B37" s="357" t="s">
        <v>491</v>
      </c>
      <c r="C37" s="356"/>
      <c r="D37" s="358"/>
      <c r="E37" s="740"/>
      <c r="F37" s="674"/>
    </row>
    <row r="38" spans="1:6" ht="89.25">
      <c r="A38" s="301">
        <f>IF(B38&gt;0,MAX(A$6:A37)+1,"")</f>
        <v>9</v>
      </c>
      <c r="B38" s="283" t="s">
        <v>543</v>
      </c>
      <c r="C38" s="320" t="s">
        <v>162</v>
      </c>
      <c r="D38" s="360">
        <v>1</v>
      </c>
      <c r="E38" s="733"/>
      <c r="F38" s="663">
        <f>ROUND(D38*E38,2)</f>
        <v>0</v>
      </c>
    </row>
    <row r="39" spans="1:6">
      <c r="A39" s="301" t="str">
        <f>IF(B39&gt;0,MAX(A$6:A29)+1,"")</f>
        <v/>
      </c>
      <c r="B39" s="331"/>
      <c r="C39" s="280"/>
      <c r="D39" s="329"/>
      <c r="E39" s="733"/>
    </row>
    <row r="40" spans="1:6" s="302" customFormat="1">
      <c r="A40" s="389" t="str">
        <f>A5</f>
        <v>3.1.</v>
      </c>
      <c r="B40" s="388" t="str">
        <f>LEFT(B5,100)&amp;" UKUPNO:"</f>
        <v>TEMELJNA I VANJSKA ODVODNJA UKUPNO:</v>
      </c>
      <c r="C40" s="374"/>
      <c r="D40" s="387"/>
      <c r="E40" s="741"/>
      <c r="F40" s="675">
        <f>ROUND(SUM(F6:F39),2)</f>
        <v>0</v>
      </c>
    </row>
    <row r="41" spans="1:6">
      <c r="E41" s="733"/>
    </row>
    <row r="42" spans="1:6" s="302" customFormat="1">
      <c r="A42" s="386" t="s">
        <v>542</v>
      </c>
      <c r="B42" s="1150" t="s">
        <v>541</v>
      </c>
      <c r="C42" s="1151"/>
      <c r="D42" s="1151"/>
      <c r="E42" s="742"/>
      <c r="F42" s="673"/>
    </row>
    <row r="43" spans="1:6">
      <c r="A43" s="384"/>
      <c r="B43" s="331"/>
      <c r="C43" s="383"/>
      <c r="E43" s="733"/>
    </row>
    <row r="44" spans="1:6" ht="165.75">
      <c r="A44" s="301">
        <f>IF(B44&gt;0,MAX(A$43:A43)+1,"")</f>
        <v>1</v>
      </c>
      <c r="B44" s="341" t="s">
        <v>1397</v>
      </c>
      <c r="C44" s="329"/>
      <c r="E44" s="733"/>
    </row>
    <row r="45" spans="1:6">
      <c r="A45" s="301"/>
      <c r="B45" s="379" t="s">
        <v>521</v>
      </c>
      <c r="C45" s="329" t="s">
        <v>243</v>
      </c>
      <c r="D45" s="360">
        <v>10</v>
      </c>
      <c r="E45" s="735"/>
      <c r="F45" s="661">
        <f>ROUND(D45*E45,2)</f>
        <v>0</v>
      </c>
    </row>
    <row r="46" spans="1:6">
      <c r="A46" s="301"/>
      <c r="B46" s="379" t="s">
        <v>540</v>
      </c>
      <c r="C46" s="329" t="s">
        <v>243</v>
      </c>
      <c r="D46" s="360">
        <v>10</v>
      </c>
      <c r="E46" s="735"/>
      <c r="F46" s="661">
        <f>ROUND(D46*E46,2)</f>
        <v>0</v>
      </c>
    </row>
    <row r="47" spans="1:6">
      <c r="A47" s="301"/>
      <c r="B47" s="379" t="s">
        <v>539</v>
      </c>
      <c r="C47" s="329" t="s">
        <v>243</v>
      </c>
      <c r="D47" s="360">
        <v>90</v>
      </c>
      <c r="E47" s="735"/>
      <c r="F47" s="661">
        <f>ROUND(D47*E47,2)</f>
        <v>0</v>
      </c>
    </row>
    <row r="48" spans="1:6">
      <c r="A48" s="301"/>
      <c r="B48" s="382" t="s">
        <v>538</v>
      </c>
      <c r="C48" s="329" t="s">
        <v>243</v>
      </c>
      <c r="D48" s="360">
        <v>5</v>
      </c>
      <c r="E48" s="735"/>
      <c r="F48" s="661">
        <f>ROUND(D48*E48,2)</f>
        <v>0</v>
      </c>
    </row>
    <row r="49" spans="1:7">
      <c r="A49" s="301"/>
      <c r="B49" s="382" t="s">
        <v>537</v>
      </c>
      <c r="C49" s="329" t="s">
        <v>243</v>
      </c>
      <c r="D49" s="360">
        <v>30</v>
      </c>
      <c r="E49" s="735"/>
      <c r="F49" s="661">
        <f>ROUND(D49*E49,2)</f>
        <v>0</v>
      </c>
    </row>
    <row r="50" spans="1:7">
      <c r="A50" s="301" t="str">
        <f>IF(B50&gt;0,MAX(A$43:A54)+1,"")</f>
        <v/>
      </c>
      <c r="B50" s="381"/>
      <c r="C50" s="329"/>
      <c r="E50" s="735"/>
      <c r="F50" s="661"/>
    </row>
    <row r="51" spans="1:7" ht="114.75">
      <c r="A51" s="301">
        <f>IF(B51&gt;0,MAX(A$43:A50)+1,"")</f>
        <v>2</v>
      </c>
      <c r="B51" s="283" t="s">
        <v>536</v>
      </c>
      <c r="C51" s="324" t="s">
        <v>243</v>
      </c>
      <c r="D51" s="360">
        <v>5</v>
      </c>
      <c r="E51" s="735"/>
      <c r="F51" s="661">
        <f>ROUND(D51*E51,2)</f>
        <v>0</v>
      </c>
    </row>
    <row r="52" spans="1:7">
      <c r="A52" s="301" t="str">
        <f>IF(B52&gt;0,MAX(A$43:A51)+1,"")</f>
        <v/>
      </c>
      <c r="B52" s="341"/>
      <c r="C52" s="329"/>
      <c r="D52" s="298"/>
      <c r="E52" s="733"/>
    </row>
    <row r="53" spans="1:7" ht="140.25">
      <c r="A53" s="301">
        <f>IF(B53&gt;0,MAX(A$43:A52)+1,"")</f>
        <v>3</v>
      </c>
      <c r="B53" s="341" t="s">
        <v>535</v>
      </c>
      <c r="C53" s="329"/>
      <c r="D53" s="298"/>
      <c r="E53" s="733"/>
    </row>
    <row r="54" spans="1:7">
      <c r="A54" s="301"/>
      <c r="B54" s="379" t="s">
        <v>531</v>
      </c>
      <c r="C54" s="329" t="s">
        <v>243</v>
      </c>
      <c r="D54" s="298">
        <v>30</v>
      </c>
      <c r="E54" s="735"/>
      <c r="F54" s="661">
        <f>ROUND(D54*E54,2)</f>
        <v>0</v>
      </c>
      <c r="G54" s="380"/>
    </row>
    <row r="55" spans="1:7">
      <c r="A55" s="301"/>
      <c r="B55" s="379" t="s">
        <v>530</v>
      </c>
      <c r="C55" s="329" t="s">
        <v>243</v>
      </c>
      <c r="D55" s="298">
        <v>25</v>
      </c>
      <c r="E55" s="735"/>
      <c r="F55" s="661">
        <f>ROUND(D55*E55,2)</f>
        <v>0</v>
      </c>
      <c r="G55" s="380"/>
    </row>
    <row r="56" spans="1:7">
      <c r="A56" s="301"/>
      <c r="B56" s="379" t="s">
        <v>534</v>
      </c>
      <c r="C56" s="329" t="s">
        <v>243</v>
      </c>
      <c r="D56" s="298">
        <v>30</v>
      </c>
      <c r="E56" s="735"/>
      <c r="F56" s="661">
        <f>ROUND(D56*E56,2)</f>
        <v>0</v>
      </c>
      <c r="G56" s="380"/>
    </row>
    <row r="57" spans="1:7">
      <c r="A57" s="301" t="str">
        <f>IF(B57&gt;0,MAX(A$43:A56)+1,"")</f>
        <v/>
      </c>
      <c r="B57" s="341"/>
      <c r="C57" s="329"/>
      <c r="D57" s="298"/>
      <c r="E57" s="733"/>
    </row>
    <row r="58" spans="1:7" ht="76.5">
      <c r="A58" s="301">
        <f>IF(B58&gt;0,MAX(A$43:A57)+1,"")</f>
        <v>4</v>
      </c>
      <c r="B58" s="341" t="s">
        <v>533</v>
      </c>
      <c r="C58" s="329"/>
      <c r="D58" s="298"/>
      <c r="E58" s="733"/>
    </row>
    <row r="59" spans="1:7">
      <c r="A59" s="301"/>
      <c r="B59" s="379" t="s">
        <v>531</v>
      </c>
      <c r="C59" s="329" t="s">
        <v>243</v>
      </c>
      <c r="D59" s="298">
        <v>5</v>
      </c>
      <c r="E59" s="735"/>
      <c r="F59" s="661">
        <f>ROUND(D59*E59,2)</f>
        <v>0</v>
      </c>
      <c r="G59" s="380"/>
    </row>
    <row r="60" spans="1:7">
      <c r="A60" s="301"/>
      <c r="B60" s="379" t="s">
        <v>530</v>
      </c>
      <c r="C60" s="329" t="s">
        <v>243</v>
      </c>
      <c r="D60" s="298">
        <v>5</v>
      </c>
      <c r="E60" s="735"/>
      <c r="F60" s="661">
        <f>ROUND(D60*E60,2)</f>
        <v>0</v>
      </c>
      <c r="G60" s="380"/>
    </row>
    <row r="61" spans="1:7">
      <c r="A61" s="301" t="str">
        <f>IF(B61&gt;0,MAX(A$43:A60)+1,"")</f>
        <v/>
      </c>
      <c r="B61" s="341"/>
      <c r="C61" s="329"/>
      <c r="D61" s="298"/>
      <c r="E61" s="733"/>
    </row>
    <row r="62" spans="1:7" ht="63.75">
      <c r="A62" s="301">
        <f>IF(B62&gt;0,MAX(A$43:A61)+1,"")</f>
        <v>5</v>
      </c>
      <c r="B62" s="341" t="s">
        <v>532</v>
      </c>
      <c r="C62" s="329"/>
      <c r="D62" s="298"/>
      <c r="E62" s="733"/>
    </row>
    <row r="63" spans="1:7">
      <c r="A63" s="301"/>
      <c r="B63" s="379" t="s">
        <v>531</v>
      </c>
      <c r="C63" s="329" t="s">
        <v>243</v>
      </c>
      <c r="D63" s="298">
        <v>3</v>
      </c>
      <c r="E63" s="735"/>
      <c r="F63" s="661">
        <f>ROUND(D63*E63,2)</f>
        <v>0</v>
      </c>
      <c r="G63" s="380"/>
    </row>
    <row r="64" spans="1:7">
      <c r="A64" s="301"/>
      <c r="B64" s="379" t="s">
        <v>530</v>
      </c>
      <c r="C64" s="329" t="s">
        <v>243</v>
      </c>
      <c r="D64" s="298">
        <v>3</v>
      </c>
      <c r="E64" s="735"/>
      <c r="F64" s="661">
        <f>ROUND(D64*E64,2)</f>
        <v>0</v>
      </c>
      <c r="G64" s="380"/>
    </row>
    <row r="65" spans="1:6" s="361" customFormat="1">
      <c r="A65" s="301" t="str">
        <f>IF(B65&gt;0,MAX(A$43:A56)+1,"")</f>
        <v/>
      </c>
      <c r="B65" s="341"/>
      <c r="C65" s="329"/>
      <c r="D65" s="360"/>
      <c r="E65" s="733"/>
      <c r="F65" s="663"/>
    </row>
    <row r="66" spans="1:6" ht="63.75">
      <c r="A66" s="301">
        <f>IF(B66&gt;0,MAX(A$43:A65)+1,"")</f>
        <v>6</v>
      </c>
      <c r="B66" s="341" t="s">
        <v>529</v>
      </c>
      <c r="C66" s="329" t="s">
        <v>75</v>
      </c>
      <c r="D66" s="360">
        <v>2</v>
      </c>
      <c r="E66" s="733"/>
      <c r="F66" s="663">
        <f>ROUND(D66*E66,2)</f>
        <v>0</v>
      </c>
    </row>
    <row r="67" spans="1:6" s="361" customFormat="1">
      <c r="A67" s="301" t="str">
        <f>IF(B67&gt;0,MAX(A$43:A66)+1,"")</f>
        <v/>
      </c>
      <c r="B67" s="341"/>
      <c r="C67" s="329"/>
      <c r="D67" s="360"/>
      <c r="E67" s="733"/>
      <c r="F67" s="663"/>
    </row>
    <row r="68" spans="1:6" ht="51">
      <c r="A68" s="301">
        <f>IF(B68&gt;0,MAX(A$43:A67)+1,"")</f>
        <v>7</v>
      </c>
      <c r="B68" s="341" t="s">
        <v>528</v>
      </c>
      <c r="C68" s="329" t="s">
        <v>75</v>
      </c>
      <c r="D68" s="360">
        <f>D66</f>
        <v>2</v>
      </c>
      <c r="E68" s="733"/>
      <c r="F68" s="663">
        <f>ROUND(D68*E68,2)</f>
        <v>0</v>
      </c>
    </row>
    <row r="69" spans="1:6">
      <c r="A69" s="301" t="str">
        <f>IF(B69&gt;0,MAX(A$43:A68)+1,"")</f>
        <v/>
      </c>
      <c r="B69" s="341"/>
      <c r="C69" s="329"/>
      <c r="E69" s="733"/>
    </row>
    <row r="70" spans="1:6" ht="153">
      <c r="A70" s="301">
        <f>IF(B70&gt;0,MAX(A$43:A69)+1,"")</f>
        <v>8</v>
      </c>
      <c r="B70" s="341" t="s">
        <v>527</v>
      </c>
      <c r="C70" s="329" t="s">
        <v>75</v>
      </c>
      <c r="D70" s="360">
        <v>4</v>
      </c>
      <c r="E70" s="733"/>
      <c r="F70" s="663">
        <f>ROUND(D70*E70,2)</f>
        <v>0</v>
      </c>
    </row>
    <row r="71" spans="1:6">
      <c r="A71" s="301" t="str">
        <f>IF(B71&gt;0,MAX(A$43:A70)+1,"")</f>
        <v/>
      </c>
      <c r="B71" s="341"/>
      <c r="C71" s="329"/>
      <c r="E71" s="733"/>
    </row>
    <row r="72" spans="1:6" ht="51">
      <c r="A72" s="301">
        <f>IF(B72&gt;0,MAX(A$43:A71)+1,"")</f>
        <v>9</v>
      </c>
      <c r="B72" s="341" t="s">
        <v>526</v>
      </c>
      <c r="C72" s="329" t="s">
        <v>75</v>
      </c>
      <c r="D72" s="360">
        <v>1</v>
      </c>
      <c r="E72" s="733"/>
      <c r="F72" s="663">
        <f>ROUND(D72*E72,2)</f>
        <v>0</v>
      </c>
    </row>
    <row r="73" spans="1:6">
      <c r="A73" s="301" t="str">
        <f>IF(B73&gt;0,MAX(A$43:A72)+1,"")</f>
        <v/>
      </c>
      <c r="B73" s="341"/>
      <c r="C73" s="329"/>
      <c r="E73" s="733"/>
    </row>
    <row r="74" spans="1:6" ht="114.75">
      <c r="A74" s="301">
        <f>IF(B74&gt;0,MAX(A$43:A73)+1,"")</f>
        <v>10</v>
      </c>
      <c r="B74" s="341" t="s">
        <v>525</v>
      </c>
      <c r="C74" s="329" t="s">
        <v>75</v>
      </c>
      <c r="D74" s="360">
        <v>3</v>
      </c>
      <c r="E74" s="733"/>
      <c r="F74" s="663">
        <f>ROUND(D74*E74,2)</f>
        <v>0</v>
      </c>
    </row>
    <row r="75" spans="1:6">
      <c r="A75" s="301" t="str">
        <f>IF(B75&gt;0,MAX(A$43:A74)+1,"")</f>
        <v/>
      </c>
      <c r="B75" s="341"/>
      <c r="C75" s="329"/>
      <c r="E75" s="733"/>
    </row>
    <row r="76" spans="1:6" ht="89.25">
      <c r="A76" s="301">
        <f>IF(B76&gt;0,MAX(A$43:A75)+1,"")</f>
        <v>11</v>
      </c>
      <c r="B76" s="341" t="s">
        <v>524</v>
      </c>
      <c r="C76" s="329" t="s">
        <v>243</v>
      </c>
      <c r="D76" s="360">
        <v>300</v>
      </c>
      <c r="E76" s="733"/>
      <c r="F76" s="663">
        <f>ROUND(D76*E76,2)</f>
        <v>0</v>
      </c>
    </row>
    <row r="77" spans="1:6">
      <c r="A77" s="301" t="str">
        <f>IF(B77&gt;0,MAX(A$43:A76)+1,"")</f>
        <v/>
      </c>
      <c r="B77" s="341"/>
      <c r="C77" s="329"/>
      <c r="E77" s="733"/>
    </row>
    <row r="78" spans="1:6" ht="114.75">
      <c r="A78" s="301">
        <f>IF(B78&gt;0,MAX(A$43:A77)+1,"")</f>
        <v>12</v>
      </c>
      <c r="B78" s="341" t="s">
        <v>523</v>
      </c>
      <c r="C78" s="329" t="s">
        <v>75</v>
      </c>
      <c r="D78" s="360">
        <v>1</v>
      </c>
      <c r="E78" s="733"/>
      <c r="F78" s="663">
        <f>ROUND(D78*E78,2)</f>
        <v>0</v>
      </c>
    </row>
    <row r="79" spans="1:6" s="361" customFormat="1">
      <c r="A79" s="301" t="str">
        <f>IF(B79&gt;0,MAX(A$43:A78)+1,"")</f>
        <v/>
      </c>
      <c r="B79" s="341"/>
      <c r="C79" s="329"/>
      <c r="D79" s="360"/>
      <c r="E79" s="733"/>
      <c r="F79" s="663"/>
    </row>
    <row r="80" spans="1:6" s="353" customFormat="1">
      <c r="A80" s="301"/>
      <c r="B80" s="357" t="s">
        <v>522</v>
      </c>
      <c r="C80" s="356"/>
      <c r="D80" s="358"/>
      <c r="E80" s="740"/>
      <c r="F80" s="674"/>
    </row>
    <row r="81" spans="1:6" ht="204">
      <c r="A81" s="301">
        <f>IF(B81&gt;0,MAX(A$43:A80)+1,"")</f>
        <v>13</v>
      </c>
      <c r="B81" s="341" t="s">
        <v>1398</v>
      </c>
      <c r="C81" s="329"/>
      <c r="E81" s="733"/>
    </row>
    <row r="82" spans="1:6">
      <c r="A82" s="301" t="str">
        <f>IF(B82&gt;0,MAX(A$43:A81)+1,"")</f>
        <v/>
      </c>
      <c r="B82" s="378"/>
      <c r="C82" s="329"/>
      <c r="E82" s="733"/>
    </row>
    <row r="83" spans="1:6">
      <c r="A83" s="301"/>
      <c r="B83" s="379" t="s">
        <v>521</v>
      </c>
      <c r="C83" s="329" t="s">
        <v>243</v>
      </c>
      <c r="D83" s="360">
        <v>3</v>
      </c>
      <c r="E83" s="735"/>
      <c r="F83" s="661">
        <f>ROUND(D83*E83,2)</f>
        <v>0</v>
      </c>
    </row>
    <row r="84" spans="1:6" s="361" customFormat="1">
      <c r="A84" s="301" t="str">
        <f>IF(B84&gt;0,MAX(A$43:A83)+1,"")</f>
        <v/>
      </c>
      <c r="B84" s="377"/>
      <c r="C84" s="329"/>
      <c r="D84" s="360"/>
      <c r="E84" s="735"/>
      <c r="F84" s="661">
        <f>E84*D84</f>
        <v>0</v>
      </c>
    </row>
    <row r="85" spans="1:6" ht="127.5">
      <c r="A85" s="301">
        <f>IF(B85&gt;0,MAX(A$43:A84)+1,"")</f>
        <v>14</v>
      </c>
      <c r="B85" s="341" t="s">
        <v>520</v>
      </c>
      <c r="C85" s="329"/>
      <c r="E85" s="733"/>
      <c r="F85" s="661">
        <f>E85*D85</f>
        <v>0</v>
      </c>
    </row>
    <row r="86" spans="1:6">
      <c r="A86" s="301" t="str">
        <f>IF(B86&gt;0,MAX(A$43:A85)+1,"")</f>
        <v/>
      </c>
      <c r="B86" s="378"/>
      <c r="C86" s="329" t="s">
        <v>75</v>
      </c>
      <c r="D86" s="360">
        <v>1</v>
      </c>
      <c r="E86" s="735"/>
      <c r="F86" s="661">
        <f>ROUND(D86*E86,2)</f>
        <v>0</v>
      </c>
    </row>
    <row r="87" spans="1:6" s="318" customFormat="1">
      <c r="A87" s="301" t="str">
        <f>IF(B87&gt;0,MAX(A$43:A86)+1,"")</f>
        <v/>
      </c>
      <c r="B87" s="283"/>
      <c r="C87" s="320"/>
      <c r="D87" s="359"/>
      <c r="E87" s="733"/>
      <c r="F87" s="663"/>
    </row>
    <row r="88" spans="1:6" s="318" customFormat="1" ht="63.75">
      <c r="A88" s="301">
        <f>IF(B88&gt;0,MAX(A$43:A87)+1,"")</f>
        <v>15</v>
      </c>
      <c r="B88" s="321" t="s">
        <v>493</v>
      </c>
      <c r="C88" s="356" t="s">
        <v>492</v>
      </c>
      <c r="D88" s="358">
        <v>30</v>
      </c>
      <c r="E88" s="733"/>
      <c r="F88" s="663">
        <f>ROUND(D88*E88,2)</f>
        <v>0</v>
      </c>
    </row>
    <row r="89" spans="1:6" s="361" customFormat="1">
      <c r="A89" s="301" t="str">
        <f>IF(B89&gt;0,MAX(A$43:A88)+1,"")</f>
        <v/>
      </c>
      <c r="B89" s="377"/>
      <c r="C89" s="329"/>
      <c r="D89" s="360"/>
      <c r="E89" s="735"/>
      <c r="F89" s="661"/>
    </row>
    <row r="90" spans="1:6" s="353" customFormat="1">
      <c r="A90" s="301"/>
      <c r="B90" s="357" t="s">
        <v>491</v>
      </c>
      <c r="C90" s="356"/>
      <c r="D90" s="358"/>
      <c r="E90" s="740"/>
      <c r="F90" s="674"/>
    </row>
    <row r="91" spans="1:6" ht="63.75">
      <c r="A91" s="301">
        <f>IF(B91&gt;0,MAX(A$43:A90)+1,"")</f>
        <v>16</v>
      </c>
      <c r="B91" s="283" t="s">
        <v>519</v>
      </c>
      <c r="C91" s="320" t="s">
        <v>162</v>
      </c>
      <c r="D91" s="360">
        <v>1</v>
      </c>
      <c r="E91" s="733"/>
      <c r="F91" s="663">
        <f>ROUND(D91*E91,2)</f>
        <v>0</v>
      </c>
    </row>
    <row r="92" spans="1:6" s="318" customFormat="1">
      <c r="A92" s="301" t="str">
        <f>IF(B92&gt;0,MAX(A$43:A91)+1,"")</f>
        <v/>
      </c>
      <c r="B92" s="341"/>
      <c r="C92" s="320"/>
      <c r="D92" s="360"/>
      <c r="E92" s="354"/>
      <c r="F92" s="670"/>
    </row>
    <row r="93" spans="1:6" s="302" customFormat="1">
      <c r="A93" s="376" t="str">
        <f>A42</f>
        <v>3.2.</v>
      </c>
      <c r="B93" s="375" t="str">
        <f>LEFT(B42,100)&amp;" UKUPNO:"</f>
        <v>ODVODNJA GRAĐEVINE UKUPNO:</v>
      </c>
      <c r="C93" s="374"/>
      <c r="D93" s="374"/>
      <c r="E93" s="373"/>
      <c r="F93" s="675">
        <f>ROUND(SUM(F43:F92),2)</f>
        <v>0</v>
      </c>
    </row>
    <row r="94" spans="1:6">
      <c r="A94" s="372"/>
      <c r="B94" s="371"/>
      <c r="C94" s="370"/>
      <c r="D94" s="369"/>
      <c r="E94" s="368"/>
      <c r="F94" s="676"/>
    </row>
    <row r="95" spans="1:6" s="302" customFormat="1">
      <c r="A95" s="367" t="str">
        <f>A3</f>
        <v>3.</v>
      </c>
      <c r="B95" s="366" t="str">
        <f>LEFT(B3,100)&amp;" UKUPNO:"</f>
        <v>INSTALACIJE ODVODNJE UKUPNO:</v>
      </c>
      <c r="C95" s="305"/>
      <c r="D95" s="305"/>
      <c r="E95" s="365"/>
      <c r="F95" s="677">
        <f>ROUND(SUM(F40,F93),2)</f>
        <v>0</v>
      </c>
    </row>
  </sheetData>
  <sheetProtection algorithmName="SHA-512" hashValue="2FxZrpp7eSQZS1n6sHQeGTVI2Irx5lNlu9c2DS1p4qFaXWX1uouwgXRyN7tbiBU3WvWmIjha6Urs4/op2AE9rQ==" saltValue="bPE+EthX+X8AtsthQ2SW2Q==" spinCount="100000" sheet="1" objects="1" scenarios="1" formatCells="0" formatColumns="0" formatRows="0"/>
  <mergeCells count="1">
    <mergeCell ref="B42:D42"/>
  </mergeCells>
  <conditionalFormatting sqref="F6:F39">
    <cfRule type="cellIs" dxfId="14" priority="5" stopIfTrue="1" operator="equal">
      <formula>0</formula>
    </cfRule>
  </conditionalFormatting>
  <conditionalFormatting sqref="F40">
    <cfRule type="cellIs" dxfId="13" priority="39" stopIfTrue="1" operator="equal">
      <formula>0</formula>
    </cfRule>
  </conditionalFormatting>
  <conditionalFormatting sqref="F43:F92">
    <cfRule type="cellIs" dxfId="12" priority="1" stopIfTrue="1" operator="equal">
      <formula>0</formula>
    </cfRule>
  </conditionalFormatting>
  <conditionalFormatting sqref="F93 F95">
    <cfRule type="cellIs" dxfId="11" priority="50" stopIfTrue="1" operator="equal">
      <formula>0</formula>
    </cfRule>
  </conditionalFormatting>
  <pageMargins left="0.94488188976377963" right="0.23622047244094491" top="0.39370078740157483" bottom="0.39370078740157483" header="0.51181102362204722" footer="0.51181102362204722"/>
  <pageSetup paperSize="9" scale="97" firstPageNumber="12" fitToHeight="0" orientation="portrait" useFirstPageNumber="1" horizontalDpi="300" verticalDpi="300" r:id="rId1"/>
  <headerFooter alignWithMargins="0"/>
  <rowBreaks count="1" manualBreakCount="1">
    <brk id="41" max="5"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48D93-BDF7-4FB2-8A8A-32EF407CF366}">
  <sheetPr>
    <tabColor rgb="FF92D050"/>
    <pageSetUpPr fitToPage="1"/>
  </sheetPr>
  <dimension ref="A1:F56"/>
  <sheetViews>
    <sheetView showZeros="0" view="pageBreakPreview" zoomScaleNormal="100" zoomScaleSheetLayoutView="100" workbookViewId="0">
      <pane ySplit="1" topLeftCell="A26" activePane="bottomLeft" state="frozen"/>
      <selection activeCell="G19" sqref="G19"/>
      <selection pane="bottomLeft" activeCell="B31" sqref="B31"/>
    </sheetView>
  </sheetViews>
  <sheetFormatPr defaultRowHeight="12.75"/>
  <cols>
    <col min="1" max="1" width="8.7109375" style="403" customWidth="1"/>
    <col min="2" max="2" width="42.7109375" style="337" customWidth="1"/>
    <col min="3" max="3" width="8.7109375" style="402" customWidth="1"/>
    <col min="4" max="4" width="9.7109375" style="327" customWidth="1"/>
    <col min="5" max="5" width="11.7109375" style="336" customWidth="1"/>
    <col min="6" max="6" width="12.7109375" style="666" customWidth="1"/>
    <col min="7" max="16384" width="9.140625" style="322"/>
  </cols>
  <sheetData>
    <row r="1" spans="1:6" s="351" customFormat="1" ht="11.25">
      <c r="A1" s="350" t="s">
        <v>488</v>
      </c>
      <c r="B1" s="295" t="s">
        <v>487</v>
      </c>
      <c r="C1" s="295" t="s">
        <v>486</v>
      </c>
      <c r="D1" s="296" t="s">
        <v>485</v>
      </c>
      <c r="E1" s="349" t="s">
        <v>484</v>
      </c>
      <c r="F1" s="658" t="s">
        <v>483</v>
      </c>
    </row>
    <row r="2" spans="1:6">
      <c r="A2" s="425"/>
      <c r="B2" s="424"/>
      <c r="C2" s="424"/>
      <c r="D2" s="423"/>
      <c r="E2" s="422"/>
      <c r="F2" s="685"/>
    </row>
    <row r="3" spans="1:6">
      <c r="A3" s="421" t="s">
        <v>591</v>
      </c>
      <c r="B3" s="420" t="s">
        <v>590</v>
      </c>
      <c r="C3" s="419"/>
      <c r="D3" s="418"/>
      <c r="E3" s="417"/>
      <c r="F3" s="686"/>
    </row>
    <row r="4" spans="1:6" s="280" customFormat="1">
      <c r="A4" s="384"/>
      <c r="B4" s="331"/>
      <c r="C4" s="383"/>
      <c r="D4" s="360"/>
      <c r="E4" s="319"/>
      <c r="F4" s="663"/>
    </row>
    <row r="5" spans="1:6">
      <c r="A5" s="301"/>
      <c r="B5" s="416" t="s">
        <v>589</v>
      </c>
      <c r="C5" s="415"/>
    </row>
    <row r="6" spans="1:6" s="280" customFormat="1" ht="76.5">
      <c r="A6" s="301">
        <f>IF(B6&gt;0,MAX(A$4:A5)+1,"")</f>
        <v>1</v>
      </c>
      <c r="B6" s="325" t="s">
        <v>588</v>
      </c>
      <c r="C6" s="324" t="s">
        <v>162</v>
      </c>
      <c r="D6" s="298">
        <v>1</v>
      </c>
      <c r="E6" s="735"/>
      <c r="F6" s="661">
        <f>ROUND(D6*E6,2)</f>
        <v>0</v>
      </c>
    </row>
    <row r="7" spans="1:6" s="280" customFormat="1">
      <c r="A7" s="301" t="str">
        <f>IF(B7&gt;0,MAX(A$4:A6)+1,"")</f>
        <v/>
      </c>
      <c r="B7" s="325"/>
      <c r="C7" s="324"/>
      <c r="D7" s="298"/>
      <c r="E7" s="735"/>
      <c r="F7" s="661"/>
    </row>
    <row r="8" spans="1:6" s="280" customFormat="1" ht="76.5">
      <c r="A8" s="301">
        <f>IF(B8&gt;0,MAX(A$4:A7)+1,"")</f>
        <v>2</v>
      </c>
      <c r="B8" s="325" t="s">
        <v>587</v>
      </c>
      <c r="C8" s="324" t="s">
        <v>162</v>
      </c>
      <c r="D8" s="298">
        <v>1</v>
      </c>
      <c r="E8" s="735"/>
      <c r="F8" s="661">
        <f>ROUND(D8*E8,2)</f>
        <v>0</v>
      </c>
    </row>
    <row r="9" spans="1:6" s="280" customFormat="1">
      <c r="A9" s="301" t="str">
        <f>IF(B9&gt;0,MAX(A$4:A8)+1,"")</f>
        <v/>
      </c>
      <c r="B9" s="300"/>
      <c r="C9" s="329"/>
      <c r="D9" s="298"/>
      <c r="E9" s="735"/>
      <c r="F9" s="661"/>
    </row>
    <row r="10" spans="1:6" s="280" customFormat="1" ht="127.5">
      <c r="A10" s="301">
        <f>IF(B10&gt;0,MAX(A$4:A9)+1,"")</f>
        <v>3</v>
      </c>
      <c r="B10" s="341" t="s">
        <v>1456</v>
      </c>
      <c r="C10" s="329"/>
      <c r="D10" s="298"/>
      <c r="E10" s="735"/>
      <c r="F10" s="661"/>
    </row>
    <row r="11" spans="1:6" s="280" customFormat="1">
      <c r="A11" s="301"/>
      <c r="B11" s="325" t="s">
        <v>586</v>
      </c>
      <c r="C11" s="324" t="s">
        <v>243</v>
      </c>
      <c r="D11" s="298">
        <v>130</v>
      </c>
      <c r="E11" s="735"/>
      <c r="F11" s="661">
        <f>ROUND(D11*E11,2)</f>
        <v>0</v>
      </c>
    </row>
    <row r="12" spans="1:6" s="280" customFormat="1">
      <c r="A12" s="301"/>
      <c r="B12" s="325" t="s">
        <v>585</v>
      </c>
      <c r="C12" s="324" t="s">
        <v>243</v>
      </c>
      <c r="D12" s="298">
        <v>35</v>
      </c>
      <c r="E12" s="735"/>
      <c r="F12" s="661">
        <f>ROUND(D12*E12,2)</f>
        <v>0</v>
      </c>
    </row>
    <row r="13" spans="1:6" s="280" customFormat="1">
      <c r="A13" s="301"/>
      <c r="B13" s="325" t="s">
        <v>584</v>
      </c>
      <c r="C13" s="324" t="s">
        <v>243</v>
      </c>
      <c r="D13" s="298">
        <v>7</v>
      </c>
      <c r="E13" s="735"/>
      <c r="F13" s="661">
        <f>ROUND(D13*E13,2)</f>
        <v>0</v>
      </c>
    </row>
    <row r="14" spans="1:6" s="280" customFormat="1">
      <c r="A14" s="301" t="str">
        <f>IF(B14&gt;0,MAX(A$4:A13)+1,"")</f>
        <v/>
      </c>
      <c r="B14" s="364"/>
      <c r="C14" s="329"/>
      <c r="D14" s="298"/>
      <c r="E14" s="733"/>
      <c r="F14" s="663"/>
    </row>
    <row r="15" spans="1:6" s="280" customFormat="1" ht="51">
      <c r="A15" s="301">
        <f>IF(B15&gt;0,MAX(A$4:A14)+1,"")</f>
        <v>4</v>
      </c>
      <c r="B15" s="283" t="s">
        <v>583</v>
      </c>
      <c r="C15" s="329"/>
      <c r="D15" s="298"/>
      <c r="E15" s="735"/>
      <c r="F15" s="661"/>
    </row>
    <row r="16" spans="1:6" s="280" customFormat="1">
      <c r="A16" s="301"/>
      <c r="B16" s="363" t="s">
        <v>582</v>
      </c>
      <c r="C16" s="329" t="s">
        <v>75</v>
      </c>
      <c r="D16" s="298">
        <v>1</v>
      </c>
      <c r="E16" s="735"/>
      <c r="F16" s="661">
        <f>ROUND(D16*E16,2)</f>
        <v>0</v>
      </c>
    </row>
    <row r="17" spans="1:6">
      <c r="A17" s="301" t="str">
        <f>IF(B17&gt;0,MAX(A$4:A16)+1,"")</f>
        <v/>
      </c>
      <c r="C17" s="324"/>
      <c r="E17" s="737"/>
      <c r="F17" s="661">
        <f t="shared" ref="F17:F31" si="0">E17*D17</f>
        <v>0</v>
      </c>
    </row>
    <row r="18" spans="1:6" ht="51">
      <c r="A18" s="301">
        <f>IF(B18&gt;0,MAX(A$4:A17)+1,"")</f>
        <v>5</v>
      </c>
      <c r="B18" s="325" t="s">
        <v>581</v>
      </c>
      <c r="C18" s="324"/>
      <c r="E18" s="737"/>
      <c r="F18" s="661">
        <f t="shared" si="0"/>
        <v>0</v>
      </c>
    </row>
    <row r="19" spans="1:6">
      <c r="A19" s="301"/>
      <c r="B19" s="325" t="s">
        <v>580</v>
      </c>
      <c r="C19" s="324" t="s">
        <v>75</v>
      </c>
      <c r="D19" s="327">
        <v>2</v>
      </c>
      <c r="E19" s="737"/>
      <c r="F19" s="661">
        <f>ROUND(D19*E19,2)</f>
        <v>0</v>
      </c>
    </row>
    <row r="20" spans="1:6">
      <c r="A20" s="301"/>
      <c r="B20" s="325" t="s">
        <v>579</v>
      </c>
      <c r="C20" s="324" t="s">
        <v>75</v>
      </c>
      <c r="D20" s="327">
        <v>2</v>
      </c>
      <c r="E20" s="737"/>
      <c r="F20" s="661">
        <f>ROUND(D20*E20,2)</f>
        <v>0</v>
      </c>
    </row>
    <row r="21" spans="1:6">
      <c r="A21" s="301" t="str">
        <f>IF(B21&gt;0,MAX(A$4:A20)+1,"")</f>
        <v/>
      </c>
      <c r="C21" s="324"/>
      <c r="E21" s="737"/>
      <c r="F21" s="661">
        <f t="shared" si="0"/>
        <v>0</v>
      </c>
    </row>
    <row r="22" spans="1:6" ht="63.75">
      <c r="A22" s="301">
        <f>IF(B22&gt;0,MAX(A$4:A21)+1,"")</f>
        <v>6</v>
      </c>
      <c r="B22" s="325" t="s">
        <v>1521</v>
      </c>
      <c r="C22" s="324"/>
      <c r="E22" s="737"/>
      <c r="F22" s="661">
        <f t="shared" si="0"/>
        <v>0</v>
      </c>
    </row>
    <row r="23" spans="1:6">
      <c r="A23" s="301"/>
      <c r="B23" s="325" t="s">
        <v>578</v>
      </c>
      <c r="C23" s="324" t="s">
        <v>75</v>
      </c>
      <c r="D23" s="327">
        <v>8</v>
      </c>
      <c r="F23" s="661"/>
    </row>
    <row r="24" spans="1:6">
      <c r="A24" s="301"/>
      <c r="B24" s="337" t="s">
        <v>577</v>
      </c>
      <c r="C24" s="324" t="s">
        <v>75</v>
      </c>
      <c r="D24" s="327">
        <v>4</v>
      </c>
      <c r="F24" s="661"/>
    </row>
    <row r="25" spans="1:6">
      <c r="A25" s="301"/>
      <c r="B25" s="325" t="s">
        <v>576</v>
      </c>
      <c r="C25" s="324" t="s">
        <v>75</v>
      </c>
      <c r="D25" s="327">
        <v>4</v>
      </c>
      <c r="F25" s="661"/>
    </row>
    <row r="26" spans="1:6">
      <c r="A26" s="301"/>
      <c r="B26" s="337" t="s">
        <v>575</v>
      </c>
      <c r="C26" s="324" t="s">
        <v>75</v>
      </c>
      <c r="D26" s="327">
        <v>2</v>
      </c>
      <c r="F26" s="661"/>
    </row>
    <row r="27" spans="1:6">
      <c r="A27" s="301"/>
      <c r="B27" s="405" t="s">
        <v>574</v>
      </c>
      <c r="C27" s="339" t="s">
        <v>75</v>
      </c>
      <c r="D27" s="338">
        <v>2</v>
      </c>
      <c r="E27" s="751"/>
      <c r="F27" s="687"/>
    </row>
    <row r="28" spans="1:6">
      <c r="A28" s="301" t="str">
        <f>IF(B28&gt;0,MAX(A$4:A27)+1,"")</f>
        <v/>
      </c>
      <c r="C28" s="324" t="s">
        <v>162</v>
      </c>
      <c r="D28" s="327">
        <v>4</v>
      </c>
      <c r="E28" s="737"/>
      <c r="F28" s="661">
        <f>ROUND(D28*E28,2)</f>
        <v>0</v>
      </c>
    </row>
    <row r="29" spans="1:6">
      <c r="A29" s="301" t="str">
        <f>IF(B29&gt;0,MAX(A$4:A28)+1,"")</f>
        <v/>
      </c>
      <c r="B29" s="325"/>
      <c r="C29" s="324"/>
      <c r="D29" s="323"/>
      <c r="E29" s="732"/>
      <c r="F29" s="661">
        <f t="shared" si="0"/>
        <v>0</v>
      </c>
    </row>
    <row r="30" spans="1:6">
      <c r="A30" s="301"/>
      <c r="B30" s="416" t="s">
        <v>573</v>
      </c>
      <c r="C30" s="415"/>
      <c r="E30" s="737"/>
      <c r="F30" s="661">
        <f t="shared" si="0"/>
        <v>0</v>
      </c>
    </row>
    <row r="31" spans="1:6" ht="140.25">
      <c r="A31" s="301">
        <f>IF(B31&gt;0,MAX(A$4:A30)+1,"")</f>
        <v>7</v>
      </c>
      <c r="B31" s="325" t="s">
        <v>1457</v>
      </c>
      <c r="C31" s="324"/>
      <c r="E31" s="737"/>
      <c r="F31" s="661">
        <f t="shared" si="0"/>
        <v>0</v>
      </c>
    </row>
    <row r="32" spans="1:6">
      <c r="A32" s="301"/>
      <c r="B32" s="337" t="s">
        <v>569</v>
      </c>
      <c r="C32" s="324" t="s">
        <v>243</v>
      </c>
      <c r="D32" s="323">
        <v>440</v>
      </c>
      <c r="E32" s="732"/>
      <c r="F32" s="661">
        <f>ROUND(D32*E32,2)</f>
        <v>0</v>
      </c>
    </row>
    <row r="33" spans="1:6">
      <c r="A33" s="301"/>
      <c r="B33" s="337" t="s">
        <v>568</v>
      </c>
      <c r="C33" s="324" t="s">
        <v>243</v>
      </c>
      <c r="D33" s="323">
        <v>67</v>
      </c>
      <c r="E33" s="732"/>
      <c r="F33" s="661">
        <f>ROUND(D33*E33,2)</f>
        <v>0</v>
      </c>
    </row>
    <row r="34" spans="1:6">
      <c r="A34" s="301" t="str">
        <f>IF(B34&gt;0,MAX(A$4:A33)+1,"")</f>
        <v/>
      </c>
      <c r="B34" s="325"/>
      <c r="C34" s="324"/>
      <c r="D34" s="323"/>
      <c r="E34" s="732"/>
      <c r="F34" s="661">
        <f>ROUND(D34*E34,2)</f>
        <v>0</v>
      </c>
    </row>
    <row r="35" spans="1:6" ht="125.25" customHeight="1">
      <c r="A35" s="301">
        <f>IF(B35&gt;0,MAX(A$4:A34)+1,"")</f>
        <v>8</v>
      </c>
      <c r="B35" s="325" t="s">
        <v>1458</v>
      </c>
      <c r="C35" s="324" t="s">
        <v>162</v>
      </c>
      <c r="D35" s="327">
        <v>13</v>
      </c>
      <c r="E35" s="737"/>
      <c r="F35" s="666">
        <f>ROUND(D35*E35,2)</f>
        <v>0</v>
      </c>
    </row>
    <row r="36" spans="1:6">
      <c r="A36" s="301" t="str">
        <f>IF(B36&gt;0,MAX(A$4:A35)+1,"")</f>
        <v/>
      </c>
      <c r="B36" s="325"/>
      <c r="C36" s="324"/>
      <c r="D36" s="323"/>
      <c r="E36" s="732"/>
      <c r="F36" s="661"/>
    </row>
    <row r="37" spans="1:6" ht="76.5">
      <c r="A37" s="301">
        <f>IF(B37&gt;0,MAX(A$4:A36)+1,"")</f>
        <v>9</v>
      </c>
      <c r="B37" s="325" t="s">
        <v>1522</v>
      </c>
      <c r="C37" s="324" t="s">
        <v>162</v>
      </c>
      <c r="D37" s="327">
        <v>1</v>
      </c>
      <c r="E37" s="737"/>
      <c r="F37" s="666">
        <f>ROUND(D37*E37,2)</f>
        <v>0</v>
      </c>
    </row>
    <row r="38" spans="1:6" s="326" customFormat="1">
      <c r="A38" s="301" t="str">
        <f>IF(B38&gt;0,MAX(A$4:A37)+1,"")</f>
        <v/>
      </c>
      <c r="B38" s="328"/>
      <c r="C38" s="324"/>
      <c r="D38" s="327"/>
      <c r="E38" s="732"/>
      <c r="F38" s="665"/>
    </row>
    <row r="39" spans="1:6">
      <c r="A39" s="301"/>
      <c r="B39" s="416" t="s">
        <v>572</v>
      </c>
      <c r="C39" s="415"/>
      <c r="E39" s="737"/>
    </row>
    <row r="40" spans="1:6" s="280" customFormat="1" ht="102">
      <c r="A40" s="301">
        <f>IF(B40&gt;0,MAX(A$4:A39)+1,"")</f>
        <v>10</v>
      </c>
      <c r="B40" s="321" t="s">
        <v>1459</v>
      </c>
      <c r="C40" s="329"/>
      <c r="D40" s="298"/>
      <c r="E40" s="735"/>
      <c r="F40" s="688">
        <f>E40*D40</f>
        <v>0</v>
      </c>
    </row>
    <row r="41" spans="1:6" s="280" customFormat="1">
      <c r="A41" s="301"/>
      <c r="B41" s="382" t="s">
        <v>571</v>
      </c>
      <c r="C41" s="329" t="s">
        <v>162</v>
      </c>
      <c r="D41" s="298">
        <v>3</v>
      </c>
      <c r="E41" s="735"/>
      <c r="F41" s="688">
        <f>ROUND(D41*E41,2)</f>
        <v>0</v>
      </c>
    </row>
    <row r="42" spans="1:6" s="280" customFormat="1">
      <c r="A42" s="301"/>
      <c r="B42" s="382" t="s">
        <v>570</v>
      </c>
      <c r="C42" s="329" t="s">
        <v>162</v>
      </c>
      <c r="D42" s="298">
        <v>6</v>
      </c>
      <c r="E42" s="735"/>
      <c r="F42" s="688">
        <f>ROUND(D42*E42,2)</f>
        <v>0</v>
      </c>
    </row>
    <row r="43" spans="1:6" s="280" customFormat="1">
      <c r="A43" s="301"/>
      <c r="B43" s="382" t="s">
        <v>561</v>
      </c>
      <c r="C43" s="329" t="s">
        <v>162</v>
      </c>
      <c r="D43" s="298">
        <v>1</v>
      </c>
      <c r="E43" s="735"/>
      <c r="F43" s="688">
        <f>ROUND(D43*E43,2)</f>
        <v>0</v>
      </c>
    </row>
    <row r="44" spans="1:6" s="280" customFormat="1">
      <c r="A44" s="301" t="str">
        <f>IF(B44&gt;0,MAX(A$4:A43)+1,"")</f>
        <v/>
      </c>
      <c r="B44" s="321"/>
      <c r="C44" s="329"/>
      <c r="D44" s="298"/>
      <c r="E44" s="735"/>
      <c r="F44" s="688"/>
    </row>
    <row r="45" spans="1:6" s="280" customFormat="1" ht="89.25">
      <c r="A45" s="301">
        <f>IF(B45&gt;0,MAX(A$4:A44)+1,"")</f>
        <v>11</v>
      </c>
      <c r="B45" s="321" t="s">
        <v>1460</v>
      </c>
      <c r="C45" s="321"/>
      <c r="D45" s="414"/>
      <c r="E45" s="743"/>
      <c r="F45" s="688"/>
    </row>
    <row r="46" spans="1:6" s="280" customFormat="1">
      <c r="A46" s="301"/>
      <c r="B46" s="382" t="s">
        <v>569</v>
      </c>
      <c r="C46" s="329" t="s">
        <v>162</v>
      </c>
      <c r="D46" s="298">
        <v>2</v>
      </c>
      <c r="E46" s="735"/>
      <c r="F46" s="688">
        <f>ROUND(D46*E46,2)</f>
        <v>0</v>
      </c>
    </row>
    <row r="47" spans="1:6" s="280" customFormat="1">
      <c r="A47" s="301"/>
      <c r="B47" s="382" t="s">
        <v>568</v>
      </c>
      <c r="C47" s="329" t="s">
        <v>162</v>
      </c>
      <c r="D47" s="298">
        <v>2</v>
      </c>
      <c r="E47" s="735"/>
      <c r="F47" s="688">
        <f>ROUND(D47*E47,2)</f>
        <v>0</v>
      </c>
    </row>
    <row r="48" spans="1:6" s="318" customFormat="1">
      <c r="A48" s="301" t="str">
        <f>IF(B48&gt;0,MAX(A$4:A47)+1,"")</f>
        <v/>
      </c>
      <c r="B48" s="283"/>
      <c r="C48" s="320"/>
      <c r="D48" s="359"/>
      <c r="E48" s="733"/>
      <c r="F48" s="663"/>
    </row>
    <row r="49" spans="1:6" s="318" customFormat="1" ht="63.75">
      <c r="A49" s="301">
        <f>IF(B49&gt;0,MAX(A$4:A48)+1,"")</f>
        <v>12</v>
      </c>
      <c r="B49" s="321" t="s">
        <v>1523</v>
      </c>
      <c r="C49" s="356" t="s">
        <v>492</v>
      </c>
      <c r="D49" s="358">
        <v>30</v>
      </c>
      <c r="E49" s="733"/>
      <c r="F49" s="663">
        <f>ROUND(D49*E49,2)</f>
        <v>0</v>
      </c>
    </row>
    <row r="50" spans="1:6" s="280" customFormat="1">
      <c r="A50" s="301" t="str">
        <f>IF(B50&gt;0,MAX(A$4:A49)+1,"")</f>
        <v/>
      </c>
      <c r="B50" s="413"/>
      <c r="C50" s="329"/>
      <c r="D50" s="298"/>
      <c r="E50" s="735"/>
      <c r="F50" s="661"/>
    </row>
    <row r="51" spans="1:6" s="410" customFormat="1">
      <c r="A51" s="301"/>
      <c r="B51" s="412" t="s">
        <v>491</v>
      </c>
      <c r="C51" s="411"/>
      <c r="D51" s="407"/>
      <c r="E51" s="744"/>
      <c r="F51" s="689"/>
    </row>
    <row r="52" spans="1:6" ht="76.5">
      <c r="A52" s="301">
        <f>IF(B52&gt;0,MAX(A$4:A51)+1,"")</f>
        <v>13</v>
      </c>
      <c r="B52" s="409" t="s">
        <v>567</v>
      </c>
      <c r="C52" s="408" t="s">
        <v>162</v>
      </c>
      <c r="D52" s="327">
        <v>1</v>
      </c>
      <c r="E52" s="737"/>
      <c r="F52" s="666">
        <f>ROUND(D52*E52,2)</f>
        <v>0</v>
      </c>
    </row>
    <row r="53" spans="1:6">
      <c r="A53" s="301" t="str">
        <f>IF(B53&gt;0,MAX(A$4:A52)+1,"")</f>
        <v/>
      </c>
      <c r="B53" s="409"/>
      <c r="C53" s="324"/>
      <c r="E53" s="737"/>
    </row>
    <row r="54" spans="1:6" s="406" customFormat="1" ht="76.5">
      <c r="A54" s="301">
        <f>IF(B54&gt;0,MAX(A$4:A53)+1,"")</f>
        <v>14</v>
      </c>
      <c r="B54" s="409" t="s">
        <v>566</v>
      </c>
      <c r="C54" s="408" t="s">
        <v>162</v>
      </c>
      <c r="D54" s="407">
        <v>1</v>
      </c>
      <c r="E54" s="737"/>
      <c r="F54" s="666">
        <f>ROUND(D54*E54,2)</f>
        <v>0</v>
      </c>
    </row>
    <row r="55" spans="1:6">
      <c r="A55" s="301" t="str">
        <f>IF(B55&gt;0,MAX(A$4:A54)+1,"")</f>
        <v/>
      </c>
      <c r="B55" s="405"/>
      <c r="C55" s="404"/>
      <c r="D55" s="338"/>
      <c r="E55" s="738"/>
      <c r="F55" s="667"/>
    </row>
    <row r="56" spans="1:6" s="302" customFormat="1">
      <c r="A56" s="367" t="str">
        <f>A3</f>
        <v>4.</v>
      </c>
      <c r="B56" s="366" t="str">
        <f>LEFT(B3,100)&amp;" UKUPNO:"</f>
        <v>PROTUPOŽARNA OPREMA UKUPNO:</v>
      </c>
      <c r="C56" s="305"/>
      <c r="D56" s="305"/>
      <c r="E56" s="365"/>
      <c r="F56" s="677">
        <f>ROUND(SUM(F4:F55),2)</f>
        <v>0</v>
      </c>
    </row>
  </sheetData>
  <sheetProtection algorithmName="SHA-512" hashValue="wrdIcjGIlWuQ+ltnuYacCOH4CfyA6LJIdal359933JnuIWSWZ/QPZfYPsADhjppIBgMVARtt5JVNXicFF4eIkw==" saltValue="Wv3VecNZYl3i14vzRleRgQ==" spinCount="100000" sheet="1" objects="1" scenarios="1" formatCells="0" formatColumns="0" formatRows="0"/>
  <conditionalFormatting sqref="F4:F55">
    <cfRule type="cellIs" dxfId="10" priority="1" stopIfTrue="1" operator="equal">
      <formula>0</formula>
    </cfRule>
  </conditionalFormatting>
  <conditionalFormatting sqref="F56">
    <cfRule type="cellIs" dxfId="9" priority="20" stopIfTrue="1" operator="equal">
      <formula>0</formula>
    </cfRule>
  </conditionalFormatting>
  <pageMargins left="0.94488188976377963" right="0.23622047244094491" top="0.39370078740157483" bottom="0.39370078740157483" header="0.51181102362204722" footer="0.51181102362204722"/>
  <pageSetup paperSize="9" scale="97" firstPageNumber="12" fitToHeight="0" orientation="portrait" useFirstPageNumber="1" horizontalDpi="300" verticalDpi="300" r:id="rId1"/>
  <headerFooter alignWithMargins="0"/>
  <rowBreaks count="2" manualBreakCount="2">
    <brk id="29" max="5" man="1"/>
    <brk id="44" max="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84DD8-9172-4E90-88B8-A0EA23B37C4D}">
  <sheetPr>
    <tabColor rgb="FF92D050"/>
    <pageSetUpPr fitToPage="1"/>
  </sheetPr>
  <dimension ref="A1:H59"/>
  <sheetViews>
    <sheetView showZeros="0" view="pageBreakPreview" zoomScaleNormal="100" zoomScaleSheetLayoutView="100" workbookViewId="0">
      <pane ySplit="1" topLeftCell="A2" activePane="bottomLeft" state="frozen"/>
      <selection activeCell="G19" sqref="G19"/>
      <selection pane="bottomLeft" activeCell="B7" sqref="B7:F7"/>
    </sheetView>
  </sheetViews>
  <sheetFormatPr defaultRowHeight="12.75"/>
  <cols>
    <col min="1" max="1" width="8.7109375" style="431" customWidth="1"/>
    <col min="2" max="2" width="42.7109375" style="430" customWidth="1"/>
    <col min="3" max="3" width="8.7109375" style="429" customWidth="1"/>
    <col min="4" max="4" width="9.7109375" style="428" customWidth="1"/>
    <col min="5" max="5" width="11.7109375" style="427" customWidth="1"/>
    <col min="6" max="6" width="12.7109375" style="427" customWidth="1"/>
    <col min="7" max="7" width="2.7109375" style="426" customWidth="1"/>
    <col min="8" max="8" width="0" style="426" hidden="1" customWidth="1"/>
    <col min="9" max="9" width="2.7109375" style="426" customWidth="1"/>
    <col min="10" max="16384" width="9.140625" style="426"/>
  </cols>
  <sheetData>
    <row r="1" spans="1:8" s="351" customFormat="1" ht="11.25">
      <c r="A1" s="401" t="s">
        <v>488</v>
      </c>
      <c r="B1" s="295" t="s">
        <v>487</v>
      </c>
      <c r="C1" s="295" t="s">
        <v>486</v>
      </c>
      <c r="D1" s="296" t="s">
        <v>485</v>
      </c>
      <c r="E1" s="349" t="s">
        <v>484</v>
      </c>
      <c r="F1" s="349" t="s">
        <v>483</v>
      </c>
    </row>
    <row r="2" spans="1:8" s="292" customFormat="1" ht="5.25">
      <c r="A2" s="464"/>
      <c r="B2" s="345"/>
      <c r="C2" s="345"/>
      <c r="D2" s="344"/>
      <c r="E2" s="343"/>
      <c r="F2" s="343"/>
    </row>
    <row r="3" spans="1:8" s="302" customFormat="1">
      <c r="A3" s="436" t="s">
        <v>627</v>
      </c>
      <c r="B3" s="463" t="s">
        <v>626</v>
      </c>
      <c r="C3" s="305"/>
      <c r="D3" s="304"/>
      <c r="E3" s="462"/>
      <c r="F3" s="462"/>
    </row>
    <row r="4" spans="1:8" s="437" customFormat="1">
      <c r="A4" s="384"/>
      <c r="B4" s="341"/>
      <c r="C4" s="450"/>
      <c r="D4" s="298"/>
      <c r="E4" s="297"/>
      <c r="F4" s="297"/>
    </row>
    <row r="5" spans="1:8" s="437" customFormat="1">
      <c r="A5" s="384"/>
      <c r="B5" s="459" t="s">
        <v>625</v>
      </c>
      <c r="C5" s="450"/>
      <c r="D5" s="298"/>
      <c r="E5" s="461"/>
      <c r="F5" s="461"/>
    </row>
    <row r="6" spans="1:8" s="437" customFormat="1" ht="38.25">
      <c r="A6" s="460" t="s">
        <v>624</v>
      </c>
      <c r="B6" s="1153" t="s">
        <v>1529</v>
      </c>
      <c r="C6" s="1153"/>
      <c r="D6" s="1153"/>
      <c r="E6" s="1153"/>
      <c r="F6" s="1153"/>
      <c r="H6" s="457" t="s">
        <v>412</v>
      </c>
    </row>
    <row r="7" spans="1:8" s="437" customFormat="1" ht="63.75" customHeight="1">
      <c r="A7" s="458" t="s">
        <v>623</v>
      </c>
      <c r="B7" s="1152" t="s">
        <v>1451</v>
      </c>
      <c r="C7" s="1152"/>
      <c r="D7" s="1152"/>
      <c r="E7" s="1152"/>
      <c r="F7" s="1152"/>
      <c r="H7" s="457" t="s">
        <v>432</v>
      </c>
    </row>
    <row r="8" spans="1:8" s="280" customFormat="1">
      <c r="A8" s="384"/>
      <c r="B8" s="444"/>
      <c r="D8" s="329"/>
      <c r="E8" s="319"/>
      <c r="F8" s="297"/>
    </row>
    <row r="9" spans="1:8" s="437" customFormat="1" ht="51">
      <c r="A9" s="301">
        <f>IF(B9&gt;0,MAX(A$4:A8)+1,"")</f>
        <v>1</v>
      </c>
      <c r="B9" s="449" t="s">
        <v>622</v>
      </c>
      <c r="C9" s="441"/>
      <c r="D9" s="323"/>
      <c r="E9" s="336"/>
      <c r="F9" s="336"/>
    </row>
    <row r="10" spans="1:8" s="437" customFormat="1">
      <c r="A10" s="301"/>
      <c r="B10" s="456" t="s">
        <v>621</v>
      </c>
      <c r="C10" s="450" t="s">
        <v>162</v>
      </c>
      <c r="D10" s="298">
        <v>6</v>
      </c>
      <c r="E10" s="733"/>
      <c r="F10" s="663">
        <f>ROUND(D10*E10,2)</f>
        <v>0</v>
      </c>
    </row>
    <row r="11" spans="1:8" s="437" customFormat="1" ht="51">
      <c r="A11" s="301"/>
      <c r="B11" s="325" t="s">
        <v>620</v>
      </c>
      <c r="C11" s="441" t="s">
        <v>162</v>
      </c>
      <c r="D11" s="323">
        <f>D10</f>
        <v>6</v>
      </c>
      <c r="E11" s="737"/>
      <c r="F11" s="663">
        <f>ROUND(D11*E11,2)</f>
        <v>0</v>
      </c>
    </row>
    <row r="12" spans="1:8" s="437" customFormat="1" ht="25.5">
      <c r="A12" s="301"/>
      <c r="B12" s="451" t="s">
        <v>607</v>
      </c>
      <c r="C12" s="441" t="s">
        <v>162</v>
      </c>
      <c r="D12" s="323">
        <f>D10</f>
        <v>6</v>
      </c>
      <c r="E12" s="737"/>
      <c r="F12" s="663">
        <f>ROUND(D12*E12,2)</f>
        <v>0</v>
      </c>
    </row>
    <row r="13" spans="1:8" s="437" customFormat="1" ht="127.5">
      <c r="A13" s="301"/>
      <c r="B13" s="442" t="s">
        <v>619</v>
      </c>
      <c r="C13" s="441" t="s">
        <v>162</v>
      </c>
      <c r="D13" s="323">
        <v>6</v>
      </c>
      <c r="E13" s="737"/>
      <c r="F13" s="663">
        <f>ROUND(D13*E13,2)</f>
        <v>0</v>
      </c>
    </row>
    <row r="14" spans="1:8" s="437" customFormat="1">
      <c r="A14" s="301"/>
      <c r="B14" s="453"/>
      <c r="C14" s="450"/>
      <c r="D14" s="298"/>
      <c r="E14" s="733"/>
      <c r="F14" s="319"/>
    </row>
    <row r="15" spans="1:8" s="437" customFormat="1" ht="51">
      <c r="A15" s="301">
        <f>IF(B15&gt;0,MAX(A$4:A14)+1,"")</f>
        <v>2</v>
      </c>
      <c r="B15" s="452" t="s">
        <v>618</v>
      </c>
      <c r="C15" s="441"/>
      <c r="D15" s="323"/>
      <c r="E15" s="737"/>
      <c r="F15" s="336"/>
    </row>
    <row r="16" spans="1:8" s="437" customFormat="1" ht="38.25">
      <c r="A16" s="301"/>
      <c r="B16" s="443" t="s">
        <v>617</v>
      </c>
      <c r="C16" s="441" t="s">
        <v>162</v>
      </c>
      <c r="D16" s="323">
        <v>3</v>
      </c>
      <c r="E16" s="737"/>
      <c r="F16" s="663">
        <f>ROUND(D16*E16,2)</f>
        <v>0</v>
      </c>
    </row>
    <row r="17" spans="1:6" s="437" customFormat="1" ht="178.5">
      <c r="A17" s="301"/>
      <c r="B17" s="455" t="s">
        <v>616</v>
      </c>
      <c r="C17" s="441" t="s">
        <v>162</v>
      </c>
      <c r="D17" s="323">
        <v>3</v>
      </c>
      <c r="E17" s="737"/>
      <c r="F17" s="663">
        <f>ROUND(D17*E17,2)</f>
        <v>0</v>
      </c>
    </row>
    <row r="18" spans="1:6" s="437" customFormat="1">
      <c r="A18" s="301"/>
      <c r="B18" s="453"/>
      <c r="C18" s="450"/>
      <c r="D18" s="298"/>
      <c r="E18" s="733"/>
      <c r="F18" s="319"/>
    </row>
    <row r="19" spans="1:6" s="437" customFormat="1" ht="51">
      <c r="A19" s="301">
        <f>IF(B19&gt;0,MAX(A$4:A18)+1,"")</f>
        <v>3</v>
      </c>
      <c r="B19" s="454" t="s">
        <v>615</v>
      </c>
      <c r="C19" s="441"/>
      <c r="D19" s="323"/>
      <c r="E19" s="737"/>
      <c r="F19" s="336"/>
    </row>
    <row r="20" spans="1:6" s="437" customFormat="1" ht="25.5">
      <c r="A20" s="301"/>
      <c r="B20" s="325" t="s">
        <v>614</v>
      </c>
      <c r="C20" s="441" t="s">
        <v>162</v>
      </c>
      <c r="D20" s="323">
        <v>2</v>
      </c>
      <c r="E20" s="737"/>
      <c r="F20" s="663">
        <f>ROUND(D20*E20,2)</f>
        <v>0</v>
      </c>
    </row>
    <row r="21" spans="1:6" s="437" customFormat="1" ht="38.25">
      <c r="A21" s="301"/>
      <c r="B21" s="325" t="s">
        <v>613</v>
      </c>
      <c r="C21" s="441" t="s">
        <v>162</v>
      </c>
      <c r="D21" s="323">
        <f>D20</f>
        <v>2</v>
      </c>
      <c r="E21" s="737"/>
      <c r="F21" s="663">
        <f>ROUND(D21*E21,2)</f>
        <v>0</v>
      </c>
    </row>
    <row r="22" spans="1:6" s="437" customFormat="1" ht="102">
      <c r="A22" s="301"/>
      <c r="B22" s="447" t="s">
        <v>612</v>
      </c>
      <c r="C22" s="441" t="s">
        <v>75</v>
      </c>
      <c r="D22" s="323">
        <v>1</v>
      </c>
      <c r="E22" s="737"/>
      <c r="F22" s="663">
        <f>ROUND(D22*E22,2)</f>
        <v>0</v>
      </c>
    </row>
    <row r="23" spans="1:6" s="437" customFormat="1">
      <c r="A23" s="301" t="str">
        <f>IF(B23&gt;0,MAX(A$4:A22)+1,"")</f>
        <v/>
      </c>
      <c r="B23" s="453"/>
      <c r="C23" s="450"/>
      <c r="D23" s="298"/>
      <c r="E23" s="733"/>
      <c r="F23" s="319"/>
    </row>
    <row r="24" spans="1:6" s="437" customFormat="1" ht="51">
      <c r="A24" s="301">
        <f>IF(B24&gt;0,MAX(A$4:A23)+1,"")</f>
        <v>4</v>
      </c>
      <c r="B24" s="452" t="s">
        <v>611</v>
      </c>
      <c r="C24" s="441"/>
      <c r="D24" s="323"/>
      <c r="E24" s="737"/>
      <c r="F24" s="336"/>
    </row>
    <row r="25" spans="1:6" s="437" customFormat="1" ht="178.5">
      <c r="A25" s="301"/>
      <c r="B25" s="325" t="s">
        <v>610</v>
      </c>
      <c r="C25" s="441" t="s">
        <v>162</v>
      </c>
      <c r="D25" s="323">
        <v>1</v>
      </c>
      <c r="E25" s="737"/>
      <c r="F25" s="663">
        <f>ROUND(D25*E25,2)</f>
        <v>0</v>
      </c>
    </row>
    <row r="26" spans="1:6" s="437" customFormat="1" ht="51">
      <c r="A26" s="301"/>
      <c r="B26" s="325" t="s">
        <v>1524</v>
      </c>
      <c r="C26" s="441" t="s">
        <v>162</v>
      </c>
      <c r="D26" s="323">
        <f>D25</f>
        <v>1</v>
      </c>
      <c r="E26" s="737"/>
      <c r="F26" s="663">
        <f>ROUND(D26*E26,2)</f>
        <v>0</v>
      </c>
    </row>
    <row r="27" spans="1:6" s="437" customFormat="1" ht="38.25">
      <c r="A27" s="301"/>
      <c r="B27" s="447" t="s">
        <v>609</v>
      </c>
      <c r="C27" s="441" t="s">
        <v>162</v>
      </c>
      <c r="D27" s="323">
        <f>D25</f>
        <v>1</v>
      </c>
      <c r="E27" s="737"/>
      <c r="F27" s="663">
        <f>ROUND(D27*E27,2)</f>
        <v>0</v>
      </c>
    </row>
    <row r="28" spans="1:6" s="280" customFormat="1">
      <c r="A28" s="301"/>
      <c r="B28" s="444"/>
      <c r="D28" s="329"/>
      <c r="E28" s="733"/>
      <c r="F28" s="297"/>
    </row>
    <row r="29" spans="1:6" s="437" customFormat="1" ht="51">
      <c r="A29" s="301">
        <f>IF(B29&gt;0,MAX(A$4:A28)+1,"")</f>
        <v>5</v>
      </c>
      <c r="B29" s="449" t="s">
        <v>1452</v>
      </c>
      <c r="C29" s="441"/>
      <c r="D29" s="323"/>
      <c r="E29" s="737"/>
      <c r="F29" s="336"/>
    </row>
    <row r="30" spans="1:6" s="437" customFormat="1" ht="25.5">
      <c r="A30" s="301"/>
      <c r="B30" s="442" t="s">
        <v>1453</v>
      </c>
      <c r="C30" s="441" t="s">
        <v>162</v>
      </c>
      <c r="D30" s="323">
        <v>1</v>
      </c>
      <c r="E30" s="737"/>
      <c r="F30" s="663">
        <f>ROUND(D30*E30,2)</f>
        <v>0</v>
      </c>
    </row>
    <row r="31" spans="1:6" s="437" customFormat="1" ht="25.5">
      <c r="A31" s="301"/>
      <c r="B31" s="325" t="s">
        <v>608</v>
      </c>
      <c r="C31" s="441" t="s">
        <v>162</v>
      </c>
      <c r="D31" s="323">
        <f>D30</f>
        <v>1</v>
      </c>
      <c r="E31" s="737"/>
      <c r="F31" s="663">
        <f>ROUND(D31*E31,2)</f>
        <v>0</v>
      </c>
    </row>
    <row r="32" spans="1:6" s="437" customFormat="1" ht="25.5">
      <c r="A32" s="301"/>
      <c r="B32" s="451" t="s">
        <v>607</v>
      </c>
      <c r="C32" s="441" t="s">
        <v>162</v>
      </c>
      <c r="D32" s="323">
        <f>D30</f>
        <v>1</v>
      </c>
      <c r="E32" s="737"/>
      <c r="F32" s="663">
        <f>ROUND(D32*E32,2)</f>
        <v>0</v>
      </c>
    </row>
    <row r="33" spans="1:6" s="280" customFormat="1">
      <c r="A33" s="384"/>
      <c r="B33" s="444"/>
      <c r="D33" s="329"/>
      <c r="E33" s="733"/>
      <c r="F33" s="297"/>
    </row>
    <row r="34" spans="1:6" s="437" customFormat="1" ht="63.75">
      <c r="A34" s="301">
        <f>IF(B34&gt;0,MAX(A$4:A33)+1,"")</f>
        <v>6</v>
      </c>
      <c r="B34" s="325" t="s">
        <v>606</v>
      </c>
      <c r="C34" s="441"/>
      <c r="D34" s="323"/>
      <c r="E34" s="737"/>
      <c r="F34" s="336"/>
    </row>
    <row r="35" spans="1:6" s="437" customFormat="1" ht="38.25">
      <c r="A35" s="301"/>
      <c r="B35" s="442" t="s">
        <v>605</v>
      </c>
      <c r="C35" s="450" t="s">
        <v>162</v>
      </c>
      <c r="D35" s="298">
        <v>1</v>
      </c>
      <c r="E35" s="733"/>
      <c r="F35" s="663">
        <f>ROUND(D35*E35,2)</f>
        <v>0</v>
      </c>
    </row>
    <row r="36" spans="1:6" s="437" customFormat="1" ht="76.5">
      <c r="A36" s="301"/>
      <c r="B36" s="448" t="s">
        <v>604</v>
      </c>
      <c r="C36" s="441" t="s">
        <v>162</v>
      </c>
      <c r="D36" s="323">
        <f>D35</f>
        <v>1</v>
      </c>
      <c r="E36" s="737"/>
      <c r="F36" s="663">
        <f>ROUND(D36*E36,2)</f>
        <v>0</v>
      </c>
    </row>
    <row r="37" spans="1:6" s="437" customFormat="1" ht="140.25">
      <c r="A37" s="301"/>
      <c r="B37" s="442" t="s">
        <v>603</v>
      </c>
      <c r="C37" s="441" t="s">
        <v>162</v>
      </c>
      <c r="D37" s="323">
        <f>D36</f>
        <v>1</v>
      </c>
      <c r="E37" s="737"/>
      <c r="F37" s="663">
        <f>ROUND(D37*E37,2)</f>
        <v>0</v>
      </c>
    </row>
    <row r="38" spans="1:6" s="280" customFormat="1">
      <c r="A38" s="301"/>
      <c r="B38" s="444"/>
      <c r="D38" s="329"/>
      <c r="E38" s="733"/>
      <c r="F38" s="297"/>
    </row>
    <row r="39" spans="1:6" s="437" customFormat="1" ht="63.75">
      <c r="A39" s="301">
        <f>IF(B39&gt;0,MAX(A$4:A38)+1,"")</f>
        <v>7</v>
      </c>
      <c r="B39" s="449" t="s">
        <v>602</v>
      </c>
      <c r="C39" s="441"/>
      <c r="D39" s="323"/>
      <c r="E39" s="737"/>
      <c r="F39" s="336"/>
    </row>
    <row r="40" spans="1:6" s="437" customFormat="1" ht="38.25">
      <c r="A40" s="301"/>
      <c r="B40" s="448" t="s">
        <v>1454</v>
      </c>
      <c r="C40" s="441" t="s">
        <v>162</v>
      </c>
      <c r="D40" s="323">
        <v>1</v>
      </c>
      <c r="E40" s="737"/>
      <c r="F40" s="663">
        <f>ROUND(D40*E40,2)</f>
        <v>0</v>
      </c>
    </row>
    <row r="41" spans="1:6" s="437" customFormat="1" ht="191.25">
      <c r="A41" s="301"/>
      <c r="B41" s="447" t="s">
        <v>1455</v>
      </c>
      <c r="C41" s="441" t="s">
        <v>162</v>
      </c>
      <c r="D41" s="323">
        <f>D40</f>
        <v>1</v>
      </c>
      <c r="E41" s="737"/>
      <c r="F41" s="663">
        <f>ROUND(D41*E41,2)</f>
        <v>0</v>
      </c>
    </row>
    <row r="42" spans="1:6" s="437" customFormat="1">
      <c r="A42" s="301"/>
      <c r="B42" s="447" t="s">
        <v>601</v>
      </c>
      <c r="C42" s="441" t="s">
        <v>162</v>
      </c>
      <c r="D42" s="323">
        <f>D40</f>
        <v>1</v>
      </c>
      <c r="E42" s="737"/>
      <c r="F42" s="663">
        <f>ROUND(D42*E42,2)</f>
        <v>0</v>
      </c>
    </row>
    <row r="43" spans="1:6" s="280" customFormat="1">
      <c r="A43" s="301" t="str">
        <f>IF(B43&gt;0,MAX(A$4:A44)+1,"")</f>
        <v/>
      </c>
      <c r="B43" s="285"/>
      <c r="C43" s="329"/>
      <c r="D43" s="298"/>
      <c r="E43" s="733"/>
      <c r="F43" s="336"/>
    </row>
    <row r="44" spans="1:6" s="437" customFormat="1" ht="76.5">
      <c r="A44" s="403">
        <f>IF(B44&gt;0,MAX(A$4:A43)+1,"")</f>
        <v>8</v>
      </c>
      <c r="B44" s="446" t="s">
        <v>600</v>
      </c>
      <c r="C44" s="441" t="s">
        <v>75</v>
      </c>
      <c r="D44" s="323">
        <v>5</v>
      </c>
      <c r="E44" s="737"/>
      <c r="F44" s="663">
        <f>ROUND(D44*E44,2)</f>
        <v>0</v>
      </c>
    </row>
    <row r="45" spans="1:6" s="280" customFormat="1">
      <c r="A45" s="384"/>
      <c r="B45" s="444"/>
      <c r="D45" s="329"/>
      <c r="E45" s="733"/>
      <c r="F45" s="297"/>
    </row>
    <row r="46" spans="1:6" s="437" customFormat="1" ht="76.5">
      <c r="A46" s="301">
        <f>IF(B46&gt;0,MAX(A$4:A45)+1,"")</f>
        <v>9</v>
      </c>
      <c r="B46" s="443" t="s">
        <v>1525</v>
      </c>
      <c r="C46" s="441"/>
      <c r="D46" s="323"/>
      <c r="E46" s="737"/>
      <c r="F46" s="319">
        <f>E46*D46</f>
        <v>0</v>
      </c>
    </row>
    <row r="47" spans="1:6" s="437" customFormat="1">
      <c r="A47" s="301"/>
      <c r="B47" s="445" t="s">
        <v>599</v>
      </c>
      <c r="C47" s="441" t="s">
        <v>162</v>
      </c>
      <c r="D47" s="323">
        <v>2</v>
      </c>
      <c r="E47" s="737"/>
      <c r="F47" s="663">
        <f>ROUND(D47*E47,2)</f>
        <v>0</v>
      </c>
    </row>
    <row r="48" spans="1:6" s="437" customFormat="1">
      <c r="A48" s="301"/>
      <c r="B48" s="445" t="s">
        <v>598</v>
      </c>
      <c r="C48" s="441" t="s">
        <v>162</v>
      </c>
      <c r="D48" s="323">
        <v>1</v>
      </c>
      <c r="E48" s="737"/>
      <c r="F48" s="663">
        <f>ROUND(D48*E48,2)</f>
        <v>0</v>
      </c>
    </row>
    <row r="49" spans="1:6" s="437" customFormat="1">
      <c r="A49" s="301"/>
      <c r="B49" s="445" t="s">
        <v>597</v>
      </c>
      <c r="C49" s="441" t="s">
        <v>162</v>
      </c>
      <c r="D49" s="323">
        <v>2</v>
      </c>
      <c r="E49" s="737"/>
      <c r="F49" s="663">
        <f>ROUND(D49*E49,2)</f>
        <v>0</v>
      </c>
    </row>
    <row r="50" spans="1:6" s="280" customFormat="1">
      <c r="A50" s="384"/>
      <c r="B50" s="444"/>
      <c r="D50" s="329"/>
      <c r="E50" s="733"/>
      <c r="F50" s="297"/>
    </row>
    <row r="51" spans="1:6" s="437" customFormat="1" ht="76.5">
      <c r="A51" s="301">
        <f>IF(B51&gt;0,MAX(A$4:A50)+1,"")</f>
        <v>10</v>
      </c>
      <c r="B51" s="443" t="s">
        <v>1526</v>
      </c>
      <c r="C51" s="441"/>
      <c r="D51" s="323"/>
      <c r="E51" s="737"/>
      <c r="F51" s="336"/>
    </row>
    <row r="52" spans="1:6" s="437" customFormat="1">
      <c r="A52" s="301"/>
      <c r="B52" s="442" t="s">
        <v>596</v>
      </c>
      <c r="C52" s="441" t="s">
        <v>162</v>
      </c>
      <c r="D52" s="323">
        <v>8</v>
      </c>
      <c r="E52" s="737"/>
      <c r="F52" s="663">
        <f>ROUND(D52*E52,2)</f>
        <v>0</v>
      </c>
    </row>
    <row r="53" spans="1:6" s="437" customFormat="1">
      <c r="A53" s="301"/>
      <c r="B53" s="442" t="s">
        <v>595</v>
      </c>
      <c r="C53" s="441" t="s">
        <v>162</v>
      </c>
      <c r="D53" s="323">
        <v>6</v>
      </c>
      <c r="E53" s="737"/>
      <c r="F53" s="663">
        <f>ROUND(D53*E53,2)</f>
        <v>0</v>
      </c>
    </row>
    <row r="54" spans="1:6" s="437" customFormat="1">
      <c r="A54" s="301"/>
      <c r="B54" s="442" t="s">
        <v>594</v>
      </c>
      <c r="C54" s="441" t="s">
        <v>162</v>
      </c>
      <c r="D54" s="323">
        <v>4</v>
      </c>
      <c r="E54" s="737"/>
      <c r="F54" s="663">
        <f>ROUND(D54*E54,2)</f>
        <v>0</v>
      </c>
    </row>
    <row r="55" spans="1:6" s="437" customFormat="1">
      <c r="A55" s="301"/>
      <c r="B55" s="442" t="s">
        <v>593</v>
      </c>
      <c r="C55" s="441" t="s">
        <v>162</v>
      </c>
      <c r="D55" s="323">
        <v>4</v>
      </c>
      <c r="E55" s="737"/>
      <c r="F55" s="663">
        <f>ROUND(D55*E55,2)</f>
        <v>0</v>
      </c>
    </row>
    <row r="56" spans="1:6" s="437" customFormat="1">
      <c r="A56" s="301"/>
      <c r="B56" s="442" t="s">
        <v>592</v>
      </c>
      <c r="C56" s="441" t="s">
        <v>162</v>
      </c>
      <c r="D56" s="323">
        <v>4</v>
      </c>
      <c r="E56" s="737"/>
      <c r="F56" s="663">
        <f>ROUND(D56*E56,2)</f>
        <v>0</v>
      </c>
    </row>
    <row r="57" spans="1:6" s="437" customFormat="1">
      <c r="A57" s="403" t="str">
        <f>IF(B57&gt;0,MAX(A$4:A56)+1,"")</f>
        <v/>
      </c>
      <c r="B57" s="378"/>
      <c r="C57" s="440"/>
      <c r="D57" s="439"/>
      <c r="E57" s="745"/>
      <c r="F57" s="438"/>
    </row>
    <row r="58" spans="1:6" s="302" customFormat="1">
      <c r="A58" s="436" t="str">
        <f>A3</f>
        <v>5.</v>
      </c>
      <c r="B58" s="435" t="str">
        <f>LEFT(B3,100)&amp;" UKUPNO:"</f>
        <v>SANITARNA OPREMA UKUPNO:</v>
      </c>
      <c r="C58" s="315"/>
      <c r="D58" s="315"/>
      <c r="E58" s="434"/>
      <c r="F58" s="434">
        <f>ROUND(SUM(F4:F57),2)</f>
        <v>0</v>
      </c>
    </row>
    <row r="59" spans="1:6">
      <c r="B59" s="433"/>
      <c r="C59" s="432"/>
    </row>
  </sheetData>
  <sheetProtection algorithmName="SHA-512" hashValue="pgFv3LRdb/IuHHRsEvdaAjkRdevLqJKdVbRQ6CqJu86MAYoozE7UzXAyuxZ0qp/R4kDw8lXVHvlAvv/l2oYoqQ==" saltValue="Tmrh37SlIlCoUw2/FG7qaQ==" spinCount="100000" sheet="1" objects="1" scenarios="1" formatCells="0" formatColumns="0" formatRows="0"/>
  <mergeCells count="2">
    <mergeCell ref="B7:F7"/>
    <mergeCell ref="B6:F6"/>
  </mergeCells>
  <conditionalFormatting sqref="F10:F13 F16:F17 F20:F22 F25:F27 F30:F32 F35:F37 F40:F42 F44 F47:F49 F52:F56">
    <cfRule type="cellIs" dxfId="8" priority="1" stopIfTrue="1" operator="equal">
      <formula>0</formula>
    </cfRule>
  </conditionalFormatting>
  <pageMargins left="0.94488188976377963" right="0.23622047244094491" top="0.39370078740157483" bottom="0.39370078740157483" header="0.51181102362204722" footer="0.51181102362204722"/>
  <pageSetup paperSize="9" scale="97" firstPageNumber="12" fitToHeight="0" orientation="portrait" useFirstPageNumber="1" horizontalDpi="300" verticalDpi="300" r:id="rId1"/>
  <headerFooter alignWithMargins="0"/>
  <rowBreaks count="3" manualBreakCount="3">
    <brk id="14" max="5" man="1"/>
    <brk id="23" max="5" man="1"/>
    <brk id="33" max="5"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B3FC9-CB58-45D7-9FDE-5BD2E3B44A8A}">
  <sheetPr>
    <tabColor rgb="FF92D050"/>
    <pageSetUpPr fitToPage="1"/>
  </sheetPr>
  <dimension ref="A3:I43"/>
  <sheetViews>
    <sheetView view="pageBreakPreview" topLeftCell="A8" zoomScaleNormal="100" zoomScaleSheetLayoutView="100" workbookViewId="0">
      <selection activeCell="A15" sqref="A15:I15"/>
    </sheetView>
  </sheetViews>
  <sheetFormatPr defaultColWidth="7.85546875" defaultRowHeight="12.75"/>
  <cols>
    <col min="1" max="1" width="7.85546875" style="1" customWidth="1"/>
    <col min="2" max="2" width="9" style="1" customWidth="1"/>
    <col min="3" max="3" width="8.5703125" style="1" customWidth="1"/>
    <col min="4" max="8" width="7.85546875" style="1" customWidth="1"/>
    <col min="9" max="9" width="15.85546875" style="1" customWidth="1"/>
    <col min="10" max="10" width="7.5703125" style="1" customWidth="1"/>
    <col min="11" max="16384" width="7.85546875" style="1"/>
  </cols>
  <sheetData>
    <row r="3" spans="1:9" ht="18">
      <c r="A3" s="2"/>
      <c r="C3" s="2"/>
    </row>
    <row r="5" spans="1:9">
      <c r="E5" s="3"/>
    </row>
    <row r="6" spans="1:9">
      <c r="E6" s="3"/>
    </row>
    <row r="7" spans="1:9">
      <c r="E7" s="3"/>
    </row>
    <row r="8" spans="1:9">
      <c r="E8" s="3"/>
    </row>
    <row r="9" spans="1:9">
      <c r="E9" s="3"/>
    </row>
    <row r="10" spans="1:9">
      <c r="E10" s="3"/>
    </row>
    <row r="11" spans="1:9">
      <c r="E11" s="3"/>
    </row>
    <row r="12" spans="1:9" ht="18">
      <c r="C12" s="4"/>
      <c r="E12" s="3"/>
    </row>
    <row r="13" spans="1:9">
      <c r="E13" s="3"/>
    </row>
    <row r="14" spans="1:9">
      <c r="E14" s="3"/>
    </row>
    <row r="15" spans="1:9" ht="56.25" customHeight="1">
      <c r="A15" s="1148" t="s">
        <v>628</v>
      </c>
      <c r="B15" s="1148"/>
      <c r="C15" s="1148"/>
      <c r="D15" s="1148"/>
      <c r="E15" s="1148"/>
      <c r="F15" s="1148"/>
      <c r="G15" s="1148"/>
      <c r="H15" s="1148"/>
      <c r="I15" s="1148"/>
    </row>
    <row r="16" spans="1:9" ht="14.25" customHeight="1"/>
    <row r="17" spans="1:9" ht="52.5" customHeight="1">
      <c r="A17" s="1128" t="s">
        <v>629</v>
      </c>
      <c r="B17" s="1128"/>
      <c r="C17" s="1128"/>
      <c r="D17" s="1128"/>
      <c r="E17" s="1128"/>
      <c r="F17" s="1128"/>
      <c r="G17" s="1128"/>
      <c r="H17" s="1128"/>
      <c r="I17" s="1128"/>
    </row>
    <row r="19" spans="1:9" ht="9.75" customHeight="1">
      <c r="D19" s="6"/>
    </row>
    <row r="20" spans="1:9" ht="23.25">
      <c r="E20" s="5"/>
    </row>
    <row r="22" spans="1:9" ht="23.25">
      <c r="E22" s="5"/>
    </row>
    <row r="24" spans="1:9" ht="23.25">
      <c r="E24" s="5"/>
    </row>
    <row r="31" spans="1:9" ht="15.75">
      <c r="A31" s="7"/>
      <c r="B31" s="7"/>
      <c r="C31" s="7"/>
      <c r="D31" s="7"/>
      <c r="F31" s="8"/>
    </row>
    <row r="32" spans="1:9" ht="15.75">
      <c r="F32" s="7"/>
    </row>
    <row r="33" spans="1:7" ht="15.75">
      <c r="A33" s="7"/>
      <c r="B33" s="7"/>
      <c r="C33" s="7"/>
      <c r="D33" s="7"/>
      <c r="E33" s="8"/>
      <c r="F33" s="8"/>
    </row>
    <row r="34" spans="1:7" ht="15.75">
      <c r="F34" s="7"/>
    </row>
    <row r="35" spans="1:7" ht="15.75">
      <c r="A35" s="7"/>
      <c r="B35" s="7"/>
      <c r="C35" s="7"/>
      <c r="D35" s="7"/>
      <c r="E35" s="8"/>
      <c r="F35" s="8"/>
    </row>
    <row r="36" spans="1:7" ht="15.75">
      <c r="B36" s="7"/>
      <c r="C36" s="7"/>
      <c r="D36" s="7"/>
      <c r="E36" s="8"/>
      <c r="F36" s="7"/>
    </row>
    <row r="37" spans="1:7" ht="15.75">
      <c r="A37" s="7"/>
      <c r="B37" s="7"/>
      <c r="C37" s="7"/>
      <c r="D37" s="7"/>
      <c r="E37" s="8"/>
      <c r="F37" s="7"/>
    </row>
    <row r="38" spans="1:7" ht="15.75">
      <c r="A38" s="7"/>
      <c r="B38" s="7"/>
      <c r="C38" s="7"/>
      <c r="D38" s="7"/>
      <c r="F38" s="7"/>
    </row>
    <row r="39" spans="1:7" ht="15.75">
      <c r="A39" s="7"/>
      <c r="B39" s="7"/>
      <c r="C39" s="7"/>
      <c r="D39" s="7"/>
      <c r="E39" s="7"/>
      <c r="F39" s="7"/>
      <c r="G39" s="9"/>
    </row>
    <row r="40" spans="1:7" ht="15.75">
      <c r="A40" s="7"/>
      <c r="B40" s="7"/>
      <c r="C40" s="7"/>
      <c r="D40" s="7"/>
      <c r="E40" s="7"/>
      <c r="F40" s="7"/>
      <c r="G40" s="9"/>
    </row>
    <row r="41" spans="1:7" ht="15.75">
      <c r="A41" s="7"/>
      <c r="B41" s="7"/>
      <c r="C41" s="7"/>
      <c r="D41" s="7"/>
      <c r="E41" s="7"/>
      <c r="F41" s="7"/>
      <c r="G41" s="9"/>
    </row>
    <row r="43" spans="1:7" ht="15">
      <c r="G43" s="10"/>
    </row>
  </sheetData>
  <sheetProtection algorithmName="SHA-512" hashValue="5dbjl0rSN78syr7ONRsU2voDdSY3H3X9UEPF702dEGfZqAt+bLU+HbkRfu6fI0v+A8808UmNpSfMmBHc+f9aZA==" saltValue="qAkJhON8gIMOk5WuBAKbkw==" spinCount="100000" sheet="1" objects="1" scenarios="1" formatCells="0" formatColumns="0" formatRows="0"/>
  <mergeCells count="2">
    <mergeCell ref="A15:I15"/>
    <mergeCell ref="A17:I17"/>
  </mergeCells>
  <pageMargins left="0.94488188976377963" right="0.23622047244094491" top="0.39370078740157483" bottom="0.39370078740157483" header="0.51181102362204722" footer="0.51181102362204722"/>
  <pageSetup paperSize="9" firstPageNumber="12" fitToHeight="0" orientation="portrait" useFirstPageNumber="1"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92D050"/>
    <pageSetUpPr fitToPage="1"/>
  </sheetPr>
  <dimension ref="A3:V43"/>
  <sheetViews>
    <sheetView view="pageBreakPreview" zoomScaleNormal="100" zoomScaleSheetLayoutView="100" workbookViewId="0">
      <selection activeCell="G12" sqref="G12"/>
    </sheetView>
  </sheetViews>
  <sheetFormatPr defaultColWidth="7.85546875" defaultRowHeight="12.75"/>
  <cols>
    <col min="1" max="1" width="7.85546875" style="1" customWidth="1"/>
    <col min="2" max="2" width="9" style="1" customWidth="1"/>
    <col min="3" max="3" width="8.5703125" style="1" customWidth="1"/>
    <col min="4" max="8" width="7.85546875" style="1" customWidth="1"/>
    <col min="9" max="9" width="15.85546875" style="1" customWidth="1"/>
    <col min="10" max="10" width="7.5703125" style="1" customWidth="1"/>
    <col min="11" max="16384" width="7.85546875" style="1"/>
  </cols>
  <sheetData>
    <row r="3" spans="1:9" ht="18">
      <c r="A3" s="2"/>
      <c r="C3" s="2"/>
    </row>
    <row r="5" spans="1:9">
      <c r="E5" s="3"/>
    </row>
    <row r="6" spans="1:9">
      <c r="E6" s="3"/>
    </row>
    <row r="7" spans="1:9">
      <c r="E7" s="3"/>
    </row>
    <row r="8" spans="1:9">
      <c r="E8" s="3"/>
    </row>
    <row r="9" spans="1:9">
      <c r="E9" s="3"/>
    </row>
    <row r="10" spans="1:9">
      <c r="E10" s="3"/>
    </row>
    <row r="11" spans="1:9">
      <c r="E11" s="3"/>
    </row>
    <row r="12" spans="1:9" ht="18">
      <c r="C12" s="4"/>
      <c r="E12" s="3"/>
    </row>
    <row r="13" spans="1:9">
      <c r="E13" s="3"/>
    </row>
    <row r="14" spans="1:9">
      <c r="E14" s="3"/>
    </row>
    <row r="15" spans="1:9" ht="56.25" customHeight="1">
      <c r="A15" s="1127" t="s">
        <v>335</v>
      </c>
      <c r="B15" s="1127"/>
      <c r="C15" s="1127"/>
      <c r="D15" s="1127"/>
      <c r="E15" s="1127"/>
      <c r="F15" s="1127"/>
      <c r="G15" s="1127"/>
      <c r="H15" s="1127"/>
      <c r="I15" s="1127"/>
    </row>
    <row r="16" spans="1:9" ht="14.25" customHeight="1"/>
    <row r="17" spans="1:22" ht="52.5" customHeight="1">
      <c r="A17" s="1128" t="s">
        <v>14</v>
      </c>
      <c r="B17" s="1128"/>
      <c r="C17" s="1128"/>
      <c r="D17" s="1128"/>
      <c r="E17" s="1128"/>
      <c r="F17" s="1128"/>
      <c r="G17" s="1128"/>
      <c r="H17" s="1128"/>
      <c r="I17" s="1128"/>
    </row>
    <row r="19" spans="1:22" ht="9.75" customHeight="1">
      <c r="D19" s="6"/>
    </row>
    <row r="20" spans="1:22" ht="23.25">
      <c r="E20" s="5"/>
    </row>
    <row r="22" spans="1:22" ht="23.25">
      <c r="E22" s="5"/>
      <c r="F22" s="12"/>
    </row>
    <row r="24" spans="1:22" ht="23.25">
      <c r="E24" s="5"/>
    </row>
    <row r="27" spans="1:22">
      <c r="V27" s="243"/>
    </row>
    <row r="31" spans="1:22" ht="15.75">
      <c r="A31" s="7"/>
      <c r="B31" s="7"/>
      <c r="C31" s="7"/>
      <c r="D31" s="7"/>
      <c r="F31" s="8"/>
    </row>
    <row r="32" spans="1:22" ht="15.75">
      <c r="F32" s="7"/>
    </row>
    <row r="33" spans="1:7" ht="15.75">
      <c r="A33" s="7"/>
      <c r="B33" s="7"/>
      <c r="C33" s="7"/>
      <c r="D33" s="7"/>
      <c r="E33" s="8"/>
      <c r="F33" s="8"/>
    </row>
    <row r="34" spans="1:7" ht="15.75">
      <c r="F34" s="7"/>
    </row>
    <row r="35" spans="1:7" ht="15.75">
      <c r="A35" s="7"/>
      <c r="B35" s="7"/>
      <c r="C35" s="7"/>
      <c r="D35" s="7"/>
      <c r="E35" s="8"/>
      <c r="F35" s="8"/>
    </row>
    <row r="36" spans="1:7" ht="15.75">
      <c r="B36" s="7"/>
      <c r="C36" s="7"/>
      <c r="D36" s="7"/>
      <c r="E36" s="8"/>
      <c r="F36" s="7"/>
    </row>
    <row r="37" spans="1:7" ht="15.75">
      <c r="A37" s="7"/>
      <c r="B37" s="7"/>
      <c r="C37" s="7"/>
      <c r="D37" s="7"/>
      <c r="E37" s="8"/>
      <c r="F37" s="7"/>
    </row>
    <row r="38" spans="1:7" ht="15.75">
      <c r="A38" s="7"/>
      <c r="B38" s="7"/>
      <c r="C38" s="7"/>
      <c r="D38" s="7"/>
      <c r="F38" s="7"/>
    </row>
    <row r="39" spans="1:7" ht="15.75">
      <c r="A39" s="7"/>
      <c r="B39" s="7"/>
      <c r="C39" s="7"/>
      <c r="D39" s="7"/>
      <c r="E39" s="7"/>
      <c r="F39" s="7"/>
      <c r="G39" s="9"/>
    </row>
    <row r="40" spans="1:7" ht="15.75">
      <c r="A40" s="7"/>
      <c r="B40" s="7"/>
      <c r="C40" s="7"/>
      <c r="D40" s="7"/>
      <c r="E40" s="7"/>
      <c r="F40" s="7"/>
      <c r="G40" s="9"/>
    </row>
    <row r="41" spans="1:7" ht="15.75">
      <c r="A41" s="7"/>
      <c r="B41" s="7"/>
      <c r="C41" s="7"/>
      <c r="D41" s="7"/>
      <c r="E41" s="7"/>
      <c r="F41" s="7"/>
      <c r="G41" s="9"/>
    </row>
    <row r="43" spans="1:7" ht="15">
      <c r="G43" s="10"/>
    </row>
  </sheetData>
  <sheetProtection algorithmName="SHA-512" hashValue="W5JET5kwm2hf0FSeyOC2x7WOZ23x2K+7aZz2tRBu66jb2zBxsmUru0G6SwoQB3gPwDIcdXKctCi1OoQ4JAxspg==" saltValue="JaMXpmSyZho79EnPnT4dgA==" spinCount="100000" sheet="1" objects="1" scenarios="1"/>
  <mergeCells count="2">
    <mergeCell ref="A15:I15"/>
    <mergeCell ref="A17:I17"/>
  </mergeCells>
  <pageMargins left="0.94488188976377963" right="0.23622047244094491" top="0.39370078740157483" bottom="0.39370078740157483" header="0.51181102362204722" footer="0.51181102362204722"/>
  <pageSetup paperSize="9" firstPageNumber="12" fitToHeight="0" orientation="portrait" useFirstPageNumber="1" horizontalDpi="300" verticalDpi="3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F82F3-7D39-452A-8AA3-3BE414892D24}">
  <sheetPr>
    <tabColor rgb="FF92D050"/>
    <pageSetUpPr fitToPage="1"/>
  </sheetPr>
  <dimension ref="A1:I24"/>
  <sheetViews>
    <sheetView view="pageBreakPreview" topLeftCell="A3" zoomScaleNormal="100" zoomScaleSheetLayoutView="100" workbookViewId="0">
      <selection activeCell="C13" sqref="C13"/>
    </sheetView>
  </sheetViews>
  <sheetFormatPr defaultColWidth="8" defaultRowHeight="12.75"/>
  <cols>
    <col min="1" max="1" width="5" style="466" customWidth="1"/>
    <col min="2" max="2" width="8.5703125" style="466" customWidth="1"/>
    <col min="3" max="3" width="8" style="466"/>
    <col min="4" max="4" width="15.5703125" style="466" bestFit="1" customWidth="1"/>
    <col min="5" max="5" width="11.28515625" style="466" customWidth="1"/>
    <col min="6" max="7" width="7.7109375" style="466" customWidth="1"/>
    <col min="8" max="9" width="6.42578125" style="466" customWidth="1"/>
    <col min="10" max="10" width="0.85546875" style="466" customWidth="1"/>
    <col min="11" max="16384" width="8" style="466"/>
  </cols>
  <sheetData>
    <row r="1" spans="1:9" ht="15.75">
      <c r="A1" s="465"/>
      <c r="B1" s="586"/>
      <c r="C1" s="465"/>
      <c r="D1" s="465"/>
      <c r="E1" s="465"/>
      <c r="F1" s="465"/>
      <c r="G1" s="465"/>
      <c r="H1" s="465"/>
      <c r="I1" s="465"/>
    </row>
    <row r="2" spans="1:9" ht="15.75">
      <c r="A2" s="465"/>
      <c r="B2" s="586" t="s">
        <v>448</v>
      </c>
      <c r="C2" s="465"/>
      <c r="D2" s="465"/>
      <c r="E2" s="465"/>
      <c r="F2" s="465"/>
      <c r="G2" s="465"/>
      <c r="H2" s="465"/>
      <c r="I2" s="465"/>
    </row>
    <row r="3" spans="1:9" ht="11.25" customHeight="1">
      <c r="A3" s="465"/>
      <c r="B3" s="588" t="s">
        <v>358</v>
      </c>
      <c r="C3" s="465"/>
      <c r="D3" s="465"/>
      <c r="E3" s="465"/>
      <c r="F3" s="465"/>
      <c r="G3" s="465"/>
      <c r="H3" s="465"/>
      <c r="I3" s="465"/>
    </row>
    <row r="4" spans="1:9" ht="11.25" customHeight="1">
      <c r="A4" s="465"/>
      <c r="B4" s="588" t="s">
        <v>630</v>
      </c>
      <c r="C4" s="465"/>
      <c r="D4" s="465"/>
      <c r="E4" s="465"/>
      <c r="F4" s="465"/>
      <c r="G4" s="465"/>
      <c r="H4" s="465"/>
      <c r="I4" s="465"/>
    </row>
    <row r="5" spans="1:9" ht="15">
      <c r="A5" s="465"/>
      <c r="B5" s="588" t="s">
        <v>631</v>
      </c>
      <c r="C5" s="465"/>
      <c r="D5" s="465"/>
      <c r="E5" s="465"/>
      <c r="F5" s="465"/>
      <c r="G5" s="465"/>
      <c r="H5" s="465"/>
      <c r="I5" s="465"/>
    </row>
    <row r="6" spans="1:9" ht="15">
      <c r="A6" s="465"/>
      <c r="B6" s="588"/>
      <c r="C6" s="465"/>
      <c r="D6" s="465"/>
      <c r="E6" s="465"/>
      <c r="F6" s="465"/>
      <c r="G6" s="465"/>
      <c r="H6" s="465"/>
      <c r="I6" s="465"/>
    </row>
    <row r="7" spans="1:9" ht="15.75">
      <c r="A7" s="465"/>
      <c r="B7" s="586" t="s">
        <v>632</v>
      </c>
      <c r="C7" s="465"/>
      <c r="D7" s="465"/>
      <c r="E7" s="465"/>
      <c r="F7" s="465"/>
      <c r="G7" s="465"/>
      <c r="H7" s="465"/>
      <c r="I7" s="465"/>
    </row>
    <row r="8" spans="1:9" ht="48.75" customHeight="1">
      <c r="A8" s="465"/>
      <c r="B8" s="1154" t="s">
        <v>633</v>
      </c>
      <c r="C8" s="1154"/>
      <c r="D8" s="1154"/>
      <c r="E8" s="1154"/>
      <c r="F8" s="1154"/>
      <c r="G8" s="1154"/>
      <c r="H8" s="465"/>
      <c r="I8" s="465"/>
    </row>
    <row r="9" spans="1:9" ht="15">
      <c r="A9" s="465"/>
      <c r="B9" s="588"/>
      <c r="C9" s="465"/>
      <c r="D9" s="465"/>
      <c r="E9" s="465"/>
      <c r="F9" s="465"/>
      <c r="G9" s="465"/>
      <c r="H9" s="465"/>
      <c r="I9" s="465"/>
    </row>
    <row r="10" spans="1:9" ht="15">
      <c r="A10" s="465"/>
      <c r="B10" s="1156" t="s">
        <v>634</v>
      </c>
      <c r="C10" s="1157"/>
      <c r="D10" s="1157"/>
      <c r="E10" s="1157"/>
      <c r="F10" s="1157"/>
      <c r="G10" s="1157"/>
      <c r="H10" s="465"/>
      <c r="I10" s="465"/>
    </row>
    <row r="11" spans="1:9" ht="15">
      <c r="A11" s="465"/>
      <c r="B11" s="1154"/>
      <c r="C11" s="1154"/>
      <c r="D11" s="1154"/>
      <c r="E11" s="1154"/>
      <c r="F11" s="1154"/>
      <c r="G11" s="1154"/>
      <c r="H11" s="465"/>
      <c r="I11" s="465"/>
    </row>
    <row r="12" spans="1:9" ht="19.5">
      <c r="A12" s="465"/>
      <c r="B12" s="589"/>
      <c r="C12" s="468"/>
      <c r="D12" s="465"/>
      <c r="E12" s="465"/>
      <c r="F12" s="465"/>
      <c r="G12" s="465"/>
      <c r="H12" s="465"/>
      <c r="I12" s="465"/>
    </row>
    <row r="13" spans="1:9" ht="15.75">
      <c r="A13" s="465"/>
      <c r="B13" s="586" t="s">
        <v>635</v>
      </c>
      <c r="D13" s="465"/>
      <c r="E13" s="465"/>
      <c r="F13" s="465"/>
      <c r="G13" s="465"/>
      <c r="H13" s="465"/>
      <c r="I13" s="465"/>
    </row>
    <row r="14" spans="1:9" ht="19.5">
      <c r="A14" s="469"/>
      <c r="B14" s="586" t="s">
        <v>228</v>
      </c>
      <c r="C14" s="469"/>
      <c r="D14" s="469"/>
      <c r="E14" s="469"/>
      <c r="F14" s="469"/>
      <c r="G14" s="469"/>
      <c r="H14" s="469"/>
      <c r="I14" s="469"/>
    </row>
    <row r="15" spans="1:9" ht="19.5">
      <c r="A15" s="469"/>
      <c r="B15" s="589"/>
      <c r="C15" s="469"/>
      <c r="D15" s="469"/>
      <c r="E15" s="469"/>
      <c r="F15" s="469"/>
      <c r="G15" s="469"/>
      <c r="H15" s="469"/>
      <c r="I15" s="469"/>
    </row>
    <row r="16" spans="1:9" ht="12" customHeight="1">
      <c r="A16" s="465"/>
      <c r="B16" s="586" t="s">
        <v>636</v>
      </c>
      <c r="C16" s="469"/>
      <c r="D16" s="465"/>
      <c r="E16" s="465"/>
      <c r="F16" s="465"/>
      <c r="G16" s="465"/>
      <c r="H16" s="465"/>
      <c r="I16" s="465"/>
    </row>
    <row r="17" spans="1:9" ht="69" customHeight="1">
      <c r="A17" s="467"/>
      <c r="B17" s="1155" t="s">
        <v>637</v>
      </c>
      <c r="C17" s="1155"/>
      <c r="D17" s="1155"/>
      <c r="E17" s="1155"/>
      <c r="F17" s="1155"/>
      <c r="G17" s="1155"/>
      <c r="H17" s="467"/>
      <c r="I17" s="467"/>
    </row>
    <row r="18" spans="1:9" ht="15.75">
      <c r="A18" s="465"/>
      <c r="B18" s="586"/>
      <c r="C18" s="465"/>
      <c r="D18" s="465"/>
      <c r="E18" s="465"/>
      <c r="F18" s="465"/>
      <c r="G18" s="465"/>
      <c r="H18" s="465"/>
      <c r="I18" s="465"/>
    </row>
    <row r="19" spans="1:9" ht="15.75">
      <c r="A19" s="465"/>
      <c r="B19" s="586" t="s">
        <v>638</v>
      </c>
      <c r="C19" s="465"/>
      <c r="D19" s="465"/>
      <c r="E19" s="465"/>
      <c r="F19" s="465"/>
      <c r="G19" s="465"/>
      <c r="H19" s="465"/>
      <c r="I19" s="465"/>
    </row>
    <row r="20" spans="1:9" ht="15.75">
      <c r="A20" s="467"/>
      <c r="B20" s="586" t="s">
        <v>639</v>
      </c>
      <c r="C20" s="467"/>
      <c r="D20" s="467"/>
      <c r="E20" s="465"/>
      <c r="F20" s="467"/>
      <c r="G20" s="467"/>
      <c r="H20" s="467"/>
      <c r="I20" s="467"/>
    </row>
    <row r="21" spans="1:9" ht="15.75">
      <c r="A21" s="465"/>
      <c r="B21" s="586"/>
      <c r="C21" s="465"/>
      <c r="D21" s="465"/>
      <c r="E21" s="465"/>
      <c r="F21" s="465"/>
      <c r="G21" s="465"/>
      <c r="H21" s="465"/>
      <c r="I21" s="465"/>
    </row>
    <row r="22" spans="1:9" ht="15.75">
      <c r="A22" s="467"/>
      <c r="B22" s="587"/>
      <c r="C22" s="467"/>
      <c r="D22" s="467"/>
      <c r="E22" s="467"/>
      <c r="F22" s="467"/>
      <c r="G22" s="467"/>
      <c r="H22" s="467"/>
      <c r="I22" s="467"/>
    </row>
    <row r="23" spans="1:9" ht="15.75">
      <c r="A23" s="465"/>
      <c r="B23" s="586" t="s">
        <v>641</v>
      </c>
      <c r="C23" s="465"/>
      <c r="D23" s="465"/>
      <c r="E23" s="465"/>
      <c r="F23" s="465"/>
      <c r="G23" s="465"/>
      <c r="H23" s="465"/>
      <c r="I23" s="465"/>
    </row>
    <row r="24" spans="1:9" ht="15">
      <c r="A24" s="465"/>
      <c r="B24" s="465"/>
      <c r="C24" s="465"/>
      <c r="D24" s="465"/>
      <c r="E24" s="465"/>
      <c r="F24" s="465"/>
      <c r="G24" s="465"/>
      <c r="H24" s="465"/>
      <c r="I24" s="465"/>
    </row>
  </sheetData>
  <sheetProtection algorithmName="SHA-512" hashValue="MmX2MeQbKqRWiXorR9oJZ6bbZjNBgfcVB5I4TWFVL6AmGFyRRuFfyFEPZeTV5nYlSSSdOClrUqClHgRqpwjcjQ==" saltValue="rLnpjiVuP6BE9WQT2pvcSg==" spinCount="100000" sheet="1" objects="1" scenarios="1" formatCells="0" formatColumns="0" formatRows="0"/>
  <mergeCells count="4">
    <mergeCell ref="B8:G8"/>
    <mergeCell ref="B11:G11"/>
    <mergeCell ref="B17:G17"/>
    <mergeCell ref="B10:G10"/>
  </mergeCells>
  <pageMargins left="0.94488188976377963" right="0.23622047244094491" top="0.39370078740157483" bottom="0.39370078740157483" header="0.51181102362204722" footer="0.51181102362204722"/>
  <pageSetup paperSize="9" firstPageNumber="12" fitToHeight="0" orientation="portrait" useFirstPageNumber="1" horizontalDpi="300" verticalDpi="300" r:id="rId1"/>
  <headerFooter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A3826-EBA7-4CF4-B081-67AC3C1F7887}">
  <sheetPr>
    <tabColor rgb="FF92D050"/>
    <pageSetUpPr fitToPage="1"/>
  </sheetPr>
  <dimension ref="A1:F52"/>
  <sheetViews>
    <sheetView view="pageBreakPreview" topLeftCell="A35" zoomScaleNormal="100" zoomScaleSheetLayoutView="100" workbookViewId="0">
      <selection activeCell="B40" sqref="B40:F40"/>
    </sheetView>
  </sheetViews>
  <sheetFormatPr defaultColWidth="8" defaultRowHeight="11.25"/>
  <cols>
    <col min="1" max="1" width="8.42578125" style="590" customWidth="1"/>
    <col min="2" max="2" width="36.7109375" style="590" customWidth="1"/>
    <col min="3" max="4" width="8.42578125" style="590" customWidth="1"/>
    <col min="5" max="6" width="9.28515625" style="590" customWidth="1"/>
    <col min="7" max="16384" width="8" style="590"/>
  </cols>
  <sheetData>
    <row r="1" spans="1:6">
      <c r="A1" s="606"/>
      <c r="B1" s="606"/>
      <c r="C1" s="605"/>
      <c r="D1" s="604"/>
      <c r="E1" s="603"/>
      <c r="F1" s="603"/>
    </row>
    <row r="2" spans="1:6" s="598" customFormat="1">
      <c r="A2" s="602" t="s">
        <v>642</v>
      </c>
      <c r="B2" s="602" t="s">
        <v>643</v>
      </c>
      <c r="C2" s="602" t="s">
        <v>644</v>
      </c>
      <c r="D2" s="601" t="s">
        <v>257</v>
      </c>
      <c r="E2" s="600" t="s">
        <v>258</v>
      </c>
      <c r="F2" s="599" t="s">
        <v>645</v>
      </c>
    </row>
    <row r="3" spans="1:6">
      <c r="A3" s="597"/>
      <c r="B3" s="597"/>
      <c r="C3" s="597"/>
      <c r="D3" s="597"/>
      <c r="E3" s="597"/>
      <c r="F3" s="597"/>
    </row>
    <row r="4" spans="1:6" s="595" customFormat="1">
      <c r="A4" s="596"/>
      <c r="B4" s="596" t="s">
        <v>59</v>
      </c>
      <c r="C4" s="596"/>
      <c r="D4" s="596"/>
      <c r="E4" s="596"/>
      <c r="F4" s="596"/>
    </row>
    <row r="5" spans="1:6">
      <c r="A5" s="592"/>
      <c r="B5" s="591"/>
      <c r="C5" s="592"/>
      <c r="D5" s="594"/>
      <c r="E5" s="592"/>
      <c r="F5" s="592"/>
    </row>
    <row r="6" spans="1:6" ht="48" customHeight="1">
      <c r="A6" s="592"/>
      <c r="B6" s="1158" t="s">
        <v>447</v>
      </c>
      <c r="C6" s="1158"/>
      <c r="D6" s="1158"/>
      <c r="E6" s="1158"/>
      <c r="F6" s="1158"/>
    </row>
    <row r="7" spans="1:6" ht="60" customHeight="1">
      <c r="A7" s="592"/>
      <c r="B7" s="1158" t="s">
        <v>446</v>
      </c>
      <c r="C7" s="1158"/>
      <c r="D7" s="1158"/>
      <c r="E7" s="1158"/>
      <c r="F7" s="1158"/>
    </row>
    <row r="8" spans="1:6" ht="44.25" customHeight="1">
      <c r="A8" s="592"/>
      <c r="B8" s="1158" t="s">
        <v>445</v>
      </c>
      <c r="C8" s="1158"/>
      <c r="D8" s="1158"/>
      <c r="E8" s="1158"/>
      <c r="F8" s="1158"/>
    </row>
    <row r="9" spans="1:6" ht="45" customHeight="1">
      <c r="A9" s="592"/>
      <c r="B9" s="1158" t="s">
        <v>444</v>
      </c>
      <c r="C9" s="1158"/>
      <c r="D9" s="1158"/>
      <c r="E9" s="1158"/>
      <c r="F9" s="1158"/>
    </row>
    <row r="10" spans="1:6">
      <c r="A10" s="592"/>
      <c r="B10" s="591"/>
      <c r="C10" s="591"/>
      <c r="D10" s="591"/>
      <c r="E10" s="591"/>
      <c r="F10" s="591"/>
    </row>
    <row r="11" spans="1:6" ht="54" customHeight="1">
      <c r="A11" s="592"/>
      <c r="B11" s="1158" t="s">
        <v>646</v>
      </c>
      <c r="C11" s="1158"/>
      <c r="D11" s="1158"/>
      <c r="E11" s="1158"/>
      <c r="F11" s="1158"/>
    </row>
    <row r="12" spans="1:6" ht="121.5" customHeight="1">
      <c r="A12" s="592"/>
      <c r="B12" s="1159" t="s">
        <v>647</v>
      </c>
      <c r="C12" s="1159"/>
      <c r="D12" s="1159"/>
      <c r="E12" s="1159"/>
      <c r="F12" s="1159"/>
    </row>
    <row r="13" spans="1:6" ht="84.75" customHeight="1">
      <c r="A13" s="592"/>
      <c r="B13" s="1159" t="s">
        <v>648</v>
      </c>
      <c r="C13" s="1159"/>
      <c r="D13" s="1159"/>
      <c r="E13" s="1159"/>
      <c r="F13" s="1159"/>
    </row>
    <row r="14" spans="1:6" ht="57" customHeight="1">
      <c r="A14" s="592"/>
      <c r="B14" s="1158" t="s">
        <v>649</v>
      </c>
      <c r="C14" s="1158"/>
      <c r="D14" s="1158"/>
      <c r="E14" s="1158"/>
      <c r="F14" s="1158"/>
    </row>
    <row r="15" spans="1:6" ht="46.5" customHeight="1">
      <c r="A15" s="592"/>
      <c r="B15" s="1158" t="s">
        <v>650</v>
      </c>
      <c r="C15" s="1158"/>
      <c r="D15" s="1158"/>
      <c r="E15" s="1158"/>
      <c r="F15" s="1158"/>
    </row>
    <row r="16" spans="1:6" ht="47.25" customHeight="1">
      <c r="A16" s="592"/>
      <c r="B16" s="1158" t="s">
        <v>651</v>
      </c>
      <c r="C16" s="1158"/>
      <c r="D16" s="1158"/>
      <c r="E16" s="1158"/>
      <c r="F16" s="1158"/>
    </row>
    <row r="17" spans="1:6" ht="57.75" customHeight="1">
      <c r="A17" s="592"/>
      <c r="B17" s="1158" t="s">
        <v>1449</v>
      </c>
      <c r="C17" s="1158"/>
      <c r="D17" s="1158"/>
      <c r="E17" s="1158"/>
      <c r="F17" s="1158"/>
    </row>
    <row r="18" spans="1:6" ht="81.75" customHeight="1">
      <c r="A18" s="592"/>
      <c r="B18" s="1158" t="s">
        <v>652</v>
      </c>
      <c r="C18" s="1158"/>
      <c r="D18" s="1158"/>
      <c r="E18" s="1158"/>
      <c r="F18" s="1158"/>
    </row>
    <row r="19" spans="1:6" ht="40.5" customHeight="1">
      <c r="A19" s="592"/>
      <c r="B19" s="1158" t="s">
        <v>653</v>
      </c>
      <c r="C19" s="1158"/>
      <c r="D19" s="1158"/>
      <c r="E19" s="1158"/>
      <c r="F19" s="1158"/>
    </row>
    <row r="20" spans="1:6" ht="45.75" customHeight="1">
      <c r="A20" s="592"/>
      <c r="B20" s="1158" t="s">
        <v>654</v>
      </c>
      <c r="C20" s="1158"/>
      <c r="D20" s="1158"/>
      <c r="E20" s="1158"/>
      <c r="F20" s="1158"/>
    </row>
    <row r="21" spans="1:6">
      <c r="A21" s="592"/>
      <c r="B21" s="591"/>
      <c r="C21" s="591"/>
      <c r="D21" s="591"/>
      <c r="E21" s="591"/>
      <c r="F21" s="591"/>
    </row>
    <row r="22" spans="1:6" ht="24.75" customHeight="1">
      <c r="A22" s="592"/>
      <c r="B22" s="1158" t="s">
        <v>441</v>
      </c>
      <c r="C22" s="1158"/>
      <c r="D22" s="1158"/>
      <c r="E22" s="1158"/>
      <c r="F22" s="1158"/>
    </row>
    <row r="23" spans="1:6">
      <c r="A23" s="592"/>
      <c r="B23" s="591"/>
      <c r="C23" s="593"/>
      <c r="D23" s="591"/>
      <c r="E23" s="593"/>
      <c r="F23" s="593"/>
    </row>
    <row r="24" spans="1:6" ht="36.75" customHeight="1">
      <c r="A24" s="592"/>
      <c r="B24" s="1158" t="s">
        <v>439</v>
      </c>
      <c r="C24" s="1158"/>
      <c r="D24" s="1158"/>
      <c r="E24" s="1158"/>
      <c r="F24" s="1158"/>
    </row>
    <row r="25" spans="1:6" ht="24" customHeight="1">
      <c r="A25" s="592"/>
      <c r="B25" s="1158" t="s">
        <v>438</v>
      </c>
      <c r="C25" s="1158"/>
      <c r="D25" s="1158"/>
      <c r="E25" s="1158"/>
      <c r="F25" s="1158"/>
    </row>
    <row r="26" spans="1:6" ht="33.75" customHeight="1">
      <c r="A26" s="592"/>
      <c r="B26" s="1158" t="s">
        <v>437</v>
      </c>
      <c r="C26" s="1158"/>
      <c r="D26" s="1158"/>
      <c r="E26" s="1158"/>
      <c r="F26" s="1158"/>
    </row>
    <row r="27" spans="1:6">
      <c r="A27" s="592"/>
      <c r="B27" s="591"/>
      <c r="C27" s="593"/>
      <c r="D27" s="591"/>
      <c r="E27" s="593"/>
      <c r="F27" s="593"/>
    </row>
    <row r="28" spans="1:6" ht="34.5" customHeight="1">
      <c r="A28" s="592"/>
      <c r="B28" s="1158" t="s">
        <v>436</v>
      </c>
      <c r="C28" s="1158"/>
      <c r="D28" s="1158"/>
      <c r="E28" s="1158"/>
      <c r="F28" s="1158"/>
    </row>
    <row r="29" spans="1:6" ht="45" customHeight="1">
      <c r="A29" s="592"/>
      <c r="B29" s="1158" t="s">
        <v>435</v>
      </c>
      <c r="C29" s="1158"/>
      <c r="D29" s="1158"/>
      <c r="E29" s="1158"/>
      <c r="F29" s="1158"/>
    </row>
    <row r="30" spans="1:6" ht="45" customHeight="1">
      <c r="A30" s="592"/>
      <c r="B30" s="1158" t="s">
        <v>434</v>
      </c>
      <c r="C30" s="1158"/>
      <c r="D30" s="1158"/>
      <c r="E30" s="1158"/>
      <c r="F30" s="1158"/>
    </row>
    <row r="31" spans="1:6">
      <c r="A31" s="592"/>
      <c r="B31" s="591"/>
      <c r="C31" s="593"/>
      <c r="D31" s="591"/>
      <c r="E31" s="593"/>
      <c r="F31" s="593"/>
    </row>
    <row r="32" spans="1:6" ht="45.75" customHeight="1">
      <c r="A32" s="592"/>
      <c r="B32" s="1158" t="s">
        <v>433</v>
      </c>
      <c r="C32" s="1158"/>
      <c r="D32" s="1158"/>
      <c r="E32" s="1158"/>
      <c r="F32" s="1158"/>
    </row>
    <row r="33" spans="1:6" ht="23.25" customHeight="1">
      <c r="A33" s="592"/>
      <c r="B33" s="1158" t="s">
        <v>431</v>
      </c>
      <c r="C33" s="1158"/>
      <c r="D33" s="1158"/>
      <c r="E33" s="1158"/>
      <c r="F33" s="1158"/>
    </row>
    <row r="34" spans="1:6" ht="34.5" customHeight="1">
      <c r="A34" s="592"/>
      <c r="B34" s="1158" t="s">
        <v>430</v>
      </c>
      <c r="C34" s="1158"/>
      <c r="D34" s="1158"/>
      <c r="E34" s="1158"/>
      <c r="F34" s="1158"/>
    </row>
    <row r="35" spans="1:6" ht="23.25" customHeight="1">
      <c r="A35" s="592"/>
      <c r="B35" s="1158" t="s">
        <v>429</v>
      </c>
      <c r="C35" s="1158"/>
      <c r="D35" s="1158"/>
      <c r="E35" s="1158"/>
      <c r="F35" s="1158"/>
    </row>
    <row r="36" spans="1:6" ht="33" customHeight="1">
      <c r="A36" s="592"/>
      <c r="B36" s="1158" t="s">
        <v>428</v>
      </c>
      <c r="C36" s="1158"/>
      <c r="D36" s="1158"/>
      <c r="E36" s="1158"/>
      <c r="F36" s="1158"/>
    </row>
    <row r="37" spans="1:6" ht="23.25" customHeight="1">
      <c r="A37" s="592"/>
      <c r="B37" s="1158" t="s">
        <v>427</v>
      </c>
      <c r="C37" s="1158"/>
      <c r="D37" s="1158"/>
      <c r="E37" s="1158"/>
      <c r="F37" s="1158"/>
    </row>
    <row r="38" spans="1:6" ht="21.75" customHeight="1">
      <c r="A38" s="592"/>
      <c r="B38" s="1158" t="s">
        <v>426</v>
      </c>
      <c r="C38" s="1158"/>
      <c r="D38" s="1158"/>
      <c r="E38" s="1158"/>
      <c r="F38" s="1158"/>
    </row>
    <row r="39" spans="1:6" ht="35.25" customHeight="1">
      <c r="A39" s="592"/>
      <c r="B39" s="1158" t="s">
        <v>425</v>
      </c>
      <c r="C39" s="1158"/>
      <c r="D39" s="1158"/>
      <c r="E39" s="1158"/>
      <c r="F39" s="1158"/>
    </row>
    <row r="40" spans="1:6" ht="34.5" customHeight="1">
      <c r="A40" s="592"/>
      <c r="B40" s="1158" t="s">
        <v>424</v>
      </c>
      <c r="C40" s="1158"/>
      <c r="D40" s="1158"/>
      <c r="E40" s="1158"/>
      <c r="F40" s="1158"/>
    </row>
    <row r="41" spans="1:6" ht="45" customHeight="1">
      <c r="A41" s="592"/>
      <c r="B41" s="1158" t="s">
        <v>423</v>
      </c>
      <c r="C41" s="1158"/>
      <c r="D41" s="1158"/>
      <c r="E41" s="1158"/>
      <c r="F41" s="1158"/>
    </row>
    <row r="42" spans="1:6" ht="24" customHeight="1">
      <c r="A42" s="592"/>
      <c r="B42" s="1158" t="s">
        <v>422</v>
      </c>
      <c r="C42" s="1158"/>
      <c r="D42" s="1158"/>
      <c r="E42" s="1158"/>
      <c r="F42" s="1158"/>
    </row>
    <row r="43" spans="1:6" ht="24" customHeight="1">
      <c r="A43" s="592"/>
      <c r="B43" s="1158" t="s">
        <v>421</v>
      </c>
      <c r="C43" s="1158"/>
      <c r="D43" s="1158"/>
      <c r="E43" s="1158"/>
      <c r="F43" s="1158"/>
    </row>
    <row r="44" spans="1:6" ht="34.5" customHeight="1">
      <c r="A44" s="592"/>
      <c r="B44" s="1158" t="s">
        <v>420</v>
      </c>
      <c r="C44" s="1158"/>
      <c r="D44" s="1158"/>
      <c r="E44" s="1158"/>
      <c r="F44" s="1158"/>
    </row>
    <row r="45" spans="1:6" ht="23.25" customHeight="1">
      <c r="A45" s="592"/>
      <c r="B45" s="1158" t="s">
        <v>419</v>
      </c>
      <c r="C45" s="1158"/>
      <c r="D45" s="1158"/>
      <c r="E45" s="1158"/>
      <c r="F45" s="1158"/>
    </row>
    <row r="46" spans="1:6" ht="23.25" customHeight="1">
      <c r="A46" s="592"/>
      <c r="B46" s="1158" t="s">
        <v>418</v>
      </c>
      <c r="C46" s="1158"/>
      <c r="D46" s="1158"/>
      <c r="E46" s="1158"/>
      <c r="F46" s="1158"/>
    </row>
    <row r="47" spans="1:6">
      <c r="A47" s="592"/>
      <c r="B47" s="591"/>
      <c r="C47" s="593"/>
      <c r="D47" s="591"/>
      <c r="E47" s="593"/>
      <c r="F47" s="593"/>
    </row>
    <row r="48" spans="1:6" ht="33.75" customHeight="1">
      <c r="A48" s="592"/>
      <c r="B48" s="1158" t="s">
        <v>416</v>
      </c>
      <c r="C48" s="1158"/>
      <c r="D48" s="1158"/>
      <c r="E48" s="1158"/>
      <c r="F48" s="1158"/>
    </row>
    <row r="49" spans="1:6" ht="45" customHeight="1">
      <c r="A49" s="592"/>
      <c r="B49" s="1158" t="s">
        <v>415</v>
      </c>
      <c r="C49" s="1158"/>
      <c r="D49" s="1158"/>
      <c r="E49" s="1158"/>
      <c r="F49" s="1158"/>
    </row>
    <row r="50" spans="1:6" ht="33" customHeight="1">
      <c r="A50" s="592"/>
      <c r="B50" s="1158" t="s">
        <v>1450</v>
      </c>
      <c r="C50" s="1158"/>
      <c r="D50" s="1158"/>
      <c r="E50" s="1158"/>
      <c r="F50" s="1158"/>
    </row>
    <row r="51" spans="1:6">
      <c r="A51" s="592"/>
      <c r="B51" s="591"/>
      <c r="C51" s="593"/>
      <c r="D51" s="591"/>
      <c r="E51" s="593"/>
      <c r="F51" s="593"/>
    </row>
    <row r="52" spans="1:6" ht="23.25" customHeight="1">
      <c r="A52" s="592"/>
      <c r="B52" s="1158" t="s">
        <v>413</v>
      </c>
      <c r="C52" s="1158"/>
      <c r="D52" s="1158"/>
      <c r="E52" s="1158"/>
      <c r="F52" s="1158"/>
    </row>
  </sheetData>
  <sheetProtection algorithmName="SHA-512" hashValue="S8JGz7tfsqXBQDC+G1ZiVZZv2+RPGyE2j5w4rYE+C/TfmIPp6kpg5i3l6eKAsri9k3ApkMhpmUTfTwtIob3DwA==" saltValue="Y8IQd3M9R1tduOUsSBOdqQ==" spinCount="100000" sheet="1" objects="1" scenarios="1" formatCells="0" formatColumns="0" formatRows="0"/>
  <mergeCells count="40">
    <mergeCell ref="B39:F39"/>
    <mergeCell ref="B28:F28"/>
    <mergeCell ref="B29:F29"/>
    <mergeCell ref="B40:F40"/>
    <mergeCell ref="B46:F46"/>
    <mergeCell ref="B35:F35"/>
    <mergeCell ref="B36:F36"/>
    <mergeCell ref="B37:F37"/>
    <mergeCell ref="B38:F38"/>
    <mergeCell ref="B34:F34"/>
    <mergeCell ref="B48:F48"/>
    <mergeCell ref="B49:F49"/>
    <mergeCell ref="B50:F50"/>
    <mergeCell ref="B52:F52"/>
    <mergeCell ref="B41:F41"/>
    <mergeCell ref="B42:F42"/>
    <mergeCell ref="B43:F43"/>
    <mergeCell ref="B44:F44"/>
    <mergeCell ref="B45:F45"/>
    <mergeCell ref="B12:F12"/>
    <mergeCell ref="B22:F22"/>
    <mergeCell ref="B13:F13"/>
    <mergeCell ref="B14:F14"/>
    <mergeCell ref="B15:F15"/>
    <mergeCell ref="B26:F26"/>
    <mergeCell ref="B30:F30"/>
    <mergeCell ref="B32:F32"/>
    <mergeCell ref="B33:F33"/>
    <mergeCell ref="B6:F6"/>
    <mergeCell ref="B7:F7"/>
    <mergeCell ref="B25:F25"/>
    <mergeCell ref="B16:F16"/>
    <mergeCell ref="B17:F17"/>
    <mergeCell ref="B18:F18"/>
    <mergeCell ref="B20:F20"/>
    <mergeCell ref="B19:F19"/>
    <mergeCell ref="B24:F24"/>
    <mergeCell ref="B8:F8"/>
    <mergeCell ref="B9:F9"/>
    <mergeCell ref="B11:F11"/>
  </mergeCells>
  <pageMargins left="0.94488188976377963" right="0.23622047244094491" top="0.39370078740157483" bottom="0.39370078740157483" header="0.51181102362204722" footer="0.51181102362204722"/>
  <pageSetup paperSize="9" firstPageNumber="12" fitToHeight="0" orientation="portrait" useFirstPageNumber="1"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B2F98-E00A-47DF-A841-3D6D5B854CC5}">
  <sheetPr>
    <tabColor rgb="FFFFFF00"/>
    <pageSetUpPr fitToPage="1"/>
  </sheetPr>
  <dimension ref="A1:O521"/>
  <sheetViews>
    <sheetView tabSelected="1" view="pageBreakPreview" topLeftCell="A505" zoomScaleNormal="115" zoomScaleSheetLayoutView="100" workbookViewId="0">
      <selection activeCell="E507" sqref="E507"/>
    </sheetView>
  </sheetViews>
  <sheetFormatPr defaultColWidth="8" defaultRowHeight="11.25"/>
  <cols>
    <col min="1" max="1" width="8.140625" style="612" customWidth="1"/>
    <col min="2" max="2" width="38.42578125" style="611" customWidth="1"/>
    <col min="3" max="3" width="8.42578125" style="610" customWidth="1"/>
    <col min="4" max="4" width="8.42578125" style="609" customWidth="1"/>
    <col min="5" max="5" width="12.85546875" style="608" customWidth="1"/>
    <col min="6" max="6" width="14" style="608" customWidth="1"/>
    <col min="7" max="16384" width="8" style="590"/>
  </cols>
  <sheetData>
    <row r="1" spans="1:7" s="598" customFormat="1">
      <c r="A1" s="606" t="s">
        <v>642</v>
      </c>
      <c r="B1" s="602" t="s">
        <v>643</v>
      </c>
      <c r="C1" s="639" t="s">
        <v>644</v>
      </c>
      <c r="D1" s="638" t="s">
        <v>257</v>
      </c>
      <c r="E1" s="637" t="s">
        <v>258</v>
      </c>
      <c r="F1" s="636" t="s">
        <v>645</v>
      </c>
    </row>
    <row r="2" spans="1:7">
      <c r="A2" s="887"/>
      <c r="B2" s="888" t="s">
        <v>655</v>
      </c>
      <c r="C2" s="889"/>
      <c r="D2" s="890"/>
      <c r="E2" s="891"/>
      <c r="F2" s="891"/>
    </row>
    <row r="3" spans="1:7">
      <c r="A3" s="892"/>
      <c r="B3" s="893"/>
      <c r="C3" s="889"/>
      <c r="D3" s="890"/>
      <c r="E3" s="891"/>
      <c r="F3" s="891"/>
    </row>
    <row r="4" spans="1:7" s="635" customFormat="1" ht="20.25">
      <c r="A4" s="894"/>
      <c r="B4" s="1160" t="s">
        <v>656</v>
      </c>
      <c r="C4" s="1161"/>
      <c r="D4" s="1161"/>
      <c r="E4" s="1161"/>
      <c r="F4" s="1161"/>
      <c r="G4" s="613"/>
    </row>
    <row r="5" spans="1:7" s="607" customFormat="1" ht="12.75">
      <c r="A5" s="895"/>
      <c r="B5" s="896"/>
      <c r="C5" s="896"/>
      <c r="D5" s="897"/>
      <c r="E5" s="898"/>
      <c r="F5" s="899"/>
      <c r="G5" s="590"/>
    </row>
    <row r="6" spans="1:7" ht="56.25">
      <c r="A6" s="900"/>
      <c r="B6" s="893" t="s">
        <v>657</v>
      </c>
      <c r="C6" s="889"/>
      <c r="D6" s="890"/>
      <c r="E6" s="901"/>
      <c r="F6" s="901"/>
    </row>
    <row r="7" spans="1:7">
      <c r="A7" s="900"/>
      <c r="B7" s="893"/>
      <c r="C7" s="889"/>
      <c r="D7" s="890"/>
      <c r="E7" s="901"/>
      <c r="F7" s="901"/>
    </row>
    <row r="8" spans="1:7" s="607" customFormat="1" ht="12.75">
      <c r="A8" s="902" t="s">
        <v>481</v>
      </c>
      <c r="B8" s="1162" t="s">
        <v>658</v>
      </c>
      <c r="C8" s="1163"/>
      <c r="D8" s="1163"/>
      <c r="E8" s="903"/>
      <c r="F8" s="904"/>
      <c r="G8" s="590"/>
    </row>
    <row r="9" spans="1:7" s="607" customFormat="1" ht="12.75">
      <c r="A9" s="900"/>
      <c r="B9" s="905"/>
      <c r="C9" s="905"/>
      <c r="D9" s="906"/>
      <c r="E9" s="907"/>
      <c r="F9" s="908"/>
      <c r="G9" s="590"/>
    </row>
    <row r="10" spans="1:7" s="470" customFormat="1" ht="33.75">
      <c r="A10" s="909" t="s">
        <v>659</v>
      </c>
      <c r="B10" s="910" t="s">
        <v>660</v>
      </c>
      <c r="C10" s="911" t="s">
        <v>661</v>
      </c>
      <c r="D10" s="912">
        <v>1</v>
      </c>
      <c r="E10" s="913"/>
      <c r="F10" s="914">
        <f>ROUND(E10*D10,2)</f>
        <v>0</v>
      </c>
    </row>
    <row r="11" spans="1:7" s="470" customFormat="1">
      <c r="A11" s="909"/>
      <c r="B11" s="910"/>
      <c r="C11" s="911"/>
      <c r="D11" s="912"/>
      <c r="E11" s="913"/>
      <c r="F11" s="914"/>
    </row>
    <row r="12" spans="1:7" s="470" customFormat="1" ht="22.5">
      <c r="A12" s="909" t="s">
        <v>662</v>
      </c>
      <c r="B12" s="910" t="s">
        <v>663</v>
      </c>
      <c r="C12" s="911" t="s">
        <v>661</v>
      </c>
      <c r="D12" s="912">
        <v>1</v>
      </c>
      <c r="E12" s="913"/>
      <c r="F12" s="914">
        <f>ROUND(E12*D12,2)</f>
        <v>0</v>
      </c>
    </row>
    <row r="13" spans="1:7" s="470" customFormat="1">
      <c r="A13" s="909"/>
      <c r="B13" s="910"/>
      <c r="C13" s="915"/>
      <c r="D13" s="916"/>
      <c r="E13" s="913"/>
      <c r="F13" s="914"/>
    </row>
    <row r="14" spans="1:7" s="470" customFormat="1" ht="45">
      <c r="A14" s="909" t="s">
        <v>664</v>
      </c>
      <c r="B14" s="910" t="s">
        <v>665</v>
      </c>
      <c r="C14" s="911" t="s">
        <v>661</v>
      </c>
      <c r="D14" s="912">
        <v>1</v>
      </c>
      <c r="E14" s="913"/>
      <c r="F14" s="914">
        <f>ROUND(E14*D14,2)</f>
        <v>0</v>
      </c>
    </row>
    <row r="15" spans="1:7" s="470" customFormat="1">
      <c r="A15" s="909"/>
      <c r="B15" s="910"/>
      <c r="C15" s="915"/>
      <c r="D15" s="916"/>
      <c r="E15" s="913"/>
      <c r="F15" s="914"/>
    </row>
    <row r="16" spans="1:7" s="470" customFormat="1" ht="33.75">
      <c r="A16" s="909" t="s">
        <v>666</v>
      </c>
      <c r="B16" s="910" t="s">
        <v>667</v>
      </c>
      <c r="C16" s="911" t="s">
        <v>661</v>
      </c>
      <c r="D16" s="912">
        <v>1</v>
      </c>
      <c r="E16" s="913"/>
      <c r="F16" s="914">
        <f>ROUND(E16*D16,2)</f>
        <v>0</v>
      </c>
    </row>
    <row r="17" spans="1:9" s="470" customFormat="1">
      <c r="A17" s="909"/>
      <c r="B17" s="910"/>
      <c r="C17" s="915"/>
      <c r="D17" s="916"/>
      <c r="E17" s="913"/>
      <c r="F17" s="914"/>
    </row>
    <row r="18" spans="1:9" s="470" customFormat="1" ht="56.25">
      <c r="A18" s="909" t="s">
        <v>668</v>
      </c>
      <c r="B18" s="910" t="s">
        <v>669</v>
      </c>
      <c r="C18" s="911"/>
      <c r="D18" s="912"/>
      <c r="E18" s="913"/>
      <c r="F18" s="914"/>
    </row>
    <row r="19" spans="1:9" s="470" customFormat="1">
      <c r="A19" s="909"/>
      <c r="B19" s="910" t="s">
        <v>670</v>
      </c>
      <c r="C19" s="911" t="s">
        <v>243</v>
      </c>
      <c r="D19" s="912">
        <v>30</v>
      </c>
      <c r="E19" s="913"/>
      <c r="F19" s="914">
        <f>ROUND(E19*D19,2)</f>
        <v>0</v>
      </c>
    </row>
    <row r="20" spans="1:9" s="470" customFormat="1">
      <c r="A20" s="909"/>
      <c r="B20" s="910"/>
      <c r="C20" s="911"/>
      <c r="D20" s="912"/>
      <c r="E20" s="913"/>
      <c r="F20" s="914"/>
    </row>
    <row r="21" spans="1:9" s="607" customFormat="1" ht="12.75">
      <c r="A21" s="917"/>
      <c r="B21" s="918" t="s">
        <v>671</v>
      </c>
      <c r="C21" s="918"/>
      <c r="D21" s="919"/>
      <c r="E21" s="920"/>
      <c r="F21" s="904">
        <f>ROUND(SUM(F10:F19),2)</f>
        <v>0</v>
      </c>
      <c r="G21" s="590"/>
    </row>
    <row r="22" spans="1:9" s="470" customFormat="1">
      <c r="A22" s="909"/>
      <c r="B22" s="910"/>
      <c r="C22" s="911"/>
      <c r="D22" s="912"/>
      <c r="E22" s="914"/>
      <c r="F22" s="914"/>
    </row>
    <row r="23" spans="1:9" s="471" customFormat="1" ht="27.75" customHeight="1">
      <c r="A23" s="902" t="s">
        <v>478</v>
      </c>
      <c r="B23" s="1165" t="s">
        <v>672</v>
      </c>
      <c r="C23" s="1166"/>
      <c r="D23" s="1166"/>
      <c r="E23" s="921"/>
      <c r="F23" s="922"/>
    </row>
    <row r="24" spans="1:9" s="470" customFormat="1">
      <c r="A24" s="900"/>
      <c r="B24" s="905"/>
      <c r="C24" s="905"/>
      <c r="D24" s="906"/>
      <c r="E24" s="907"/>
      <c r="F24" s="908"/>
    </row>
    <row r="25" spans="1:9" s="470" customFormat="1" ht="33.75">
      <c r="A25" s="909" t="s">
        <v>673</v>
      </c>
      <c r="B25" s="910" t="s">
        <v>674</v>
      </c>
      <c r="C25" s="911" t="s">
        <v>661</v>
      </c>
      <c r="D25" s="912">
        <v>1</v>
      </c>
      <c r="E25" s="913"/>
      <c r="F25" s="914">
        <f>ROUND(E25*D25,2)</f>
        <v>0</v>
      </c>
    </row>
    <row r="26" spans="1:9" s="472" customFormat="1">
      <c r="A26" s="909"/>
      <c r="B26" s="910"/>
      <c r="C26" s="915"/>
      <c r="D26" s="916"/>
      <c r="E26" s="913"/>
      <c r="F26" s="914"/>
      <c r="I26" s="473"/>
    </row>
    <row r="27" spans="1:9" s="472" customFormat="1" ht="45">
      <c r="A27" s="909" t="s">
        <v>675</v>
      </c>
      <c r="B27" s="910" t="s">
        <v>676</v>
      </c>
      <c r="C27" s="911" t="s">
        <v>661</v>
      </c>
      <c r="D27" s="912">
        <v>1</v>
      </c>
      <c r="E27" s="913"/>
      <c r="F27" s="914">
        <f>ROUND(E27*D27,2)</f>
        <v>0</v>
      </c>
      <c r="I27" s="473"/>
    </row>
    <row r="28" spans="1:9" s="472" customFormat="1">
      <c r="A28" s="909"/>
      <c r="B28" s="910"/>
      <c r="C28" s="915"/>
      <c r="D28" s="916"/>
      <c r="E28" s="913"/>
      <c r="F28" s="914"/>
      <c r="I28" s="473"/>
    </row>
    <row r="29" spans="1:9" s="472" customFormat="1" ht="29.25" customHeight="1">
      <c r="A29" s="909" t="s">
        <v>677</v>
      </c>
      <c r="B29" s="910" t="s">
        <v>678</v>
      </c>
      <c r="C29" s="911" t="s">
        <v>661</v>
      </c>
      <c r="D29" s="912">
        <v>1</v>
      </c>
      <c r="E29" s="913"/>
      <c r="F29" s="914">
        <f>ROUND(E29*D29,2)</f>
        <v>0</v>
      </c>
      <c r="I29" s="473"/>
    </row>
    <row r="30" spans="1:9" s="472" customFormat="1">
      <c r="A30" s="909"/>
      <c r="B30" s="910"/>
      <c r="C30" s="915"/>
      <c r="D30" s="916"/>
      <c r="E30" s="913"/>
      <c r="F30" s="914"/>
      <c r="I30" s="473"/>
    </row>
    <row r="31" spans="1:9" s="472" customFormat="1" ht="67.5">
      <c r="A31" s="909" t="s">
        <v>679</v>
      </c>
      <c r="B31" s="910" t="s">
        <v>680</v>
      </c>
      <c r="C31" s="911"/>
      <c r="D31" s="912"/>
      <c r="E31" s="913"/>
      <c r="F31" s="914"/>
      <c r="I31" s="473"/>
    </row>
    <row r="32" spans="1:9" s="472" customFormat="1">
      <c r="A32" s="909"/>
      <c r="B32" s="910" t="s">
        <v>681</v>
      </c>
      <c r="C32" s="911" t="s">
        <v>243</v>
      </c>
      <c r="D32" s="912">
        <v>60</v>
      </c>
      <c r="E32" s="913"/>
      <c r="F32" s="914">
        <f>ROUND(E32*D32,2)</f>
        <v>0</v>
      </c>
      <c r="I32" s="473"/>
    </row>
    <row r="33" spans="1:9" s="472" customFormat="1">
      <c r="A33" s="909"/>
      <c r="B33" s="910" t="s">
        <v>682</v>
      </c>
      <c r="C33" s="911" t="s">
        <v>243</v>
      </c>
      <c r="D33" s="912">
        <v>10</v>
      </c>
      <c r="E33" s="913"/>
      <c r="F33" s="914">
        <f>ROUND(E33*D33,2)</f>
        <v>0</v>
      </c>
      <c r="I33" s="473"/>
    </row>
    <row r="34" spans="1:9" s="472" customFormat="1">
      <c r="A34" s="909"/>
      <c r="B34" s="910"/>
      <c r="C34" s="915"/>
      <c r="D34" s="916"/>
      <c r="E34" s="913"/>
      <c r="F34" s="914"/>
      <c r="I34" s="473"/>
    </row>
    <row r="35" spans="1:9" s="472" customFormat="1" ht="90">
      <c r="A35" s="909" t="s">
        <v>683</v>
      </c>
      <c r="B35" s="910" t="s">
        <v>684</v>
      </c>
      <c r="C35" s="911" t="s">
        <v>661</v>
      </c>
      <c r="D35" s="912">
        <v>1</v>
      </c>
      <c r="E35" s="913"/>
      <c r="F35" s="914">
        <f>ROUND(E35*D35,2)</f>
        <v>0</v>
      </c>
      <c r="I35" s="473"/>
    </row>
    <row r="36" spans="1:9" s="472" customFormat="1">
      <c r="A36" s="909"/>
      <c r="B36" s="910"/>
      <c r="C36" s="911"/>
      <c r="D36" s="912"/>
      <c r="E36" s="913"/>
      <c r="F36" s="914"/>
      <c r="I36" s="473"/>
    </row>
    <row r="37" spans="1:9" s="472" customFormat="1" ht="33.75">
      <c r="A37" s="923" t="s">
        <v>685</v>
      </c>
      <c r="B37" s="910" t="s">
        <v>686</v>
      </c>
      <c r="C37" s="911" t="s">
        <v>661</v>
      </c>
      <c r="D37" s="912">
        <v>3</v>
      </c>
      <c r="E37" s="913"/>
      <c r="F37" s="914">
        <f>ROUND(E37*D37,2)</f>
        <v>0</v>
      </c>
      <c r="I37" s="473"/>
    </row>
    <row r="38" spans="1:9" s="472" customFormat="1">
      <c r="A38" s="909"/>
      <c r="B38" s="910"/>
      <c r="C38" s="911"/>
      <c r="D38" s="912"/>
      <c r="E38" s="913"/>
      <c r="F38" s="914"/>
      <c r="I38" s="473"/>
    </row>
    <row r="39" spans="1:9" s="472" customFormat="1">
      <c r="A39" s="909"/>
      <c r="B39" s="910"/>
      <c r="C39" s="911"/>
      <c r="D39" s="912"/>
      <c r="E39" s="913"/>
      <c r="F39" s="914"/>
      <c r="I39" s="473"/>
    </row>
    <row r="40" spans="1:9" s="472" customFormat="1">
      <c r="A40" s="917"/>
      <c r="B40" s="918" t="s">
        <v>687</v>
      </c>
      <c r="C40" s="918"/>
      <c r="D40" s="919"/>
      <c r="E40" s="903"/>
      <c r="F40" s="904">
        <f>ROUND(SUM(F25:F38),2)</f>
        <v>0</v>
      </c>
      <c r="I40" s="473"/>
    </row>
    <row r="41" spans="1:9" s="472" customFormat="1">
      <c r="A41" s="909"/>
      <c r="B41" s="910"/>
      <c r="C41" s="911"/>
      <c r="D41" s="912"/>
      <c r="E41" s="914"/>
      <c r="F41" s="914"/>
      <c r="I41" s="473"/>
    </row>
    <row r="42" spans="1:9" s="474" customFormat="1">
      <c r="A42" s="924" t="s">
        <v>469</v>
      </c>
      <c r="B42" s="925" t="s">
        <v>688</v>
      </c>
      <c r="C42" s="925"/>
      <c r="D42" s="926"/>
      <c r="E42" s="922"/>
      <c r="F42" s="927"/>
      <c r="I42" s="475"/>
    </row>
    <row r="43" spans="1:9" s="472" customFormat="1">
      <c r="A43" s="909"/>
      <c r="B43" s="910"/>
      <c r="C43" s="911"/>
      <c r="D43" s="912"/>
      <c r="E43" s="914"/>
      <c r="F43" s="914"/>
      <c r="I43" s="473"/>
    </row>
    <row r="44" spans="1:9" s="630" customFormat="1" ht="56.25">
      <c r="A44" s="928" t="s">
        <v>689</v>
      </c>
      <c r="B44" s="893" t="s">
        <v>1410</v>
      </c>
      <c r="C44" s="929"/>
      <c r="D44" s="930"/>
      <c r="E44" s="931"/>
      <c r="F44" s="931"/>
      <c r="G44" s="622"/>
    </row>
    <row r="45" spans="1:9" s="630" customFormat="1" ht="12.75">
      <c r="A45" s="928"/>
      <c r="B45" s="932" t="s">
        <v>690</v>
      </c>
      <c r="C45" s="929" t="s">
        <v>243</v>
      </c>
      <c r="D45" s="930">
        <v>15</v>
      </c>
      <c r="E45" s="913"/>
      <c r="F45" s="914">
        <f>ROUND(E45*D45,2)</f>
        <v>0</v>
      </c>
      <c r="G45" s="590"/>
    </row>
    <row r="46" spans="1:9" s="630" customFormat="1" ht="12.75">
      <c r="A46" s="928"/>
      <c r="B46" s="932" t="s">
        <v>691</v>
      </c>
      <c r="C46" s="929" t="s">
        <v>243</v>
      </c>
      <c r="D46" s="930">
        <v>30</v>
      </c>
      <c r="E46" s="913"/>
      <c r="F46" s="914">
        <f>ROUND(E46*D46,2)</f>
        <v>0</v>
      </c>
      <c r="G46" s="590"/>
    </row>
    <row r="47" spans="1:9" s="630" customFormat="1" ht="12.75">
      <c r="A47" s="928"/>
      <c r="B47" s="932"/>
      <c r="C47" s="929"/>
      <c r="D47" s="930"/>
      <c r="E47" s="913"/>
      <c r="F47" s="914"/>
      <c r="G47" s="590"/>
    </row>
    <row r="48" spans="1:9" s="476" customFormat="1" ht="33.75">
      <c r="A48" s="933" t="s">
        <v>692</v>
      </c>
      <c r="B48" s="934" t="s">
        <v>693</v>
      </c>
      <c r="C48" s="911" t="s">
        <v>71</v>
      </c>
      <c r="D48" s="912">
        <v>50</v>
      </c>
      <c r="E48" s="913"/>
      <c r="F48" s="914">
        <f>ROUND(E48*D48,2)</f>
        <v>0</v>
      </c>
    </row>
    <row r="49" spans="1:7" s="630" customFormat="1" ht="12.75">
      <c r="A49" s="928"/>
      <c r="B49" s="932"/>
      <c r="C49" s="929"/>
      <c r="D49" s="930"/>
      <c r="E49" s="935"/>
      <c r="F49" s="914"/>
      <c r="G49" s="622"/>
    </row>
    <row r="50" spans="1:7" s="607" customFormat="1" ht="22.5">
      <c r="A50" s="909" t="s">
        <v>694</v>
      </c>
      <c r="B50" s="910" t="s">
        <v>695</v>
      </c>
      <c r="C50" s="911" t="s">
        <v>661</v>
      </c>
      <c r="D50" s="916">
        <v>1</v>
      </c>
      <c r="E50" s="913"/>
      <c r="F50" s="914">
        <f>ROUND(E50*D50,2)</f>
        <v>0</v>
      </c>
      <c r="G50" s="590"/>
    </row>
    <row r="51" spans="1:7" s="607" customFormat="1" ht="12.75">
      <c r="A51" s="909"/>
      <c r="B51" s="910"/>
      <c r="C51" s="915"/>
      <c r="D51" s="916"/>
      <c r="E51" s="913"/>
      <c r="F51" s="914"/>
      <c r="G51" s="590"/>
    </row>
    <row r="52" spans="1:7" s="607" customFormat="1" ht="12.75">
      <c r="A52" s="909" t="s">
        <v>696</v>
      </c>
      <c r="B52" s="910" t="s">
        <v>697</v>
      </c>
      <c r="C52" s="911" t="s">
        <v>661</v>
      </c>
      <c r="D52" s="916">
        <v>1</v>
      </c>
      <c r="E52" s="913"/>
      <c r="F52" s="914">
        <f>ROUND(E52*D52,2)</f>
        <v>0</v>
      </c>
      <c r="G52" s="590"/>
    </row>
    <row r="53" spans="1:7" s="634" customFormat="1" ht="12.75">
      <c r="A53" s="909"/>
      <c r="B53" s="910"/>
      <c r="C53" s="915"/>
      <c r="D53" s="916"/>
      <c r="E53" s="913"/>
      <c r="F53" s="936"/>
      <c r="G53" s="613"/>
    </row>
    <row r="54" spans="1:7" s="607" customFormat="1" ht="12.75">
      <c r="A54" s="937"/>
      <c r="B54" s="1164" t="s">
        <v>698</v>
      </c>
      <c r="C54" s="1164"/>
      <c r="D54" s="1164"/>
      <c r="E54" s="1164"/>
      <c r="F54" s="938">
        <f>ROUND(SUM(F45:F52),2)</f>
        <v>0</v>
      </c>
      <c r="G54" s="590"/>
    </row>
    <row r="55" spans="1:7" s="630" customFormat="1" ht="12.75">
      <c r="A55" s="900"/>
      <c r="B55" s="905"/>
      <c r="C55" s="905"/>
      <c r="D55" s="906"/>
      <c r="E55" s="907"/>
      <c r="F55" s="908"/>
      <c r="G55" s="622"/>
    </row>
    <row r="56" spans="1:7" s="478" customFormat="1" ht="12.75">
      <c r="A56" s="924" t="s">
        <v>460</v>
      </c>
      <c r="B56" s="939" t="s">
        <v>699</v>
      </c>
      <c r="C56" s="939"/>
      <c r="D56" s="926"/>
      <c r="E56" s="940"/>
      <c r="F56" s="941"/>
      <c r="G56" s="477"/>
    </row>
    <row r="57" spans="1:7" s="480" customFormat="1" ht="12.75">
      <c r="A57" s="942"/>
      <c r="B57" s="893"/>
      <c r="C57" s="943"/>
      <c r="D57" s="930"/>
      <c r="E57" s="914"/>
      <c r="F57" s="914"/>
      <c r="G57" s="479"/>
    </row>
    <row r="58" spans="1:7" s="607" customFormat="1" ht="33.75">
      <c r="A58" s="944" t="s">
        <v>700</v>
      </c>
      <c r="B58" s="945" t="s">
        <v>1411</v>
      </c>
      <c r="C58" s="943" t="s">
        <v>75</v>
      </c>
      <c r="D58" s="930">
        <v>1</v>
      </c>
      <c r="E58" s="913"/>
      <c r="F58" s="914"/>
      <c r="G58" s="613"/>
    </row>
    <row r="59" spans="1:7" s="607" customFormat="1" ht="22.5">
      <c r="A59" s="944"/>
      <c r="B59" s="946" t="s">
        <v>701</v>
      </c>
      <c r="C59" s="943" t="s">
        <v>75</v>
      </c>
      <c r="D59" s="930">
        <v>2</v>
      </c>
      <c r="E59" s="913"/>
      <c r="F59" s="914"/>
      <c r="G59" s="613"/>
    </row>
    <row r="60" spans="1:7" s="607" customFormat="1" ht="12.75">
      <c r="A60" s="944"/>
      <c r="B60" s="932" t="s">
        <v>702</v>
      </c>
      <c r="C60" s="942" t="s">
        <v>75</v>
      </c>
      <c r="D60" s="947">
        <v>12</v>
      </c>
      <c r="E60" s="913"/>
      <c r="F60" s="914"/>
      <c r="G60" s="590"/>
    </row>
    <row r="61" spans="1:7" s="607" customFormat="1" ht="12.75">
      <c r="A61" s="944"/>
      <c r="B61" s="932" t="s">
        <v>703</v>
      </c>
      <c r="C61" s="942" t="s">
        <v>75</v>
      </c>
      <c r="D61" s="947">
        <v>3</v>
      </c>
      <c r="E61" s="913"/>
      <c r="F61" s="914"/>
      <c r="G61" s="590"/>
    </row>
    <row r="62" spans="1:7" s="607" customFormat="1" ht="22.5">
      <c r="A62" s="944"/>
      <c r="B62" s="932" t="s">
        <v>704</v>
      </c>
      <c r="C62" s="942" t="s">
        <v>75</v>
      </c>
      <c r="D62" s="947">
        <v>1</v>
      </c>
      <c r="E62" s="913"/>
      <c r="F62" s="914"/>
      <c r="G62" s="590"/>
    </row>
    <row r="63" spans="1:7" s="607" customFormat="1" ht="12.75">
      <c r="A63" s="944"/>
      <c r="B63" s="932" t="s">
        <v>705</v>
      </c>
      <c r="C63" s="942" t="s">
        <v>75</v>
      </c>
      <c r="D63" s="947">
        <v>1</v>
      </c>
      <c r="E63" s="913"/>
      <c r="F63" s="914"/>
      <c r="G63" s="590"/>
    </row>
    <row r="64" spans="1:7" s="607" customFormat="1" ht="12.75">
      <c r="A64" s="944"/>
      <c r="B64" s="948" t="s">
        <v>706</v>
      </c>
      <c r="C64" s="942" t="s">
        <v>75</v>
      </c>
      <c r="D64" s="949">
        <v>1</v>
      </c>
      <c r="E64" s="913"/>
      <c r="F64" s="914"/>
      <c r="G64" s="590"/>
    </row>
    <row r="65" spans="1:7" s="607" customFormat="1" ht="12.75">
      <c r="A65" s="944"/>
      <c r="B65" s="932" t="s">
        <v>707</v>
      </c>
      <c r="C65" s="942" t="s">
        <v>75</v>
      </c>
      <c r="D65" s="947">
        <v>2</v>
      </c>
      <c r="E65" s="913"/>
      <c r="F65" s="914"/>
      <c r="G65" s="590"/>
    </row>
    <row r="66" spans="1:7" s="607" customFormat="1" ht="22.5">
      <c r="A66" s="944"/>
      <c r="B66" s="932" t="s">
        <v>708</v>
      </c>
      <c r="C66" s="943" t="s">
        <v>75</v>
      </c>
      <c r="D66" s="930">
        <v>1</v>
      </c>
      <c r="E66" s="913"/>
      <c r="F66" s="914"/>
      <c r="G66" s="590"/>
    </row>
    <row r="67" spans="1:7" s="607" customFormat="1" ht="12.75">
      <c r="A67" s="944"/>
      <c r="B67" s="946"/>
      <c r="C67" s="911" t="s">
        <v>661</v>
      </c>
      <c r="D67" s="930">
        <v>1</v>
      </c>
      <c r="E67" s="935"/>
      <c r="F67" s="914">
        <f>ROUND(E67*D67,2)</f>
        <v>0</v>
      </c>
      <c r="G67" s="590"/>
    </row>
    <row r="68" spans="1:7" s="607" customFormat="1" ht="12.75">
      <c r="A68" s="942"/>
      <c r="B68" s="893"/>
      <c r="C68" s="943"/>
      <c r="D68" s="930"/>
      <c r="E68" s="913"/>
      <c r="F68" s="914"/>
      <c r="G68" s="590"/>
    </row>
    <row r="69" spans="1:7" s="607" customFormat="1" ht="22.5">
      <c r="A69" s="942" t="s">
        <v>709</v>
      </c>
      <c r="B69" s="893" t="s">
        <v>1412</v>
      </c>
      <c r="C69" s="943"/>
      <c r="D69" s="930"/>
      <c r="E69" s="913"/>
      <c r="F69" s="914"/>
      <c r="G69" s="590"/>
    </row>
    <row r="70" spans="1:7" s="607" customFormat="1" ht="12.75">
      <c r="A70" s="942"/>
      <c r="B70" s="893" t="s">
        <v>710</v>
      </c>
      <c r="C70" s="943"/>
      <c r="D70" s="930"/>
      <c r="E70" s="913"/>
      <c r="F70" s="914"/>
      <c r="G70" s="590"/>
    </row>
    <row r="71" spans="1:7" s="607" customFormat="1" ht="12.75">
      <c r="A71" s="942"/>
      <c r="B71" s="893" t="s">
        <v>711</v>
      </c>
      <c r="C71" s="943" t="s">
        <v>75</v>
      </c>
      <c r="D71" s="930">
        <v>1</v>
      </c>
      <c r="E71" s="913"/>
      <c r="F71" s="914">
        <f>ROUND(E71*D71,2)</f>
        <v>0</v>
      </c>
      <c r="G71" s="590"/>
    </row>
    <row r="72" spans="1:7" s="607" customFormat="1" ht="12.75">
      <c r="A72" s="942"/>
      <c r="B72" s="893"/>
      <c r="C72" s="943"/>
      <c r="D72" s="930"/>
      <c r="E72" s="913"/>
      <c r="F72" s="914"/>
      <c r="G72" s="590"/>
    </row>
    <row r="73" spans="1:7" s="607" customFormat="1" ht="12.75">
      <c r="A73" s="950" t="s">
        <v>712</v>
      </c>
      <c r="B73" s="951" t="s">
        <v>713</v>
      </c>
      <c r="C73" s="911" t="s">
        <v>661</v>
      </c>
      <c r="D73" s="912">
        <v>1</v>
      </c>
      <c r="E73" s="913"/>
      <c r="F73" s="914">
        <f>ROUND(E73*D73,2)</f>
        <v>0</v>
      </c>
      <c r="G73" s="590"/>
    </row>
    <row r="74" spans="1:7" s="607" customFormat="1" ht="12.75">
      <c r="A74" s="952"/>
      <c r="B74" s="953"/>
      <c r="C74" s="954"/>
      <c r="D74" s="955"/>
      <c r="E74" s="956"/>
      <c r="F74" s="957"/>
      <c r="G74" s="590"/>
    </row>
    <row r="75" spans="1:7" s="607" customFormat="1" ht="12.75">
      <c r="A75" s="942" t="s">
        <v>714</v>
      </c>
      <c r="B75" s="893" t="s">
        <v>715</v>
      </c>
      <c r="C75" s="943" t="s">
        <v>661</v>
      </c>
      <c r="D75" s="930">
        <v>1</v>
      </c>
      <c r="E75" s="913"/>
      <c r="F75" s="914">
        <f>ROUND(E75*D75,2)</f>
        <v>0</v>
      </c>
      <c r="G75" s="590"/>
    </row>
    <row r="76" spans="1:7" s="607" customFormat="1" ht="12.75">
      <c r="A76" s="942"/>
      <c r="B76" s="893"/>
      <c r="C76" s="943"/>
      <c r="D76" s="930"/>
      <c r="E76" s="913"/>
      <c r="F76" s="914"/>
      <c r="G76" s="590"/>
    </row>
    <row r="77" spans="1:7" s="607" customFormat="1" ht="12.75">
      <c r="A77" s="942" t="s">
        <v>716</v>
      </c>
      <c r="B77" s="893" t="s">
        <v>717</v>
      </c>
      <c r="C77" s="943" t="s">
        <v>661</v>
      </c>
      <c r="D77" s="930">
        <v>1</v>
      </c>
      <c r="E77" s="913"/>
      <c r="F77" s="914">
        <f>ROUND(E77*D77,2)</f>
        <v>0</v>
      </c>
      <c r="G77" s="590"/>
    </row>
    <row r="78" spans="1:7" s="607" customFormat="1" ht="12.75">
      <c r="A78" s="942"/>
      <c r="B78" s="893"/>
      <c r="C78" s="943"/>
      <c r="D78" s="930"/>
      <c r="E78" s="913"/>
      <c r="F78" s="914"/>
      <c r="G78" s="590"/>
    </row>
    <row r="79" spans="1:7" s="607" customFormat="1" ht="12.75">
      <c r="A79" s="917"/>
      <c r="B79" s="918" t="s">
        <v>718</v>
      </c>
      <c r="C79" s="918"/>
      <c r="D79" s="919"/>
      <c r="E79" s="903"/>
      <c r="F79" s="904">
        <f>ROUND(SUM(F58:F77),2)</f>
        <v>0</v>
      </c>
      <c r="G79" s="590"/>
    </row>
    <row r="80" spans="1:7" s="607" customFormat="1" ht="12.75">
      <c r="A80" s="917"/>
      <c r="B80" s="918"/>
      <c r="C80" s="918"/>
      <c r="D80" s="919"/>
      <c r="E80" s="903"/>
      <c r="F80" s="904"/>
      <c r="G80" s="590"/>
    </row>
    <row r="81" spans="1:9" s="632" customFormat="1" ht="12.75">
      <c r="A81" s="902" t="s">
        <v>452</v>
      </c>
      <c r="B81" s="1167" t="s">
        <v>719</v>
      </c>
      <c r="C81" s="1167"/>
      <c r="D81" s="1167"/>
      <c r="E81" s="1167"/>
      <c r="F81" s="958"/>
      <c r="G81" s="633"/>
    </row>
    <row r="82" spans="1:9" s="630" customFormat="1" ht="12.75">
      <c r="A82" s="959"/>
      <c r="B82" s="888"/>
      <c r="C82" s="960"/>
      <c r="D82" s="906"/>
      <c r="E82" s="961"/>
      <c r="F82" s="961"/>
      <c r="G82" s="622"/>
    </row>
    <row r="83" spans="1:9" s="472" customFormat="1" ht="48.75" customHeight="1">
      <c r="A83" s="962" t="s">
        <v>720</v>
      </c>
      <c r="B83" s="963" t="s">
        <v>1413</v>
      </c>
      <c r="C83" s="964"/>
      <c r="D83" s="965"/>
      <c r="E83" s="914"/>
      <c r="F83" s="914"/>
    </row>
    <row r="84" spans="1:9" s="472" customFormat="1">
      <c r="A84" s="962"/>
      <c r="B84" s="966" t="s">
        <v>690</v>
      </c>
      <c r="C84" s="964" t="s">
        <v>243</v>
      </c>
      <c r="D84" s="965">
        <v>20</v>
      </c>
      <c r="E84" s="913"/>
      <c r="F84" s="914">
        <f t="shared" ref="F84:F86" si="0">ROUND(E84*D84,2)</f>
        <v>0</v>
      </c>
      <c r="G84" s="590"/>
      <c r="H84" s="590"/>
    </row>
    <row r="85" spans="1:9" s="472" customFormat="1">
      <c r="A85" s="962"/>
      <c r="B85" s="966" t="s">
        <v>721</v>
      </c>
      <c r="C85" s="964" t="s">
        <v>243</v>
      </c>
      <c r="D85" s="965">
        <v>50</v>
      </c>
      <c r="E85" s="913"/>
      <c r="F85" s="914">
        <f t="shared" si="0"/>
        <v>0</v>
      </c>
      <c r="G85" s="590"/>
      <c r="H85" s="590"/>
    </row>
    <row r="86" spans="1:9" s="472" customFormat="1">
      <c r="A86" s="962"/>
      <c r="B86" s="967" t="s">
        <v>722</v>
      </c>
      <c r="C86" s="968" t="s">
        <v>243</v>
      </c>
      <c r="D86" s="969">
        <v>35</v>
      </c>
      <c r="E86" s="913"/>
      <c r="F86" s="914">
        <f t="shared" si="0"/>
        <v>0</v>
      </c>
      <c r="G86" s="590"/>
      <c r="H86" s="590"/>
    </row>
    <row r="87" spans="1:9" s="472" customFormat="1">
      <c r="A87" s="962"/>
      <c r="B87" s="967"/>
      <c r="C87" s="968"/>
      <c r="D87" s="969"/>
      <c r="E87" s="913"/>
      <c r="F87" s="914"/>
      <c r="G87" s="590"/>
      <c r="H87" s="590"/>
    </row>
    <row r="88" spans="1:9" s="472" customFormat="1" ht="22.5">
      <c r="A88" s="964" t="s">
        <v>723</v>
      </c>
      <c r="B88" s="967" t="s">
        <v>724</v>
      </c>
      <c r="C88" s="968"/>
      <c r="D88" s="970"/>
      <c r="E88" s="913"/>
      <c r="F88" s="914"/>
    </row>
    <row r="89" spans="1:9" s="472" customFormat="1">
      <c r="A89" s="964"/>
      <c r="B89" s="971" t="s">
        <v>681</v>
      </c>
      <c r="C89" s="968" t="s">
        <v>75</v>
      </c>
      <c r="D89" s="970">
        <v>3</v>
      </c>
      <c r="E89" s="913"/>
      <c r="F89" s="914">
        <f>ROUND(E89*D89,2)</f>
        <v>0</v>
      </c>
    </row>
    <row r="90" spans="1:9" s="472" customFormat="1">
      <c r="A90" s="964"/>
      <c r="B90" s="967"/>
      <c r="C90" s="968"/>
      <c r="D90" s="970"/>
      <c r="E90" s="913"/>
      <c r="F90" s="914"/>
    </row>
    <row r="91" spans="1:9" s="472" customFormat="1" ht="22.5">
      <c r="A91" s="962" t="s">
        <v>725</v>
      </c>
      <c r="B91" s="967" t="s">
        <v>726</v>
      </c>
      <c r="C91" s="968"/>
      <c r="D91" s="969"/>
      <c r="E91" s="913"/>
      <c r="F91" s="914"/>
    </row>
    <row r="92" spans="1:9" s="472" customFormat="1" ht="22.5">
      <c r="A92" s="964"/>
      <c r="B92" s="971" t="s">
        <v>727</v>
      </c>
      <c r="C92" s="968" t="s">
        <v>661</v>
      </c>
      <c r="D92" s="969">
        <v>2</v>
      </c>
      <c r="E92" s="913"/>
      <c r="F92" s="914">
        <f t="shared" ref="F92:F97" si="1">ROUND(E92*D92,2)</f>
        <v>0</v>
      </c>
      <c r="I92" s="473"/>
    </row>
    <row r="93" spans="1:9" s="472" customFormat="1" ht="22.5">
      <c r="A93" s="964"/>
      <c r="B93" s="971" t="s">
        <v>728</v>
      </c>
      <c r="C93" s="968" t="s">
        <v>661</v>
      </c>
      <c r="D93" s="969">
        <v>2</v>
      </c>
      <c r="E93" s="913"/>
      <c r="F93" s="914">
        <f t="shared" si="1"/>
        <v>0</v>
      </c>
      <c r="I93" s="473"/>
    </row>
    <row r="94" spans="1:9" s="472" customFormat="1" ht="22.5">
      <c r="A94" s="964"/>
      <c r="B94" s="971" t="s">
        <v>729</v>
      </c>
      <c r="C94" s="968" t="s">
        <v>661</v>
      </c>
      <c r="D94" s="969">
        <v>1</v>
      </c>
      <c r="E94" s="913"/>
      <c r="F94" s="914">
        <f t="shared" si="1"/>
        <v>0</v>
      </c>
      <c r="I94" s="473"/>
    </row>
    <row r="95" spans="1:9" s="472" customFormat="1" ht="22.5">
      <c r="A95" s="964"/>
      <c r="B95" s="971" t="s">
        <v>730</v>
      </c>
      <c r="C95" s="968" t="s">
        <v>661</v>
      </c>
      <c r="D95" s="969">
        <v>1</v>
      </c>
      <c r="E95" s="913"/>
      <c r="F95" s="914">
        <f t="shared" si="1"/>
        <v>0</v>
      </c>
      <c r="I95" s="473"/>
    </row>
    <row r="96" spans="1:9" s="472" customFormat="1" ht="22.5">
      <c r="A96" s="964"/>
      <c r="B96" s="971" t="s">
        <v>731</v>
      </c>
      <c r="C96" s="968" t="s">
        <v>661</v>
      </c>
      <c r="D96" s="969">
        <v>1</v>
      </c>
      <c r="E96" s="913"/>
      <c r="F96" s="914">
        <f t="shared" si="1"/>
        <v>0</v>
      </c>
      <c r="I96" s="473"/>
    </row>
    <row r="97" spans="1:9" s="472" customFormat="1" ht="22.5">
      <c r="A97" s="964"/>
      <c r="B97" s="971" t="s">
        <v>732</v>
      </c>
      <c r="C97" s="968" t="s">
        <v>661</v>
      </c>
      <c r="D97" s="969">
        <v>1</v>
      </c>
      <c r="E97" s="913"/>
      <c r="F97" s="914">
        <f t="shared" si="1"/>
        <v>0</v>
      </c>
      <c r="I97" s="473"/>
    </row>
    <row r="98" spans="1:9" s="472" customFormat="1">
      <c r="A98" s="964"/>
      <c r="B98" s="971"/>
      <c r="C98" s="968"/>
      <c r="D98" s="969"/>
      <c r="E98" s="913"/>
      <c r="F98" s="914"/>
      <c r="I98" s="473"/>
    </row>
    <row r="99" spans="1:9" s="472" customFormat="1" ht="22.5">
      <c r="A99" s="964" t="s">
        <v>733</v>
      </c>
      <c r="B99" s="972" t="s">
        <v>734</v>
      </c>
      <c r="C99" s="968"/>
      <c r="D99" s="970"/>
      <c r="E99" s="913"/>
      <c r="F99" s="914"/>
      <c r="G99" s="473"/>
    </row>
    <row r="100" spans="1:9" s="472" customFormat="1">
      <c r="A100" s="964"/>
      <c r="B100" s="972" t="s">
        <v>735</v>
      </c>
      <c r="C100" s="968" t="s">
        <v>162</v>
      </c>
      <c r="D100" s="969">
        <v>1</v>
      </c>
      <c r="E100" s="913"/>
      <c r="F100" s="914">
        <f t="shared" ref="F100:F101" si="2">ROUND(E100*D100,2)</f>
        <v>0</v>
      </c>
    </row>
    <row r="101" spans="1:9" s="472" customFormat="1">
      <c r="A101" s="964"/>
      <c r="B101" s="972" t="s">
        <v>736</v>
      </c>
      <c r="C101" s="968" t="s">
        <v>162</v>
      </c>
      <c r="D101" s="969">
        <v>1</v>
      </c>
      <c r="E101" s="913"/>
      <c r="F101" s="914">
        <f t="shared" si="2"/>
        <v>0</v>
      </c>
    </row>
    <row r="102" spans="1:9" s="472" customFormat="1">
      <c r="A102" s="964"/>
      <c r="B102" s="972"/>
      <c r="C102" s="968"/>
      <c r="D102" s="970"/>
      <c r="E102" s="913"/>
      <c r="F102" s="914"/>
    </row>
    <row r="103" spans="1:9" s="476" customFormat="1" ht="33.75">
      <c r="A103" s="933" t="s">
        <v>737</v>
      </c>
      <c r="B103" s="934" t="s">
        <v>693</v>
      </c>
      <c r="C103" s="911" t="s">
        <v>71</v>
      </c>
      <c r="D103" s="912">
        <v>100</v>
      </c>
      <c r="E103" s="913"/>
      <c r="F103" s="914">
        <f>ROUND(E103*D103,2)</f>
        <v>0</v>
      </c>
    </row>
    <row r="104" spans="1:9" s="476" customFormat="1">
      <c r="A104" s="933"/>
      <c r="B104" s="934"/>
      <c r="C104" s="911"/>
      <c r="D104" s="912"/>
      <c r="E104" s="913"/>
      <c r="F104" s="914"/>
    </row>
    <row r="105" spans="1:9" s="631" customFormat="1" ht="33.75">
      <c r="A105" s="942" t="s">
        <v>738</v>
      </c>
      <c r="B105" s="973" t="s">
        <v>739</v>
      </c>
      <c r="C105" s="943"/>
      <c r="D105" s="930"/>
      <c r="E105" s="935"/>
      <c r="F105" s="931"/>
    </row>
    <row r="106" spans="1:9" s="631" customFormat="1">
      <c r="A106" s="942"/>
      <c r="B106" s="973" t="s">
        <v>740</v>
      </c>
      <c r="C106" s="974"/>
      <c r="D106" s="975"/>
      <c r="E106" s="935"/>
      <c r="F106" s="931"/>
    </row>
    <row r="107" spans="1:9" s="631" customFormat="1">
      <c r="A107" s="942"/>
      <c r="B107" s="973" t="s">
        <v>741</v>
      </c>
      <c r="C107" s="974"/>
      <c r="D107" s="975"/>
      <c r="E107" s="935"/>
      <c r="F107" s="931"/>
    </row>
    <row r="108" spans="1:9" s="631" customFormat="1">
      <c r="A108" s="942"/>
      <c r="B108" s="973" t="s">
        <v>742</v>
      </c>
      <c r="C108" s="974"/>
      <c r="D108" s="975"/>
      <c r="E108" s="935"/>
      <c r="F108" s="931"/>
    </row>
    <row r="109" spans="1:9" s="631" customFormat="1">
      <c r="A109" s="942"/>
      <c r="B109" s="973" t="s">
        <v>743</v>
      </c>
      <c r="C109" s="974"/>
      <c r="D109" s="975"/>
      <c r="E109" s="935"/>
      <c r="F109" s="931"/>
    </row>
    <row r="110" spans="1:9" s="631" customFormat="1">
      <c r="A110" s="942"/>
      <c r="B110" s="973" t="s">
        <v>744</v>
      </c>
      <c r="C110" s="974"/>
      <c r="D110" s="975"/>
      <c r="E110" s="935"/>
      <c r="F110" s="931"/>
    </row>
    <row r="111" spans="1:9" s="631" customFormat="1">
      <c r="A111" s="942"/>
      <c r="B111" s="973" t="s">
        <v>745</v>
      </c>
      <c r="C111" s="974"/>
      <c r="D111" s="975"/>
      <c r="E111" s="935"/>
      <c r="F111" s="931"/>
    </row>
    <row r="112" spans="1:9" s="631" customFormat="1">
      <c r="A112" s="942"/>
      <c r="B112" s="973" t="s">
        <v>746</v>
      </c>
      <c r="C112" s="968" t="s">
        <v>661</v>
      </c>
      <c r="D112" s="930">
        <v>3</v>
      </c>
      <c r="E112" s="976"/>
      <c r="F112" s="977">
        <f>ROUND(E112*D112,2)</f>
        <v>0</v>
      </c>
    </row>
    <row r="113" spans="1:9" s="476" customFormat="1">
      <c r="A113" s="933"/>
      <c r="B113" s="934"/>
      <c r="C113" s="911"/>
      <c r="D113" s="912"/>
      <c r="E113" s="913"/>
      <c r="F113" s="914"/>
    </row>
    <row r="114" spans="1:9" s="472" customFormat="1" ht="33.75">
      <c r="A114" s="962" t="s">
        <v>747</v>
      </c>
      <c r="B114" s="967" t="s">
        <v>748</v>
      </c>
      <c r="C114" s="968" t="s">
        <v>661</v>
      </c>
      <c r="D114" s="930">
        <v>3</v>
      </c>
      <c r="E114" s="976"/>
      <c r="F114" s="977">
        <f>ROUND(E114*D114,2)</f>
        <v>0</v>
      </c>
    </row>
    <row r="115" spans="1:9" s="476" customFormat="1">
      <c r="A115" s="933"/>
      <c r="B115" s="934"/>
      <c r="C115" s="911"/>
      <c r="D115" s="912"/>
      <c r="E115" s="913"/>
      <c r="F115" s="914"/>
    </row>
    <row r="116" spans="1:9" s="472" customFormat="1">
      <c r="A116" s="950" t="s">
        <v>749</v>
      </c>
      <c r="B116" s="951" t="s">
        <v>750</v>
      </c>
      <c r="C116" s="911" t="s">
        <v>162</v>
      </c>
      <c r="D116" s="912">
        <v>1</v>
      </c>
      <c r="E116" s="913"/>
      <c r="F116" s="914">
        <f t="shared" ref="F116:F118" si="3">ROUND(E116*D116,2)</f>
        <v>0</v>
      </c>
      <c r="I116" s="473"/>
    </row>
    <row r="117" spans="1:9" s="472" customFormat="1">
      <c r="A117" s="909"/>
      <c r="B117" s="910"/>
      <c r="C117" s="915"/>
      <c r="D117" s="916"/>
      <c r="E117" s="913"/>
      <c r="F117" s="914"/>
      <c r="I117" s="473"/>
    </row>
    <row r="118" spans="1:9" s="472" customFormat="1">
      <c r="A118" s="964" t="s">
        <v>751</v>
      </c>
      <c r="B118" s="972" t="s">
        <v>752</v>
      </c>
      <c r="C118" s="968" t="s">
        <v>162</v>
      </c>
      <c r="D118" s="970">
        <v>1</v>
      </c>
      <c r="E118" s="913"/>
      <c r="F118" s="914">
        <f t="shared" si="3"/>
        <v>0</v>
      </c>
    </row>
    <row r="119" spans="1:9" s="472" customFormat="1">
      <c r="A119" s="964"/>
      <c r="B119" s="972"/>
      <c r="C119" s="968"/>
      <c r="D119" s="970"/>
      <c r="E119" s="913"/>
      <c r="F119" s="914"/>
    </row>
    <row r="120" spans="1:9" s="630" customFormat="1" ht="12.75">
      <c r="A120" s="917"/>
      <c r="B120" s="918" t="s">
        <v>753</v>
      </c>
      <c r="C120" s="918"/>
      <c r="D120" s="919"/>
      <c r="E120" s="903"/>
      <c r="F120" s="904">
        <f>ROUND(SUM(F83:F118),2)</f>
        <v>0</v>
      </c>
      <c r="G120" s="622"/>
    </row>
    <row r="121" spans="1:9" s="607" customFormat="1" ht="12.75">
      <c r="A121" s="900"/>
      <c r="B121" s="905"/>
      <c r="C121" s="905"/>
      <c r="D121" s="906"/>
      <c r="E121" s="907"/>
      <c r="F121" s="908"/>
      <c r="G121" s="590"/>
    </row>
    <row r="122" spans="1:9" s="607" customFormat="1" ht="12.75">
      <c r="A122" s="900"/>
      <c r="B122" s="905"/>
      <c r="C122" s="905"/>
      <c r="D122" s="906"/>
      <c r="E122" s="907"/>
      <c r="F122" s="908"/>
      <c r="G122" s="590"/>
    </row>
    <row r="123" spans="1:9" s="472" customFormat="1">
      <c r="A123" s="978" t="s">
        <v>754</v>
      </c>
      <c r="B123" s="979" t="s">
        <v>755</v>
      </c>
      <c r="C123" s="980"/>
      <c r="D123" s="981"/>
      <c r="E123" s="982"/>
      <c r="F123" s="982"/>
    </row>
    <row r="124" spans="1:9" s="472" customFormat="1">
      <c r="A124" s="983"/>
      <c r="B124" s="984"/>
      <c r="C124" s="985"/>
      <c r="D124" s="986"/>
      <c r="E124" s="987"/>
      <c r="F124" s="987"/>
    </row>
    <row r="125" spans="1:9" s="472" customFormat="1" ht="22.5">
      <c r="A125" s="962" t="s">
        <v>756</v>
      </c>
      <c r="B125" s="963" t="s">
        <v>757</v>
      </c>
      <c r="C125" s="964"/>
      <c r="D125" s="965"/>
      <c r="E125" s="988"/>
      <c r="F125" s="989"/>
    </row>
    <row r="126" spans="1:9" s="472" customFormat="1">
      <c r="A126" s="962"/>
      <c r="B126" s="967" t="s">
        <v>758</v>
      </c>
      <c r="C126" s="968" t="s">
        <v>759</v>
      </c>
      <c r="D126" s="969">
        <v>12</v>
      </c>
      <c r="E126" s="913"/>
      <c r="F126" s="914">
        <f t="shared" ref="F126:F127" si="4">ROUND(E126*D126,2)</f>
        <v>0</v>
      </c>
    </row>
    <row r="127" spans="1:9" s="472" customFormat="1">
      <c r="A127" s="962"/>
      <c r="B127" s="967" t="s">
        <v>760</v>
      </c>
      <c r="C127" s="968" t="s">
        <v>759</v>
      </c>
      <c r="D127" s="969">
        <v>15</v>
      </c>
      <c r="E127" s="913"/>
      <c r="F127" s="914">
        <f t="shared" si="4"/>
        <v>0</v>
      </c>
    </row>
    <row r="128" spans="1:9" s="472" customFormat="1">
      <c r="A128" s="962"/>
      <c r="B128" s="967"/>
      <c r="C128" s="968"/>
      <c r="D128" s="969"/>
      <c r="E128" s="990"/>
      <c r="F128" s="991"/>
    </row>
    <row r="129" spans="1:7" s="472" customFormat="1">
      <c r="A129" s="937"/>
      <c r="B129" s="1164" t="s">
        <v>761</v>
      </c>
      <c r="C129" s="1164"/>
      <c r="D129" s="1164"/>
      <c r="E129" s="1164"/>
      <c r="F129" s="938">
        <f>ROUND(SUM(F125:F128),2)</f>
        <v>0</v>
      </c>
    </row>
    <row r="130" spans="1:7" s="607" customFormat="1" ht="12.75">
      <c r="A130" s="900"/>
      <c r="B130" s="905"/>
      <c r="C130" s="905"/>
      <c r="D130" s="906"/>
      <c r="E130" s="907"/>
      <c r="F130" s="908"/>
      <c r="G130" s="590"/>
    </row>
    <row r="131" spans="1:7" s="472" customFormat="1">
      <c r="A131" s="978" t="s">
        <v>762</v>
      </c>
      <c r="B131" s="979" t="s">
        <v>763</v>
      </c>
      <c r="C131" s="980"/>
      <c r="D131" s="981"/>
      <c r="E131" s="982"/>
      <c r="F131" s="982"/>
    </row>
    <row r="132" spans="1:7" s="472" customFormat="1">
      <c r="A132" s="983"/>
      <c r="B132" s="984"/>
      <c r="C132" s="985"/>
      <c r="D132" s="986"/>
      <c r="E132" s="987"/>
      <c r="F132" s="987"/>
    </row>
    <row r="133" spans="1:7" s="472" customFormat="1" ht="22.5">
      <c r="A133" s="962" t="s">
        <v>764</v>
      </c>
      <c r="B133" s="910" t="s">
        <v>765</v>
      </c>
      <c r="C133" s="911" t="s">
        <v>661</v>
      </c>
      <c r="D133" s="969">
        <v>1</v>
      </c>
      <c r="E133" s="913"/>
      <c r="F133" s="914">
        <f t="shared" ref="F133" si="5">ROUND(E133*D133,2)</f>
        <v>0</v>
      </c>
    </row>
    <row r="134" spans="1:7" s="472" customFormat="1">
      <c r="A134" s="962"/>
      <c r="B134" s="967"/>
      <c r="C134" s="992"/>
      <c r="D134" s="992"/>
      <c r="E134" s="913"/>
      <c r="F134" s="914"/>
    </row>
    <row r="135" spans="1:7" s="476" customFormat="1" ht="22.5">
      <c r="A135" s="950" t="s">
        <v>766</v>
      </c>
      <c r="B135" s="951" t="s">
        <v>767</v>
      </c>
      <c r="C135" s="911" t="s">
        <v>661</v>
      </c>
      <c r="D135" s="912">
        <v>1</v>
      </c>
      <c r="E135" s="913"/>
      <c r="F135" s="914">
        <f t="shared" ref="F135" si="6">ROUND(E135*D135,2)</f>
        <v>0</v>
      </c>
    </row>
    <row r="136" spans="1:7" s="472" customFormat="1">
      <c r="A136" s="962"/>
      <c r="B136" s="967"/>
      <c r="C136" s="968"/>
      <c r="D136" s="969"/>
      <c r="E136" s="976"/>
      <c r="F136" s="977"/>
    </row>
    <row r="137" spans="1:7" s="481" customFormat="1">
      <c r="A137" s="937"/>
      <c r="B137" s="1164" t="s">
        <v>768</v>
      </c>
      <c r="C137" s="1164"/>
      <c r="D137" s="1164"/>
      <c r="E137" s="1164"/>
      <c r="F137" s="938">
        <f>ROUND(SUM(F132:F136),2)</f>
        <v>0</v>
      </c>
    </row>
    <row r="138" spans="1:7" s="607" customFormat="1" ht="12.75">
      <c r="A138" s="900"/>
      <c r="B138" s="905"/>
      <c r="C138" s="905"/>
      <c r="D138" s="906"/>
      <c r="E138" s="907"/>
      <c r="F138" s="908"/>
      <c r="G138" s="590"/>
    </row>
    <row r="139" spans="1:7" s="481" customFormat="1">
      <c r="A139" s="993"/>
      <c r="B139" s="1164" t="s">
        <v>1527</v>
      </c>
      <c r="C139" s="1164"/>
      <c r="D139" s="1164"/>
      <c r="E139" s="1164"/>
      <c r="F139" s="938">
        <f>ROUND(F137+F129+F120+F79+F54+F40+F21,2)</f>
        <v>0</v>
      </c>
    </row>
    <row r="140" spans="1:7">
      <c r="A140" s="928"/>
      <c r="B140" s="893"/>
      <c r="C140" s="889"/>
      <c r="D140" s="890"/>
      <c r="E140" s="891"/>
      <c r="F140" s="891"/>
    </row>
    <row r="141" spans="1:7" s="620" customFormat="1">
      <c r="A141" s="894" t="s">
        <v>518</v>
      </c>
      <c r="B141" s="994" t="s">
        <v>769</v>
      </c>
      <c r="C141" s="995"/>
      <c r="D141" s="996"/>
      <c r="E141" s="997"/>
      <c r="F141" s="997"/>
    </row>
    <row r="142" spans="1:7">
      <c r="A142" s="959"/>
      <c r="B142" s="893"/>
      <c r="C142" s="889"/>
      <c r="D142" s="890"/>
      <c r="E142" s="998"/>
      <c r="F142" s="998"/>
    </row>
    <row r="143" spans="1:7" ht="67.5">
      <c r="A143" s="900"/>
      <c r="B143" s="893" t="s">
        <v>770</v>
      </c>
      <c r="C143" s="889"/>
      <c r="D143" s="890"/>
      <c r="E143" s="901"/>
      <c r="F143" s="901"/>
    </row>
    <row r="144" spans="1:7" ht="56.25">
      <c r="A144" s="900"/>
      <c r="B144" s="893" t="s">
        <v>657</v>
      </c>
      <c r="C144" s="889"/>
      <c r="D144" s="890"/>
      <c r="E144" s="901"/>
      <c r="F144" s="901"/>
    </row>
    <row r="145" spans="1:6" ht="2.25" customHeight="1">
      <c r="A145" s="900"/>
      <c r="B145" s="893"/>
      <c r="C145" s="889"/>
      <c r="D145" s="890"/>
      <c r="E145" s="901"/>
      <c r="F145" s="901"/>
    </row>
    <row r="146" spans="1:6" s="592" customFormat="1" ht="33.75">
      <c r="A146" s="942" t="s">
        <v>516</v>
      </c>
      <c r="B146" s="932" t="s">
        <v>771</v>
      </c>
      <c r="C146" s="943" t="s">
        <v>162</v>
      </c>
      <c r="D146" s="930">
        <v>1</v>
      </c>
      <c r="E146" s="999"/>
      <c r="F146" s="1000">
        <f>E146*D146</f>
        <v>0</v>
      </c>
    </row>
    <row r="147" spans="1:6" s="592" customFormat="1" ht="6" customHeight="1">
      <c r="A147" s="942"/>
      <c r="B147" s="1001"/>
      <c r="C147" s="943"/>
      <c r="D147" s="930"/>
      <c r="E147" s="913"/>
      <c r="F147" s="914"/>
    </row>
    <row r="148" spans="1:6" s="592" customFormat="1" ht="45">
      <c r="A148" s="1002" t="s">
        <v>509</v>
      </c>
      <c r="B148" s="1003" t="s">
        <v>1414</v>
      </c>
      <c r="C148" s="1004"/>
      <c r="D148" s="1005"/>
      <c r="E148" s="1006"/>
      <c r="F148" s="931"/>
    </row>
    <row r="149" spans="1:6" s="592" customFormat="1">
      <c r="A149" s="942"/>
      <c r="B149" s="893" t="s">
        <v>772</v>
      </c>
      <c r="C149" s="943" t="s">
        <v>75</v>
      </c>
      <c r="D149" s="1007">
        <v>4</v>
      </c>
      <c r="E149" s="1006"/>
      <c r="F149" s="931">
        <f>D149*E149</f>
        <v>0</v>
      </c>
    </row>
    <row r="150" spans="1:6" s="592" customFormat="1">
      <c r="A150" s="942"/>
      <c r="B150" s="893" t="s">
        <v>773</v>
      </c>
      <c r="C150" s="943" t="s">
        <v>75</v>
      </c>
      <c r="D150" s="1007">
        <v>3</v>
      </c>
      <c r="E150" s="1006"/>
      <c r="F150" s="931">
        <f>D150*E150</f>
        <v>0</v>
      </c>
    </row>
    <row r="151" spans="1:6" s="592" customFormat="1">
      <c r="A151" s="942"/>
      <c r="B151" s="893" t="s">
        <v>774</v>
      </c>
      <c r="C151" s="943" t="s">
        <v>75</v>
      </c>
      <c r="D151" s="1007">
        <v>2</v>
      </c>
      <c r="E151" s="1006"/>
      <c r="F151" s="931">
        <f>D151*E151</f>
        <v>0</v>
      </c>
    </row>
    <row r="152" spans="1:6" s="592" customFormat="1" ht="3.75" customHeight="1">
      <c r="A152" s="942"/>
      <c r="B152" s="893"/>
      <c r="C152" s="943"/>
      <c r="D152" s="1007"/>
      <c r="E152" s="1006"/>
      <c r="F152" s="931"/>
    </row>
    <row r="153" spans="1:6" s="592" customFormat="1" ht="56.25">
      <c r="A153" s="1002" t="s">
        <v>775</v>
      </c>
      <c r="B153" s="1003" t="s">
        <v>1415</v>
      </c>
      <c r="C153" s="1004"/>
      <c r="D153" s="1005"/>
      <c r="E153" s="1006"/>
      <c r="F153" s="931"/>
    </row>
    <row r="154" spans="1:6" s="592" customFormat="1">
      <c r="A154" s="942"/>
      <c r="B154" s="893" t="s">
        <v>776</v>
      </c>
      <c r="C154" s="943" t="s">
        <v>243</v>
      </c>
      <c r="D154" s="1007">
        <v>140</v>
      </c>
      <c r="E154" s="1006"/>
      <c r="F154" s="931">
        <f>D154*E154</f>
        <v>0</v>
      </c>
    </row>
    <row r="155" spans="1:6" s="592" customFormat="1" ht="21.75" customHeight="1">
      <c r="A155" s="942"/>
      <c r="B155" s="893" t="s">
        <v>777</v>
      </c>
      <c r="C155" s="943" t="s">
        <v>243</v>
      </c>
      <c r="D155" s="1007">
        <v>80</v>
      </c>
      <c r="E155" s="1006"/>
      <c r="F155" s="931">
        <f>D155*E155</f>
        <v>0</v>
      </c>
    </row>
    <row r="156" spans="1:6" s="592" customFormat="1" ht="0.75" customHeight="1">
      <c r="A156" s="942"/>
      <c r="B156" s="893"/>
      <c r="C156" s="943"/>
      <c r="D156" s="1007"/>
      <c r="E156" s="1006"/>
      <c r="F156" s="931"/>
    </row>
    <row r="157" spans="1:6" s="592" customFormat="1" ht="12.75" customHeight="1">
      <c r="A157" s="1008"/>
      <c r="B157" s="888" t="s">
        <v>782</v>
      </c>
      <c r="C157" s="1009"/>
      <c r="D157" s="1010"/>
      <c r="E157" s="1011"/>
      <c r="F157" s="914"/>
    </row>
    <row r="158" spans="1:6" s="592" customFormat="1" ht="112.5">
      <c r="A158" s="1012" t="s">
        <v>783</v>
      </c>
      <c r="B158" s="893" t="s">
        <v>784</v>
      </c>
      <c r="C158" s="1013"/>
      <c r="D158" s="1010"/>
      <c r="E158" s="913"/>
      <c r="F158" s="1014"/>
    </row>
    <row r="159" spans="1:6" s="592" customFormat="1" ht="78.75">
      <c r="A159" s="900"/>
      <c r="B159" s="893" t="s">
        <v>785</v>
      </c>
      <c r="C159" s="943"/>
      <c r="D159" s="1010"/>
      <c r="E159" s="913"/>
      <c r="F159" s="1014"/>
    </row>
    <row r="160" spans="1:6" ht="12" customHeight="1">
      <c r="A160" s="959"/>
      <c r="B160" s="893" t="s">
        <v>778</v>
      </c>
      <c r="C160" s="1015" t="s">
        <v>75</v>
      </c>
      <c r="D160" s="1016">
        <v>1</v>
      </c>
      <c r="E160" s="913"/>
      <c r="F160" s="998">
        <f>D160*E160</f>
        <v>0</v>
      </c>
    </row>
    <row r="161" spans="1:6">
      <c r="A161" s="959"/>
      <c r="B161" s="893" t="s">
        <v>779</v>
      </c>
      <c r="C161" s="1015" t="s">
        <v>75</v>
      </c>
      <c r="D161" s="1016">
        <v>1</v>
      </c>
      <c r="E161" s="913"/>
      <c r="F161" s="998">
        <f>D161*E161</f>
        <v>0</v>
      </c>
    </row>
    <row r="162" spans="1:6" s="592" customFormat="1">
      <c r="A162" s="900"/>
      <c r="B162" s="888"/>
      <c r="C162" s="943"/>
      <c r="D162" s="1010"/>
      <c r="E162" s="913"/>
      <c r="F162" s="914"/>
    </row>
    <row r="163" spans="1:6" s="592" customFormat="1" ht="78.75">
      <c r="A163" s="942" t="s">
        <v>786</v>
      </c>
      <c r="B163" s="893" t="s">
        <v>1416</v>
      </c>
      <c r="C163" s="943"/>
      <c r="D163" s="1010"/>
      <c r="E163" s="913"/>
      <c r="F163" s="914"/>
    </row>
    <row r="164" spans="1:6" s="592" customFormat="1">
      <c r="A164" s="942"/>
      <c r="B164" s="888" t="s">
        <v>787</v>
      </c>
      <c r="C164" s="943" t="s">
        <v>75</v>
      </c>
      <c r="D164" s="1016">
        <v>3</v>
      </c>
      <c r="E164" s="913"/>
      <c r="F164" s="998">
        <f>D164*E164</f>
        <v>0</v>
      </c>
    </row>
    <row r="165" spans="1:6" s="592" customFormat="1">
      <c r="A165" s="942"/>
      <c r="B165" s="888" t="s">
        <v>788</v>
      </c>
      <c r="C165" s="943" t="s">
        <v>75</v>
      </c>
      <c r="D165" s="1016">
        <v>1</v>
      </c>
      <c r="E165" s="913"/>
      <c r="F165" s="998">
        <f>D165*E165</f>
        <v>0</v>
      </c>
    </row>
    <row r="166" spans="1:6" s="592" customFormat="1">
      <c r="A166" s="942"/>
      <c r="B166" s="888" t="s">
        <v>789</v>
      </c>
      <c r="C166" s="943" t="s">
        <v>75</v>
      </c>
      <c r="D166" s="1016">
        <v>1</v>
      </c>
      <c r="E166" s="913"/>
      <c r="F166" s="998">
        <f>D166*E166</f>
        <v>0</v>
      </c>
    </row>
    <row r="167" spans="1:6" s="592" customFormat="1">
      <c r="A167" s="942"/>
      <c r="B167" s="893"/>
      <c r="C167" s="943"/>
      <c r="D167" s="1010"/>
      <c r="E167" s="913"/>
      <c r="F167" s="914"/>
    </row>
    <row r="168" spans="1:6" s="592" customFormat="1" ht="90">
      <c r="A168" s="1017" t="s">
        <v>790</v>
      </c>
      <c r="B168" s="1018" t="s">
        <v>791</v>
      </c>
      <c r="C168" s="1019" t="s">
        <v>792</v>
      </c>
      <c r="D168" s="1016">
        <v>2</v>
      </c>
      <c r="E168" s="913"/>
      <c r="F168" s="998">
        <f>D168*E168</f>
        <v>0</v>
      </c>
    </row>
    <row r="169" spans="1:6" s="592" customFormat="1" ht="13.5" customHeight="1">
      <c r="A169" s="942"/>
      <c r="B169" s="893"/>
      <c r="C169" s="943"/>
      <c r="D169" s="1010"/>
      <c r="E169" s="1020"/>
      <c r="F169" s="914"/>
    </row>
    <row r="170" spans="1:6" s="592" customFormat="1" ht="67.5">
      <c r="A170" s="1017" t="s">
        <v>793</v>
      </c>
      <c r="B170" s="1018" t="s">
        <v>794</v>
      </c>
      <c r="C170" s="1019"/>
      <c r="D170" s="1010"/>
      <c r="E170" s="913"/>
      <c r="F170" s="914"/>
    </row>
    <row r="171" spans="1:6" s="592" customFormat="1" ht="13.5" customHeight="1">
      <c r="A171" s="942"/>
      <c r="B171" s="888" t="s">
        <v>795</v>
      </c>
      <c r="C171" s="1019" t="s">
        <v>75</v>
      </c>
      <c r="D171" s="1016">
        <v>4</v>
      </c>
      <c r="E171" s="913"/>
      <c r="F171" s="998">
        <f>D171*E171</f>
        <v>0</v>
      </c>
    </row>
    <row r="172" spans="1:6" s="592" customFormat="1" ht="13.5" customHeight="1">
      <c r="A172" s="942"/>
      <c r="B172" s="893"/>
      <c r="C172" s="943"/>
      <c r="D172" s="1010"/>
      <c r="E172" s="1020"/>
      <c r="F172" s="914"/>
    </row>
    <row r="173" spans="1:6" s="592" customFormat="1" ht="44.25" customHeight="1">
      <c r="A173" s="1017" t="s">
        <v>796</v>
      </c>
      <c r="B173" s="1018" t="s">
        <v>797</v>
      </c>
      <c r="C173" s="1019" t="s">
        <v>162</v>
      </c>
      <c r="D173" s="1010">
        <v>3</v>
      </c>
      <c r="E173" s="913"/>
      <c r="F173" s="998">
        <f>D173*E173</f>
        <v>0</v>
      </c>
    </row>
    <row r="174" spans="1:6" s="592" customFormat="1" ht="13.5" customHeight="1">
      <c r="A174" s="942"/>
      <c r="B174" s="893"/>
      <c r="C174" s="943"/>
      <c r="D174" s="1010"/>
      <c r="E174" s="1020"/>
      <c r="F174" s="914"/>
    </row>
    <row r="175" spans="1:6" s="592" customFormat="1" ht="44.25" customHeight="1">
      <c r="A175" s="1017" t="s">
        <v>798</v>
      </c>
      <c r="B175" s="1018" t="s">
        <v>799</v>
      </c>
      <c r="C175" s="1019" t="s">
        <v>162</v>
      </c>
      <c r="D175" s="1010">
        <v>1</v>
      </c>
      <c r="E175" s="913"/>
      <c r="F175" s="998">
        <f>D175*E175</f>
        <v>0</v>
      </c>
    </row>
    <row r="176" spans="1:6" s="592" customFormat="1" ht="13.5" customHeight="1">
      <c r="A176" s="942"/>
      <c r="B176" s="893"/>
      <c r="C176" s="943"/>
      <c r="D176" s="1010"/>
      <c r="E176" s="1020"/>
      <c r="F176" s="914"/>
    </row>
    <row r="177" spans="1:6" s="592" customFormat="1" ht="44.25" customHeight="1">
      <c r="A177" s="1017" t="s">
        <v>800</v>
      </c>
      <c r="B177" s="1018" t="s">
        <v>801</v>
      </c>
      <c r="C177" s="1019" t="s">
        <v>162</v>
      </c>
      <c r="D177" s="1010">
        <v>1</v>
      </c>
      <c r="E177" s="913"/>
      <c r="F177" s="998">
        <f>D177*E177</f>
        <v>0</v>
      </c>
    </row>
    <row r="178" spans="1:6" s="592" customFormat="1" ht="13.5" customHeight="1">
      <c r="A178" s="942"/>
      <c r="B178" s="893"/>
      <c r="C178" s="943"/>
      <c r="D178" s="1010"/>
      <c r="E178" s="1020"/>
      <c r="F178" s="914"/>
    </row>
    <row r="179" spans="1:6" s="592" customFormat="1" ht="22.5">
      <c r="A179" s="942" t="s">
        <v>802</v>
      </c>
      <c r="B179" s="1021" t="s">
        <v>803</v>
      </c>
      <c r="C179" s="1022"/>
      <c r="D179" s="1010"/>
      <c r="E179" s="1023"/>
      <c r="F179" s="998"/>
    </row>
    <row r="180" spans="1:6" s="592" customFormat="1" ht="56.25">
      <c r="A180" s="1024"/>
      <c r="B180" s="893" t="s">
        <v>1308</v>
      </c>
      <c r="C180" s="1022"/>
      <c r="D180" s="1010"/>
      <c r="E180" s="1023"/>
      <c r="F180" s="998"/>
    </row>
    <row r="181" spans="1:6" s="592" customFormat="1" ht="90">
      <c r="A181" s="1024"/>
      <c r="B181" s="893" t="s">
        <v>804</v>
      </c>
      <c r="C181" s="1022"/>
      <c r="D181" s="1010"/>
      <c r="E181" s="1023"/>
      <c r="F181" s="998"/>
    </row>
    <row r="182" spans="1:6" s="592" customFormat="1" ht="14.25" customHeight="1">
      <c r="A182" s="1024"/>
      <c r="B182" s="1025" t="s">
        <v>805</v>
      </c>
      <c r="C182" s="1022"/>
      <c r="D182" s="1010"/>
      <c r="E182" s="1023"/>
      <c r="F182" s="998"/>
    </row>
    <row r="183" spans="1:6" s="592" customFormat="1">
      <c r="A183" s="1024"/>
      <c r="B183" s="1026" t="s">
        <v>806</v>
      </c>
      <c r="C183" s="1022"/>
      <c r="D183" s="1010"/>
      <c r="E183" s="1023"/>
      <c r="F183" s="998"/>
    </row>
    <row r="184" spans="1:6" s="592" customFormat="1">
      <c r="A184" s="1024"/>
      <c r="B184" s="932" t="s">
        <v>807</v>
      </c>
      <c r="C184" s="1022"/>
      <c r="D184" s="1010"/>
      <c r="E184" s="1023"/>
      <c r="F184" s="998"/>
    </row>
    <row r="185" spans="1:6" s="592" customFormat="1">
      <c r="A185" s="1024"/>
      <c r="B185" s="932" t="s">
        <v>808</v>
      </c>
      <c r="C185" s="1022"/>
      <c r="D185" s="1010"/>
      <c r="E185" s="1023"/>
      <c r="F185" s="998"/>
    </row>
    <row r="186" spans="1:6" s="592" customFormat="1">
      <c r="A186" s="1024"/>
      <c r="B186" s="932" t="s">
        <v>809</v>
      </c>
      <c r="C186" s="1022"/>
      <c r="D186" s="1010"/>
      <c r="E186" s="1023"/>
      <c r="F186" s="998"/>
    </row>
    <row r="187" spans="1:6">
      <c r="A187" s="959"/>
      <c r="B187" s="893" t="s">
        <v>778</v>
      </c>
      <c r="C187" s="943" t="s">
        <v>162</v>
      </c>
      <c r="D187" s="1016">
        <v>1</v>
      </c>
      <c r="E187" s="1023"/>
      <c r="F187" s="998">
        <f>D187*E187</f>
        <v>0</v>
      </c>
    </row>
    <row r="188" spans="1:6">
      <c r="A188" s="959"/>
      <c r="B188" s="893" t="s">
        <v>779</v>
      </c>
      <c r="C188" s="943" t="s">
        <v>162</v>
      </c>
      <c r="D188" s="1016">
        <v>1</v>
      </c>
      <c r="E188" s="1023"/>
      <c r="F188" s="998">
        <f>D188*E188</f>
        <v>0</v>
      </c>
    </row>
    <row r="189" spans="1:6" s="592" customFormat="1">
      <c r="A189" s="1024"/>
      <c r="B189" s="1027"/>
      <c r="C189" s="943"/>
      <c r="D189" s="1010"/>
      <c r="E189" s="1023"/>
      <c r="F189" s="998"/>
    </row>
    <row r="190" spans="1:6" s="592" customFormat="1" ht="22.5">
      <c r="A190" s="942" t="s">
        <v>810</v>
      </c>
      <c r="B190" s="1028" t="s">
        <v>811</v>
      </c>
      <c r="C190" s="1022"/>
      <c r="D190" s="1010"/>
      <c r="E190" s="1023"/>
      <c r="F190" s="998"/>
    </row>
    <row r="191" spans="1:6" s="592" customFormat="1">
      <c r="A191" s="1024"/>
      <c r="B191" s="1025" t="s">
        <v>812</v>
      </c>
      <c r="C191" s="1022"/>
      <c r="D191" s="1010"/>
      <c r="E191" s="1023"/>
      <c r="F191" s="998"/>
    </row>
    <row r="192" spans="1:6" s="592" customFormat="1" ht="22.5">
      <c r="A192" s="1024"/>
      <c r="B192" s="1029" t="s">
        <v>813</v>
      </c>
      <c r="C192" s="1022"/>
      <c r="D192" s="1010"/>
      <c r="E192" s="1023"/>
      <c r="F192" s="998"/>
    </row>
    <row r="193" spans="1:6" s="592" customFormat="1">
      <c r="A193" s="1024"/>
      <c r="B193" s="1029" t="s">
        <v>814</v>
      </c>
      <c r="C193" s="1022"/>
      <c r="D193" s="1010"/>
      <c r="E193" s="1023"/>
      <c r="F193" s="998"/>
    </row>
    <row r="194" spans="1:6" s="592" customFormat="1" ht="22.5">
      <c r="A194" s="1024"/>
      <c r="B194" s="1029" t="s">
        <v>815</v>
      </c>
      <c r="C194" s="1022"/>
      <c r="D194" s="1010"/>
      <c r="E194" s="1023"/>
      <c r="F194" s="998"/>
    </row>
    <row r="195" spans="1:6" s="592" customFormat="1" ht="13.5" customHeight="1">
      <c r="A195" s="1024"/>
      <c r="B195" s="1029" t="s">
        <v>816</v>
      </c>
      <c r="C195" s="1022"/>
      <c r="D195" s="1010"/>
      <c r="E195" s="1023"/>
      <c r="F195" s="998"/>
    </row>
    <row r="196" spans="1:6" s="592" customFormat="1">
      <c r="A196" s="1024"/>
      <c r="B196" s="1029" t="s">
        <v>817</v>
      </c>
      <c r="C196" s="1022"/>
      <c r="D196" s="1010"/>
      <c r="E196" s="1023"/>
      <c r="F196" s="998"/>
    </row>
    <row r="197" spans="1:6" s="592" customFormat="1">
      <c r="A197" s="1024"/>
      <c r="B197" s="1026" t="s">
        <v>818</v>
      </c>
      <c r="C197" s="943" t="s">
        <v>162</v>
      </c>
      <c r="D197" s="1010">
        <v>1</v>
      </c>
      <c r="E197" s="1023"/>
      <c r="F197" s="998">
        <f>D197*E197</f>
        <v>0</v>
      </c>
    </row>
    <row r="198" spans="1:6" s="592" customFormat="1" ht="13.5" customHeight="1">
      <c r="A198" s="942"/>
      <c r="B198" s="893"/>
      <c r="C198" s="943"/>
      <c r="D198" s="1010"/>
      <c r="E198" s="1020"/>
      <c r="F198" s="914"/>
    </row>
    <row r="199" spans="1:6" s="592" customFormat="1" ht="22.5">
      <c r="A199" s="942" t="s">
        <v>819</v>
      </c>
      <c r="B199" s="893" t="s">
        <v>820</v>
      </c>
      <c r="C199" s="943"/>
      <c r="D199" s="1010"/>
      <c r="E199" s="1020"/>
      <c r="F199" s="914"/>
    </row>
    <row r="200" spans="1:6" s="592" customFormat="1" ht="22.5">
      <c r="A200" s="942"/>
      <c r="B200" s="893" t="s">
        <v>821</v>
      </c>
      <c r="C200" s="943" t="s">
        <v>75</v>
      </c>
      <c r="D200" s="1010">
        <v>1</v>
      </c>
      <c r="E200" s="1023"/>
      <c r="F200" s="998">
        <f>D200*E200</f>
        <v>0</v>
      </c>
    </row>
    <row r="201" spans="1:6" s="592" customFormat="1">
      <c r="A201" s="942"/>
      <c r="B201" s="893"/>
      <c r="C201" s="943"/>
      <c r="D201" s="1010"/>
      <c r="E201" s="1020"/>
      <c r="F201" s="914"/>
    </row>
    <row r="202" spans="1:6" s="592" customFormat="1">
      <c r="A202" s="942" t="s">
        <v>822</v>
      </c>
      <c r="B202" s="893" t="s">
        <v>823</v>
      </c>
      <c r="C202" s="943"/>
      <c r="D202" s="1010"/>
      <c r="E202" s="1020"/>
      <c r="F202" s="914"/>
    </row>
    <row r="203" spans="1:6" s="592" customFormat="1" ht="22.5">
      <c r="A203" s="942"/>
      <c r="B203" s="893" t="s">
        <v>821</v>
      </c>
      <c r="C203" s="943" t="s">
        <v>75</v>
      </c>
      <c r="D203" s="1010">
        <v>1</v>
      </c>
      <c r="E203" s="1023"/>
      <c r="F203" s="998">
        <f>D203*E203</f>
        <v>0</v>
      </c>
    </row>
    <row r="204" spans="1:6" s="592" customFormat="1">
      <c r="A204" s="942"/>
      <c r="B204" s="893"/>
      <c r="C204" s="943"/>
      <c r="D204" s="1010"/>
      <c r="E204" s="1020"/>
      <c r="F204" s="914"/>
    </row>
    <row r="205" spans="1:6" s="592" customFormat="1" ht="135">
      <c r="A205" s="942" t="s">
        <v>824</v>
      </c>
      <c r="B205" s="1030" t="s">
        <v>825</v>
      </c>
      <c r="C205" s="943"/>
      <c r="D205" s="1010"/>
      <c r="E205" s="1023"/>
      <c r="F205" s="998"/>
    </row>
    <row r="206" spans="1:6" s="592" customFormat="1" ht="135.75" customHeight="1">
      <c r="A206" s="1031"/>
      <c r="B206" s="1030" t="s">
        <v>1417</v>
      </c>
      <c r="C206" s="943"/>
      <c r="D206" s="1010"/>
      <c r="E206" s="1023"/>
      <c r="F206" s="998"/>
    </row>
    <row r="207" spans="1:6" s="592" customFormat="1" ht="22.5">
      <c r="A207" s="1032"/>
      <c r="B207" s="1030" t="s">
        <v>826</v>
      </c>
      <c r="C207" s="1033"/>
      <c r="D207" s="1010"/>
      <c r="E207" s="1023"/>
      <c r="F207" s="998"/>
    </row>
    <row r="208" spans="1:6">
      <c r="A208" s="959"/>
      <c r="B208" s="893" t="s">
        <v>778</v>
      </c>
      <c r="C208" s="1034" t="s">
        <v>75</v>
      </c>
      <c r="D208" s="1016">
        <v>2</v>
      </c>
      <c r="E208" s="1023"/>
      <c r="F208" s="998">
        <f>D208*E208</f>
        <v>0</v>
      </c>
    </row>
    <row r="209" spans="1:7">
      <c r="A209" s="959"/>
      <c r="B209" s="893" t="s">
        <v>779</v>
      </c>
      <c r="C209" s="1034" t="s">
        <v>75</v>
      </c>
      <c r="D209" s="1016">
        <v>2</v>
      </c>
      <c r="E209" s="1023"/>
      <c r="F209" s="998">
        <f>D209*E209</f>
        <v>0</v>
      </c>
    </row>
    <row r="210" spans="1:7" s="592" customFormat="1" ht="22.5">
      <c r="A210" s="1032"/>
      <c r="B210" s="1030" t="s">
        <v>827</v>
      </c>
      <c r="C210" s="1033"/>
      <c r="D210" s="1010"/>
      <c r="E210" s="1023"/>
      <c r="F210" s="998"/>
    </row>
    <row r="211" spans="1:7">
      <c r="A211" s="959"/>
      <c r="B211" s="893" t="s">
        <v>778</v>
      </c>
      <c r="C211" s="1034" t="s">
        <v>75</v>
      </c>
      <c r="D211" s="1016">
        <v>1</v>
      </c>
      <c r="E211" s="1023"/>
      <c r="F211" s="998">
        <f>D211*E211</f>
        <v>0</v>
      </c>
    </row>
    <row r="212" spans="1:7">
      <c r="A212" s="959"/>
      <c r="B212" s="893" t="s">
        <v>779</v>
      </c>
      <c r="C212" s="1034" t="s">
        <v>75</v>
      </c>
      <c r="D212" s="1016">
        <v>1</v>
      </c>
      <c r="E212" s="1023"/>
      <c r="F212" s="998">
        <f>D212*E212</f>
        <v>0</v>
      </c>
    </row>
    <row r="213" spans="1:7" s="592" customFormat="1" ht="22.5">
      <c r="A213" s="1032"/>
      <c r="B213" s="1030" t="s">
        <v>828</v>
      </c>
      <c r="C213" s="1033"/>
      <c r="D213" s="1010"/>
      <c r="E213" s="1023"/>
      <c r="F213" s="998"/>
    </row>
    <row r="214" spans="1:7">
      <c r="A214" s="959"/>
      <c r="B214" s="893" t="s">
        <v>778</v>
      </c>
      <c r="C214" s="1034" t="s">
        <v>75</v>
      </c>
      <c r="D214" s="1016">
        <v>1</v>
      </c>
      <c r="E214" s="1023"/>
      <c r="F214" s="998">
        <f>D214*E214</f>
        <v>0</v>
      </c>
    </row>
    <row r="215" spans="1:7">
      <c r="A215" s="959"/>
      <c r="B215" s="893" t="s">
        <v>779</v>
      </c>
      <c r="C215" s="1034" t="s">
        <v>75</v>
      </c>
      <c r="D215" s="1016">
        <v>1</v>
      </c>
      <c r="E215" s="1023"/>
      <c r="F215" s="998">
        <f>D215*E215</f>
        <v>0</v>
      </c>
    </row>
    <row r="216" spans="1:7" s="592" customFormat="1" ht="22.5">
      <c r="A216" s="1032"/>
      <c r="B216" s="1030" t="s">
        <v>829</v>
      </c>
      <c r="C216" s="1033"/>
      <c r="D216" s="1010"/>
      <c r="E216" s="1023"/>
      <c r="F216" s="998"/>
    </row>
    <row r="217" spans="1:7">
      <c r="A217" s="959"/>
      <c r="B217" s="893" t="s">
        <v>778</v>
      </c>
      <c r="C217" s="1034" t="s">
        <v>75</v>
      </c>
      <c r="D217" s="1016">
        <v>3</v>
      </c>
      <c r="E217" s="1023"/>
      <c r="F217" s="998">
        <f>D217*E217</f>
        <v>0</v>
      </c>
    </row>
    <row r="218" spans="1:7">
      <c r="A218" s="959"/>
      <c r="B218" s="893" t="s">
        <v>779</v>
      </c>
      <c r="C218" s="1034" t="s">
        <v>75</v>
      </c>
      <c r="D218" s="1016">
        <v>3</v>
      </c>
      <c r="E218" s="1023"/>
      <c r="F218" s="998">
        <f>D218*E218</f>
        <v>0</v>
      </c>
    </row>
    <row r="219" spans="1:7" s="592" customFormat="1" ht="22.5">
      <c r="A219" s="1032"/>
      <c r="B219" s="1030" t="s">
        <v>830</v>
      </c>
      <c r="C219" s="1033"/>
      <c r="D219" s="1010"/>
      <c r="E219" s="1023"/>
      <c r="F219" s="998"/>
    </row>
    <row r="220" spans="1:7">
      <c r="A220" s="959"/>
      <c r="B220" s="893" t="s">
        <v>778</v>
      </c>
      <c r="C220" s="1034" t="s">
        <v>75</v>
      </c>
      <c r="D220" s="1016">
        <v>1</v>
      </c>
      <c r="E220" s="1023"/>
      <c r="F220" s="998">
        <f>D220*E220</f>
        <v>0</v>
      </c>
    </row>
    <row r="221" spans="1:7">
      <c r="A221" s="959"/>
      <c r="B221" s="893" t="s">
        <v>779</v>
      </c>
      <c r="C221" s="1034" t="s">
        <v>75</v>
      </c>
      <c r="D221" s="1016">
        <v>1</v>
      </c>
      <c r="E221" s="1023"/>
      <c r="F221" s="998">
        <f>D221*E221</f>
        <v>0</v>
      </c>
    </row>
    <row r="222" spans="1:7" s="592" customFormat="1" ht="31.5">
      <c r="A222" s="1031"/>
      <c r="B222" s="1035" t="s">
        <v>831</v>
      </c>
      <c r="C222" s="929"/>
      <c r="D222" s="1010"/>
      <c r="E222" s="1023"/>
      <c r="F222" s="998"/>
    </row>
    <row r="223" spans="1:7" s="592" customFormat="1">
      <c r="A223" s="942"/>
      <c r="B223" s="893"/>
      <c r="C223" s="943"/>
      <c r="D223" s="1010"/>
      <c r="E223" s="913"/>
      <c r="F223" s="1014"/>
      <c r="G223" s="629"/>
    </row>
    <row r="224" spans="1:7" ht="90">
      <c r="A224" s="942" t="s">
        <v>832</v>
      </c>
      <c r="B224" s="945" t="s">
        <v>833</v>
      </c>
      <c r="C224" s="889"/>
      <c r="D224" s="890"/>
      <c r="E224" s="1020"/>
      <c r="F224" s="914"/>
    </row>
    <row r="225" spans="1:15">
      <c r="A225" s="900"/>
      <c r="B225" s="893" t="s">
        <v>834</v>
      </c>
      <c r="C225" s="929" t="s">
        <v>75</v>
      </c>
      <c r="D225" s="1016">
        <v>2</v>
      </c>
      <c r="E225" s="1023"/>
      <c r="F225" s="998">
        <f>D225*E225</f>
        <v>0</v>
      </c>
    </row>
    <row r="226" spans="1:15">
      <c r="A226" s="900"/>
      <c r="B226" s="893" t="s">
        <v>835</v>
      </c>
      <c r="C226" s="929" t="s">
        <v>75</v>
      </c>
      <c r="D226" s="1016">
        <v>1</v>
      </c>
      <c r="E226" s="1023"/>
      <c r="F226" s="998">
        <f>D226*E226</f>
        <v>0</v>
      </c>
    </row>
    <row r="227" spans="1:15" ht="21">
      <c r="A227" s="900"/>
      <c r="B227" s="1035" t="s">
        <v>836</v>
      </c>
      <c r="C227" s="929"/>
      <c r="D227" s="1010"/>
      <c r="E227" s="1020"/>
      <c r="F227" s="914"/>
    </row>
    <row r="228" spans="1:15">
      <c r="A228" s="900"/>
      <c r="B228" s="1036"/>
      <c r="C228" s="929"/>
      <c r="D228" s="1010"/>
      <c r="E228" s="1020"/>
      <c r="F228" s="914"/>
    </row>
    <row r="229" spans="1:15" ht="78.75">
      <c r="A229" s="942" t="s">
        <v>837</v>
      </c>
      <c r="B229" s="893" t="s">
        <v>1418</v>
      </c>
      <c r="C229" s="889" t="s">
        <v>162</v>
      </c>
      <c r="D229" s="890">
        <v>1</v>
      </c>
      <c r="E229" s="1023"/>
      <c r="F229" s="998">
        <f>D229*E229</f>
        <v>0</v>
      </c>
    </row>
    <row r="230" spans="1:15">
      <c r="A230" s="942"/>
      <c r="B230" s="893"/>
      <c r="C230" s="889"/>
      <c r="D230" s="890"/>
      <c r="E230" s="913"/>
      <c r="F230" s="914"/>
    </row>
    <row r="231" spans="1:15" ht="78.75">
      <c r="A231" s="942" t="s">
        <v>838</v>
      </c>
      <c r="B231" s="893" t="s">
        <v>1419</v>
      </c>
      <c r="C231" s="889" t="s">
        <v>162</v>
      </c>
      <c r="D231" s="890">
        <v>2</v>
      </c>
      <c r="E231" s="1023"/>
      <c r="F231" s="998">
        <f>D231*E231</f>
        <v>0</v>
      </c>
    </row>
    <row r="232" spans="1:15">
      <c r="A232" s="942"/>
      <c r="B232" s="893"/>
      <c r="C232" s="889"/>
      <c r="D232" s="890"/>
      <c r="E232" s="913"/>
      <c r="F232" s="914"/>
    </row>
    <row r="233" spans="1:15" s="622" customFormat="1" ht="32.25" customHeight="1">
      <c r="A233" s="1037" t="s">
        <v>839</v>
      </c>
      <c r="B233" s="1025" t="s">
        <v>840</v>
      </c>
      <c r="C233" s="1038"/>
      <c r="D233" s="1039"/>
      <c r="E233" s="1040"/>
      <c r="F233" s="1041"/>
      <c r="G233" s="628"/>
      <c r="H233" s="625"/>
      <c r="I233" s="624"/>
      <c r="J233" s="624"/>
      <c r="K233" s="623"/>
      <c r="L233" s="623"/>
      <c r="M233" s="623"/>
      <c r="N233" s="623"/>
      <c r="O233" s="623"/>
    </row>
    <row r="234" spans="1:15" s="622" customFormat="1">
      <c r="A234" s="1037"/>
      <c r="B234" s="1025" t="s">
        <v>841</v>
      </c>
      <c r="C234" s="929" t="s">
        <v>75</v>
      </c>
      <c r="D234" s="1042">
        <v>2</v>
      </c>
      <c r="E234" s="1023"/>
      <c r="F234" s="998">
        <f>D234*E234</f>
        <v>0</v>
      </c>
      <c r="G234" s="627"/>
      <c r="H234" s="625"/>
      <c r="I234" s="624"/>
      <c r="J234" s="624"/>
      <c r="K234" s="623"/>
      <c r="L234" s="623"/>
      <c r="M234" s="623"/>
      <c r="N234" s="623"/>
      <c r="O234" s="623"/>
    </row>
    <row r="235" spans="1:15" s="622" customFormat="1">
      <c r="A235" s="1037"/>
      <c r="B235" s="1025"/>
      <c r="C235" s="929"/>
      <c r="D235" s="1042"/>
      <c r="E235" s="1043"/>
      <c r="F235" s="914"/>
      <c r="G235" s="626"/>
      <c r="H235" s="625"/>
      <c r="I235" s="624"/>
      <c r="J235" s="624"/>
      <c r="K235" s="623"/>
      <c r="L235" s="623"/>
      <c r="M235" s="623"/>
      <c r="N235" s="623"/>
      <c r="O235" s="623"/>
    </row>
    <row r="236" spans="1:15" s="592" customFormat="1" ht="45">
      <c r="A236" s="942" t="s">
        <v>842</v>
      </c>
      <c r="B236" s="893" t="s">
        <v>843</v>
      </c>
      <c r="C236" s="889"/>
      <c r="D236" s="890"/>
      <c r="E236" s="1044"/>
      <c r="F236" s="998"/>
    </row>
    <row r="237" spans="1:15" s="592" customFormat="1">
      <c r="A237" s="928"/>
      <c r="B237" s="893" t="s">
        <v>835</v>
      </c>
      <c r="C237" s="889" t="s">
        <v>75</v>
      </c>
      <c r="D237" s="890">
        <v>1</v>
      </c>
      <c r="E237" s="1023"/>
      <c r="F237" s="998">
        <f>D237*E237</f>
        <v>0</v>
      </c>
    </row>
    <row r="238" spans="1:15" s="592" customFormat="1">
      <c r="A238" s="928"/>
      <c r="B238" s="893"/>
      <c r="C238" s="889"/>
      <c r="D238" s="890"/>
      <c r="E238" s="1044"/>
      <c r="F238" s="998"/>
    </row>
    <row r="239" spans="1:15" s="592" customFormat="1" ht="51" customHeight="1">
      <c r="A239" s="942" t="s">
        <v>844</v>
      </c>
      <c r="B239" s="893" t="s">
        <v>845</v>
      </c>
      <c r="C239" s="929"/>
      <c r="D239" s="1010"/>
      <c r="E239" s="1044"/>
      <c r="F239" s="998"/>
    </row>
    <row r="240" spans="1:15" s="592" customFormat="1">
      <c r="A240" s="942"/>
      <c r="B240" s="893" t="s">
        <v>835</v>
      </c>
      <c r="C240" s="889" t="s">
        <v>75</v>
      </c>
      <c r="D240" s="890">
        <v>13</v>
      </c>
      <c r="E240" s="1023"/>
      <c r="F240" s="998">
        <f>D240*E240</f>
        <v>0</v>
      </c>
    </row>
    <row r="241" spans="1:6" s="592" customFormat="1">
      <c r="A241" s="900"/>
      <c r="B241" s="893"/>
      <c r="C241" s="929"/>
      <c r="D241" s="1010"/>
      <c r="E241" s="1044"/>
      <c r="F241" s="998"/>
    </row>
    <row r="242" spans="1:6" s="592" customFormat="1" ht="33.75">
      <c r="A242" s="942" t="s">
        <v>846</v>
      </c>
      <c r="B242" s="945" t="s">
        <v>847</v>
      </c>
      <c r="C242" s="889"/>
      <c r="D242" s="890"/>
      <c r="E242" s="1044"/>
      <c r="F242" s="998"/>
    </row>
    <row r="243" spans="1:6" s="592" customFormat="1">
      <c r="A243" s="928"/>
      <c r="B243" s="893" t="s">
        <v>835</v>
      </c>
      <c r="C243" s="889" t="s">
        <v>75</v>
      </c>
      <c r="D243" s="890">
        <v>1</v>
      </c>
      <c r="E243" s="1023"/>
      <c r="F243" s="998">
        <f>D243*E243</f>
        <v>0</v>
      </c>
    </row>
    <row r="244" spans="1:6" s="592" customFormat="1">
      <c r="A244" s="928"/>
      <c r="B244" s="893"/>
      <c r="C244" s="889"/>
      <c r="D244" s="890"/>
      <c r="E244" s="1044"/>
      <c r="F244" s="998"/>
    </row>
    <row r="245" spans="1:6" s="592" customFormat="1" ht="33.75">
      <c r="A245" s="942" t="s">
        <v>848</v>
      </c>
      <c r="B245" s="893" t="s">
        <v>849</v>
      </c>
      <c r="C245" s="929"/>
      <c r="D245" s="1010"/>
      <c r="E245" s="1044"/>
      <c r="F245" s="998"/>
    </row>
    <row r="246" spans="1:6" s="592" customFormat="1">
      <c r="A246" s="942"/>
      <c r="B246" s="893" t="s">
        <v>850</v>
      </c>
      <c r="C246" s="943" t="s">
        <v>75</v>
      </c>
      <c r="D246" s="1010">
        <v>3</v>
      </c>
      <c r="E246" s="1023"/>
      <c r="F246" s="998">
        <f>D246*E246</f>
        <v>0</v>
      </c>
    </row>
    <row r="247" spans="1:6" s="592" customFormat="1">
      <c r="A247" s="942"/>
      <c r="B247" s="893" t="s">
        <v>851</v>
      </c>
      <c r="C247" s="943" t="s">
        <v>75</v>
      </c>
      <c r="D247" s="1010">
        <v>2</v>
      </c>
      <c r="E247" s="1023"/>
      <c r="F247" s="998">
        <f>D247*E247</f>
        <v>0</v>
      </c>
    </row>
    <row r="248" spans="1:6" s="592" customFormat="1">
      <c r="A248" s="942"/>
      <c r="B248" s="893" t="s">
        <v>681</v>
      </c>
      <c r="C248" s="943" t="s">
        <v>75</v>
      </c>
      <c r="D248" s="1010">
        <v>8</v>
      </c>
      <c r="E248" s="1023"/>
      <c r="F248" s="998">
        <f>D248*E248</f>
        <v>0</v>
      </c>
    </row>
    <row r="249" spans="1:6" s="592" customFormat="1">
      <c r="A249" s="942"/>
      <c r="B249" s="893" t="s">
        <v>682</v>
      </c>
      <c r="C249" s="943" t="s">
        <v>75</v>
      </c>
      <c r="D249" s="1010">
        <v>4</v>
      </c>
      <c r="E249" s="1023"/>
      <c r="F249" s="998">
        <f>D249*E249</f>
        <v>0</v>
      </c>
    </row>
    <row r="250" spans="1:6" s="592" customFormat="1">
      <c r="A250" s="942"/>
      <c r="B250" s="893" t="s">
        <v>834</v>
      </c>
      <c r="C250" s="943" t="s">
        <v>75</v>
      </c>
      <c r="D250" s="1010">
        <v>15</v>
      </c>
      <c r="E250" s="1023"/>
      <c r="F250" s="998">
        <f>D250*E250</f>
        <v>0</v>
      </c>
    </row>
    <row r="251" spans="1:6" s="592" customFormat="1">
      <c r="A251" s="900"/>
      <c r="B251" s="893"/>
      <c r="C251" s="929"/>
      <c r="D251" s="890"/>
      <c r="E251" s="1044"/>
      <c r="F251" s="998"/>
    </row>
    <row r="252" spans="1:6" s="592" customFormat="1" ht="33.75">
      <c r="A252" s="942" t="s">
        <v>852</v>
      </c>
      <c r="B252" s="945" t="s">
        <v>853</v>
      </c>
      <c r="C252" s="943"/>
      <c r="D252" s="1010"/>
      <c r="E252" s="1023"/>
      <c r="F252" s="998"/>
    </row>
    <row r="253" spans="1:6" s="592" customFormat="1">
      <c r="A253" s="942"/>
      <c r="B253" s="893" t="s">
        <v>681</v>
      </c>
      <c r="C253" s="943" t="s">
        <v>75</v>
      </c>
      <c r="D253" s="1010">
        <v>1</v>
      </c>
      <c r="E253" s="1023"/>
      <c r="F253" s="998">
        <f>D253*E253</f>
        <v>0</v>
      </c>
    </row>
    <row r="254" spans="1:6" s="592" customFormat="1">
      <c r="A254" s="942"/>
      <c r="B254" s="893" t="s">
        <v>834</v>
      </c>
      <c r="C254" s="943" t="s">
        <v>75</v>
      </c>
      <c r="D254" s="1010">
        <v>3</v>
      </c>
      <c r="E254" s="1023"/>
      <c r="F254" s="998">
        <f>D254*E254</f>
        <v>0</v>
      </c>
    </row>
    <row r="255" spans="1:6" s="592" customFormat="1">
      <c r="A255" s="942"/>
      <c r="B255" s="893"/>
      <c r="C255" s="943"/>
      <c r="D255" s="1010"/>
      <c r="E255" s="1023"/>
      <c r="F255" s="998"/>
    </row>
    <row r="256" spans="1:6" s="592" customFormat="1" ht="56.25">
      <c r="A256" s="942" t="s">
        <v>854</v>
      </c>
      <c r="B256" s="945" t="s">
        <v>855</v>
      </c>
      <c r="C256" s="943" t="s">
        <v>162</v>
      </c>
      <c r="D256" s="1010">
        <v>1</v>
      </c>
      <c r="E256" s="1023"/>
      <c r="F256" s="998">
        <f>D256*E256</f>
        <v>0</v>
      </c>
    </row>
    <row r="257" spans="1:6" s="592" customFormat="1">
      <c r="A257" s="942"/>
      <c r="B257" s="893"/>
      <c r="C257" s="943"/>
      <c r="D257" s="1010"/>
      <c r="E257" s="1023"/>
      <c r="F257" s="998"/>
    </row>
    <row r="258" spans="1:6" s="592" customFormat="1" ht="78.75">
      <c r="A258" s="942" t="s">
        <v>856</v>
      </c>
      <c r="B258" s="945" t="s">
        <v>1420</v>
      </c>
      <c r="C258" s="943" t="s">
        <v>162</v>
      </c>
      <c r="D258" s="1010">
        <v>1</v>
      </c>
      <c r="E258" s="1023"/>
      <c r="F258" s="998">
        <f>D258*E258</f>
        <v>0</v>
      </c>
    </row>
    <row r="259" spans="1:6" s="592" customFormat="1">
      <c r="A259" s="942"/>
      <c r="B259" s="893"/>
      <c r="C259" s="943"/>
      <c r="D259" s="1010"/>
      <c r="E259" s="1023"/>
      <c r="F259" s="998"/>
    </row>
    <row r="260" spans="1:6" s="592" customFormat="1" ht="56.25">
      <c r="A260" s="942" t="s">
        <v>857</v>
      </c>
      <c r="B260" s="945" t="s">
        <v>1421</v>
      </c>
      <c r="C260" s="943" t="s">
        <v>162</v>
      </c>
      <c r="D260" s="1010">
        <v>1</v>
      </c>
      <c r="E260" s="1023"/>
      <c r="F260" s="998">
        <f>D260*E260</f>
        <v>0</v>
      </c>
    </row>
    <row r="261" spans="1:6" s="592" customFormat="1">
      <c r="A261" s="942"/>
      <c r="B261" s="893"/>
      <c r="C261" s="943"/>
      <c r="D261" s="1010"/>
      <c r="E261" s="1023"/>
      <c r="F261" s="998"/>
    </row>
    <row r="262" spans="1:6" s="592" customFormat="1" ht="33.75">
      <c r="A262" s="942" t="s">
        <v>858</v>
      </c>
      <c r="B262" s="945" t="s">
        <v>859</v>
      </c>
      <c r="C262" s="943" t="s">
        <v>162</v>
      </c>
      <c r="D262" s="1010">
        <v>1</v>
      </c>
      <c r="E262" s="1023"/>
      <c r="F262" s="998">
        <f>D262*E262</f>
        <v>0</v>
      </c>
    </row>
    <row r="263" spans="1:6" s="592" customFormat="1">
      <c r="A263" s="942"/>
      <c r="B263" s="893"/>
      <c r="C263" s="943"/>
      <c r="D263" s="1010"/>
      <c r="E263" s="1023"/>
      <c r="F263" s="998"/>
    </row>
    <row r="264" spans="1:6" s="592" customFormat="1" ht="101.25">
      <c r="A264" s="942" t="s">
        <v>860</v>
      </c>
      <c r="B264" s="945" t="s">
        <v>861</v>
      </c>
      <c r="C264" s="943" t="s">
        <v>162</v>
      </c>
      <c r="D264" s="1010">
        <v>1</v>
      </c>
      <c r="E264" s="1023"/>
      <c r="F264" s="998">
        <f>D264*E264</f>
        <v>0</v>
      </c>
    </row>
    <row r="265" spans="1:6" s="592" customFormat="1">
      <c r="A265" s="942"/>
      <c r="B265" s="893"/>
      <c r="C265" s="943"/>
      <c r="D265" s="1010"/>
      <c r="E265" s="1023"/>
      <c r="F265" s="998"/>
    </row>
    <row r="266" spans="1:6" s="592" customFormat="1" ht="33.75">
      <c r="A266" s="942" t="s">
        <v>862</v>
      </c>
      <c r="B266" s="945" t="s">
        <v>863</v>
      </c>
      <c r="C266" s="943"/>
      <c r="D266" s="1010"/>
      <c r="E266" s="1023"/>
      <c r="F266" s="998"/>
    </row>
    <row r="267" spans="1:6" s="592" customFormat="1">
      <c r="A267" s="942"/>
      <c r="B267" s="893" t="s">
        <v>681</v>
      </c>
      <c r="C267" s="943" t="s">
        <v>75</v>
      </c>
      <c r="D267" s="1010">
        <v>1</v>
      </c>
      <c r="E267" s="1023"/>
      <c r="F267" s="998">
        <f>D267*E267</f>
        <v>0</v>
      </c>
    </row>
    <row r="268" spans="1:6" s="592" customFormat="1">
      <c r="A268" s="942"/>
      <c r="B268" s="893" t="s">
        <v>682</v>
      </c>
      <c r="C268" s="943" t="s">
        <v>75</v>
      </c>
      <c r="D268" s="1010">
        <v>2</v>
      </c>
      <c r="E268" s="1023"/>
      <c r="F268" s="998">
        <f>D268*E268</f>
        <v>0</v>
      </c>
    </row>
    <row r="269" spans="1:6" s="592" customFormat="1">
      <c r="A269" s="942"/>
      <c r="B269" s="893" t="s">
        <v>834</v>
      </c>
      <c r="C269" s="943" t="s">
        <v>75</v>
      </c>
      <c r="D269" s="1010">
        <v>4</v>
      </c>
      <c r="E269" s="1023"/>
      <c r="F269" s="998">
        <f>D269*E269</f>
        <v>0</v>
      </c>
    </row>
    <row r="270" spans="1:6" s="592" customFormat="1">
      <c r="A270" s="900"/>
      <c r="B270" s="893"/>
      <c r="C270" s="929"/>
      <c r="D270" s="890"/>
      <c r="E270" s="1044"/>
      <c r="F270" s="998"/>
    </row>
    <row r="271" spans="1:6" s="592" customFormat="1">
      <c r="A271" s="942" t="s">
        <v>864</v>
      </c>
      <c r="B271" s="893" t="s">
        <v>865</v>
      </c>
      <c r="C271" s="929"/>
      <c r="D271" s="1010"/>
      <c r="E271" s="1023"/>
      <c r="F271" s="998"/>
    </row>
    <row r="272" spans="1:6" s="592" customFormat="1" ht="33.75">
      <c r="A272" s="900"/>
      <c r="B272" s="893" t="s">
        <v>866</v>
      </c>
      <c r="C272" s="929" t="s">
        <v>75</v>
      </c>
      <c r="D272" s="1010">
        <v>14</v>
      </c>
      <c r="E272" s="1023"/>
      <c r="F272" s="998">
        <f>D272*E272</f>
        <v>0</v>
      </c>
    </row>
    <row r="273" spans="1:6" s="592" customFormat="1" ht="33.75">
      <c r="A273" s="900"/>
      <c r="B273" s="893" t="s">
        <v>867</v>
      </c>
      <c r="C273" s="929" t="s">
        <v>75</v>
      </c>
      <c r="D273" s="1010">
        <v>17</v>
      </c>
      <c r="E273" s="1023"/>
      <c r="F273" s="998">
        <f>D273*E273</f>
        <v>0</v>
      </c>
    </row>
    <row r="274" spans="1:6" s="592" customFormat="1">
      <c r="A274" s="900"/>
      <c r="B274" s="893"/>
      <c r="C274" s="929"/>
      <c r="D274" s="1010"/>
      <c r="E274" s="1023"/>
      <c r="F274" s="998"/>
    </row>
    <row r="275" spans="1:6" s="592" customFormat="1">
      <c r="A275" s="942" t="s">
        <v>868</v>
      </c>
      <c r="B275" s="893" t="s">
        <v>869</v>
      </c>
      <c r="C275" s="929"/>
      <c r="D275" s="1010"/>
      <c r="E275" s="1023"/>
      <c r="F275" s="998"/>
    </row>
    <row r="276" spans="1:6" s="592" customFormat="1" ht="90">
      <c r="A276" s="900"/>
      <c r="B276" s="945" t="s">
        <v>870</v>
      </c>
      <c r="C276" s="889" t="s">
        <v>162</v>
      </c>
      <c r="D276" s="890">
        <v>8</v>
      </c>
      <c r="E276" s="1023"/>
      <c r="F276" s="998">
        <f>D276*E276</f>
        <v>0</v>
      </c>
    </row>
    <row r="277" spans="1:6" s="592" customFormat="1">
      <c r="A277" s="900"/>
      <c r="B277" s="945"/>
      <c r="C277" s="889"/>
      <c r="D277" s="890"/>
      <c r="E277" s="1023"/>
      <c r="F277" s="998"/>
    </row>
    <row r="278" spans="1:6" s="592" customFormat="1" ht="22.5">
      <c r="A278" s="942" t="s">
        <v>871</v>
      </c>
      <c r="B278" s="893" t="s">
        <v>872</v>
      </c>
      <c r="C278" s="929"/>
      <c r="D278" s="1010"/>
      <c r="E278" s="1023"/>
      <c r="F278" s="998"/>
    </row>
    <row r="279" spans="1:6" s="592" customFormat="1">
      <c r="A279" s="900"/>
      <c r="B279" s="945" t="s">
        <v>873</v>
      </c>
      <c r="C279" s="889" t="s">
        <v>162</v>
      </c>
      <c r="D279" s="890">
        <v>11</v>
      </c>
      <c r="E279" s="1023"/>
      <c r="F279" s="998">
        <f>D279*E279</f>
        <v>0</v>
      </c>
    </row>
    <row r="280" spans="1:6" s="592" customFormat="1">
      <c r="A280" s="900"/>
      <c r="B280" s="945" t="s">
        <v>874</v>
      </c>
      <c r="C280" s="889" t="s">
        <v>162</v>
      </c>
      <c r="D280" s="890">
        <v>2</v>
      </c>
      <c r="E280" s="1023"/>
      <c r="F280" s="998">
        <f>D280*E280</f>
        <v>0</v>
      </c>
    </row>
    <row r="281" spans="1:6" s="592" customFormat="1">
      <c r="A281" s="900"/>
      <c r="B281" s="945"/>
      <c r="C281" s="889"/>
      <c r="D281" s="890"/>
      <c r="E281" s="1023"/>
      <c r="F281" s="998"/>
    </row>
    <row r="282" spans="1:6" s="592" customFormat="1">
      <c r="A282" s="942"/>
      <c r="B282" s="1045" t="s">
        <v>875</v>
      </c>
      <c r="C282" s="929"/>
      <c r="D282" s="1046"/>
      <c r="E282" s="1047"/>
      <c r="F282" s="1048"/>
    </row>
    <row r="283" spans="1:6" s="592" customFormat="1">
      <c r="A283" s="942"/>
      <c r="B283" s="1045"/>
      <c r="C283" s="929"/>
      <c r="D283" s="1046"/>
      <c r="E283" s="1047"/>
      <c r="F283" s="1048"/>
    </row>
    <row r="284" spans="1:6" s="592" customFormat="1" ht="405">
      <c r="A284" s="942" t="s">
        <v>876</v>
      </c>
      <c r="B284" s="893" t="s">
        <v>1424</v>
      </c>
      <c r="C284" s="929"/>
      <c r="D284" s="1046"/>
      <c r="E284" s="1047"/>
      <c r="F284" s="1048"/>
    </row>
    <row r="285" spans="1:6" s="592" customFormat="1" ht="352.5" customHeight="1">
      <c r="A285" s="942"/>
      <c r="B285" s="893" t="s">
        <v>1423</v>
      </c>
      <c r="C285" s="929"/>
      <c r="D285" s="1046"/>
      <c r="E285" s="1047"/>
      <c r="F285" s="1048"/>
    </row>
    <row r="286" spans="1:6" s="592" customFormat="1" ht="270">
      <c r="A286" s="942"/>
      <c r="B286" s="893" t="s">
        <v>1425</v>
      </c>
      <c r="C286" s="929"/>
      <c r="D286" s="1046"/>
      <c r="E286" s="1047"/>
      <c r="F286" s="1048"/>
    </row>
    <row r="287" spans="1:6" s="592" customFormat="1" ht="270">
      <c r="A287" s="942"/>
      <c r="B287" s="893" t="s">
        <v>1494</v>
      </c>
      <c r="C287" s="929"/>
      <c r="D287" s="1046"/>
      <c r="E287" s="1047"/>
      <c r="F287" s="1048"/>
    </row>
    <row r="288" spans="1:6" s="592" customFormat="1" ht="315">
      <c r="A288" s="942"/>
      <c r="B288" s="893" t="s">
        <v>1422</v>
      </c>
      <c r="C288" s="929"/>
      <c r="D288" s="1046"/>
      <c r="E288" s="1047"/>
      <c r="F288" s="1048"/>
    </row>
    <row r="289" spans="1:6" s="592" customFormat="1" ht="343.5" customHeight="1">
      <c r="A289" s="942"/>
      <c r="B289" s="893" t="s">
        <v>1426</v>
      </c>
      <c r="C289" s="929"/>
      <c r="D289" s="1046"/>
      <c r="E289" s="1047"/>
      <c r="F289" s="1048"/>
    </row>
    <row r="290" spans="1:6" s="592" customFormat="1" ht="123.75">
      <c r="A290" s="942"/>
      <c r="B290" s="893" t="s">
        <v>1427</v>
      </c>
      <c r="C290" s="929"/>
      <c r="D290" s="1046"/>
      <c r="E290" s="1047"/>
      <c r="F290" s="1048"/>
    </row>
    <row r="291" spans="1:6" s="592" customFormat="1" ht="202.5">
      <c r="A291" s="942"/>
      <c r="B291" s="893" t="s">
        <v>877</v>
      </c>
      <c r="C291" s="929"/>
      <c r="D291" s="1046"/>
      <c r="E291" s="1047"/>
      <c r="F291" s="1048"/>
    </row>
    <row r="292" spans="1:6" s="592" customFormat="1" ht="258.75">
      <c r="A292" s="942"/>
      <c r="B292" s="893" t="s">
        <v>1428</v>
      </c>
      <c r="C292" s="929"/>
      <c r="D292" s="1046"/>
      <c r="E292" s="1047"/>
      <c r="F292" s="1048"/>
    </row>
    <row r="293" spans="1:6" s="592" customFormat="1" ht="236.25">
      <c r="A293" s="942"/>
      <c r="B293" s="893" t="s">
        <v>878</v>
      </c>
      <c r="C293" s="929"/>
      <c r="D293" s="1046"/>
      <c r="E293" s="1047"/>
      <c r="F293" s="1048"/>
    </row>
    <row r="294" spans="1:6" s="592" customFormat="1" ht="123.75">
      <c r="A294" s="942"/>
      <c r="B294" s="893" t="s">
        <v>879</v>
      </c>
      <c r="C294" s="929"/>
      <c r="D294" s="1046"/>
      <c r="E294" s="1047"/>
      <c r="F294" s="1048"/>
    </row>
    <row r="295" spans="1:6" s="592" customFormat="1">
      <c r="A295" s="942"/>
      <c r="B295" s="893" t="s">
        <v>778</v>
      </c>
      <c r="C295" s="1049" t="s">
        <v>162</v>
      </c>
      <c r="D295" s="1050">
        <v>1</v>
      </c>
      <c r="E295" s="1047"/>
      <c r="F295" s="1048">
        <f>D295*E295</f>
        <v>0</v>
      </c>
    </row>
    <row r="296" spans="1:6" s="592" customFormat="1">
      <c r="A296" s="942"/>
      <c r="B296" s="893" t="s">
        <v>779</v>
      </c>
      <c r="C296" s="1049" t="s">
        <v>162</v>
      </c>
      <c r="D296" s="1050">
        <v>1</v>
      </c>
      <c r="E296" s="1047"/>
      <c r="F296" s="1048">
        <f>D296*E296</f>
        <v>0</v>
      </c>
    </row>
    <row r="297" spans="1:6" s="592" customFormat="1">
      <c r="A297" s="942"/>
      <c r="B297" s="1045"/>
      <c r="C297" s="929"/>
      <c r="D297" s="1046"/>
      <c r="E297" s="1047"/>
      <c r="F297" s="1048"/>
    </row>
    <row r="298" spans="1:6" s="592" customFormat="1">
      <c r="A298" s="942" t="s">
        <v>880</v>
      </c>
      <c r="B298" s="1051" t="s">
        <v>780</v>
      </c>
      <c r="C298" s="929"/>
      <c r="D298" s="1046"/>
      <c r="E298" s="1047"/>
      <c r="F298" s="1048"/>
    </row>
    <row r="299" spans="1:6" s="592" customFormat="1" ht="222.75" customHeight="1">
      <c r="A299" s="942"/>
      <c r="B299" s="893" t="s">
        <v>1429</v>
      </c>
      <c r="C299" s="929"/>
      <c r="D299" s="1046"/>
      <c r="E299" s="1047"/>
      <c r="F299" s="1048"/>
    </row>
    <row r="300" spans="1:6" s="592" customFormat="1" ht="348.75">
      <c r="A300" s="942"/>
      <c r="B300" s="893" t="s">
        <v>1430</v>
      </c>
      <c r="C300" s="929"/>
      <c r="D300" s="1046"/>
      <c r="E300" s="1047"/>
      <c r="F300" s="1048"/>
    </row>
    <row r="301" spans="1:6" s="592" customFormat="1" ht="247.5">
      <c r="A301" s="942"/>
      <c r="B301" s="893" t="s">
        <v>1431</v>
      </c>
      <c r="C301" s="929"/>
      <c r="D301" s="1046"/>
      <c r="E301" s="1047"/>
      <c r="F301" s="1048"/>
    </row>
    <row r="302" spans="1:6" s="592" customFormat="1" ht="258.75">
      <c r="A302" s="942"/>
      <c r="B302" s="893" t="s">
        <v>1432</v>
      </c>
      <c r="C302" s="929"/>
      <c r="D302" s="1046"/>
      <c r="E302" s="1047"/>
      <c r="F302" s="1048"/>
    </row>
    <row r="303" spans="1:6" s="592" customFormat="1" ht="180">
      <c r="A303" s="942"/>
      <c r="B303" s="893" t="s">
        <v>881</v>
      </c>
      <c r="C303" s="929"/>
      <c r="D303" s="1046"/>
      <c r="E303" s="1047"/>
      <c r="F303" s="1048"/>
    </row>
    <row r="304" spans="1:6" s="592" customFormat="1" ht="202.5">
      <c r="A304" s="942"/>
      <c r="B304" s="893" t="s">
        <v>1433</v>
      </c>
      <c r="C304" s="929"/>
      <c r="D304" s="1046"/>
      <c r="E304" s="1047"/>
      <c r="F304" s="1048"/>
    </row>
    <row r="305" spans="1:6" s="592" customFormat="1" ht="213.75">
      <c r="A305" s="942"/>
      <c r="B305" s="893" t="s">
        <v>882</v>
      </c>
      <c r="C305" s="929"/>
      <c r="D305" s="1046"/>
      <c r="E305" s="1047"/>
      <c r="F305" s="1048"/>
    </row>
    <row r="306" spans="1:6" s="592" customFormat="1" ht="123.75">
      <c r="A306" s="942"/>
      <c r="B306" s="893" t="s">
        <v>883</v>
      </c>
      <c r="C306" s="929"/>
      <c r="D306" s="1046"/>
      <c r="E306" s="1047"/>
      <c r="F306" s="1048"/>
    </row>
    <row r="307" spans="1:6" s="592" customFormat="1">
      <c r="A307" s="942"/>
      <c r="B307" s="893" t="s">
        <v>778</v>
      </c>
      <c r="C307" s="1049" t="s">
        <v>162</v>
      </c>
      <c r="D307" s="1050">
        <v>2</v>
      </c>
      <c r="E307" s="1047"/>
      <c r="F307" s="1048">
        <f>D307*E307</f>
        <v>0</v>
      </c>
    </row>
    <row r="308" spans="1:6" s="592" customFormat="1">
      <c r="A308" s="942"/>
      <c r="B308" s="893" t="s">
        <v>779</v>
      </c>
      <c r="C308" s="1049" t="s">
        <v>162</v>
      </c>
      <c r="D308" s="1050">
        <v>2</v>
      </c>
      <c r="E308" s="1047"/>
      <c r="F308" s="1048">
        <f>D308*E308</f>
        <v>0</v>
      </c>
    </row>
    <row r="309" spans="1:6" s="592" customFormat="1">
      <c r="A309" s="942"/>
      <c r="B309" s="1045"/>
      <c r="C309" s="929"/>
      <c r="D309" s="1046"/>
      <c r="E309" s="1047"/>
      <c r="F309" s="1048"/>
    </row>
    <row r="310" spans="1:6" s="592" customFormat="1">
      <c r="A310" s="1052" t="s">
        <v>884</v>
      </c>
      <c r="B310" s="1051" t="s">
        <v>780</v>
      </c>
      <c r="C310" s="929"/>
      <c r="D310" s="1046"/>
      <c r="E310" s="1047"/>
      <c r="F310" s="1048"/>
    </row>
    <row r="311" spans="1:6" s="592" customFormat="1" ht="133.5" customHeight="1">
      <c r="A311" s="942"/>
      <c r="B311" s="893" t="s">
        <v>1495</v>
      </c>
      <c r="C311" s="929"/>
      <c r="D311" s="1046"/>
      <c r="E311" s="1047"/>
      <c r="F311" s="1048"/>
    </row>
    <row r="312" spans="1:6" s="592" customFormat="1" ht="282.75" customHeight="1">
      <c r="A312" s="942"/>
      <c r="B312" s="893" t="s">
        <v>1434</v>
      </c>
      <c r="C312" s="929"/>
      <c r="D312" s="1046"/>
      <c r="E312" s="1047"/>
      <c r="F312" s="1048"/>
    </row>
    <row r="313" spans="1:6" s="592" customFormat="1" ht="303.75">
      <c r="A313" s="942"/>
      <c r="B313" s="893" t="s">
        <v>885</v>
      </c>
      <c r="C313" s="929"/>
      <c r="D313" s="1046"/>
      <c r="E313" s="1047"/>
      <c r="F313" s="1048"/>
    </row>
    <row r="314" spans="1:6" s="592" customFormat="1">
      <c r="A314" s="942"/>
      <c r="B314" s="893" t="s">
        <v>778</v>
      </c>
      <c r="C314" s="1049" t="s">
        <v>162</v>
      </c>
      <c r="D314" s="1050">
        <v>1</v>
      </c>
      <c r="E314" s="1047"/>
      <c r="F314" s="1048">
        <f>D314*E314</f>
        <v>0</v>
      </c>
    </row>
    <row r="315" spans="1:6" s="592" customFormat="1">
      <c r="A315" s="942"/>
      <c r="B315" s="893" t="s">
        <v>779</v>
      </c>
      <c r="C315" s="1049" t="s">
        <v>162</v>
      </c>
      <c r="D315" s="1050">
        <v>1</v>
      </c>
      <c r="E315" s="1047"/>
      <c r="F315" s="1048">
        <f>D315*E315</f>
        <v>0</v>
      </c>
    </row>
    <row r="316" spans="1:6" s="592" customFormat="1">
      <c r="A316" s="942"/>
      <c r="B316" s="1045"/>
      <c r="C316" s="929"/>
      <c r="D316" s="1046"/>
      <c r="E316" s="1047"/>
      <c r="F316" s="1048"/>
    </row>
    <row r="317" spans="1:6" s="592" customFormat="1">
      <c r="A317" s="1052" t="s">
        <v>886</v>
      </c>
      <c r="B317" s="1053" t="s">
        <v>887</v>
      </c>
      <c r="C317" s="943"/>
      <c r="D317" s="1046"/>
      <c r="E317" s="1047"/>
      <c r="F317" s="1048"/>
    </row>
    <row r="318" spans="1:6" s="592" customFormat="1" ht="45">
      <c r="A318" s="942"/>
      <c r="B318" s="1053" t="s">
        <v>1435</v>
      </c>
      <c r="C318" s="1049" t="s">
        <v>75</v>
      </c>
      <c r="D318" s="1054">
        <v>3</v>
      </c>
      <c r="E318" s="1047"/>
      <c r="F318" s="1048">
        <f>D318*E318</f>
        <v>0</v>
      </c>
    </row>
    <row r="319" spans="1:6" s="592" customFormat="1">
      <c r="A319" s="942"/>
      <c r="B319" s="893" t="s">
        <v>888</v>
      </c>
      <c r="C319" s="1049" t="s">
        <v>162</v>
      </c>
      <c r="D319" s="1054">
        <v>1</v>
      </c>
      <c r="E319" s="1047"/>
      <c r="F319" s="1048">
        <f>D319*E319</f>
        <v>0</v>
      </c>
    </row>
    <row r="320" spans="1:6" s="592" customFormat="1">
      <c r="A320" s="942"/>
      <c r="B320" s="1045"/>
      <c r="C320" s="929"/>
      <c r="D320" s="1046"/>
      <c r="E320" s="1047"/>
      <c r="F320" s="1048"/>
    </row>
    <row r="321" spans="1:6" s="592" customFormat="1" ht="56.25">
      <c r="A321" s="1052" t="s">
        <v>889</v>
      </c>
      <c r="B321" s="945" t="s">
        <v>890</v>
      </c>
      <c r="C321" s="943"/>
      <c r="D321" s="1055"/>
      <c r="E321" s="1056"/>
      <c r="F321" s="1048"/>
    </row>
    <row r="322" spans="1:6" s="592" customFormat="1">
      <c r="A322" s="942"/>
      <c r="B322" s="893" t="s">
        <v>722</v>
      </c>
      <c r="C322" s="929" t="s">
        <v>75</v>
      </c>
      <c r="D322" s="1046">
        <v>4</v>
      </c>
      <c r="E322" s="1047"/>
      <c r="F322" s="1048">
        <f>D322*E322</f>
        <v>0</v>
      </c>
    </row>
    <row r="323" spans="1:6" s="592" customFormat="1">
      <c r="A323" s="942"/>
      <c r="B323" s="893" t="s">
        <v>891</v>
      </c>
      <c r="C323" s="929" t="s">
        <v>75</v>
      </c>
      <c r="D323" s="1046">
        <v>2</v>
      </c>
      <c r="E323" s="1047"/>
      <c r="F323" s="1048">
        <f>D323*E323</f>
        <v>0</v>
      </c>
    </row>
    <row r="324" spans="1:6" s="592" customFormat="1">
      <c r="A324" s="942"/>
      <c r="B324" s="893"/>
      <c r="C324" s="943"/>
      <c r="D324" s="1046"/>
      <c r="E324" s="1056"/>
      <c r="F324" s="1048"/>
    </row>
    <row r="325" spans="1:6" s="592" customFormat="1" ht="56.25">
      <c r="A325" s="1052" t="s">
        <v>892</v>
      </c>
      <c r="B325" s="893" t="s">
        <v>845</v>
      </c>
      <c r="C325" s="929"/>
      <c r="D325" s="1046"/>
      <c r="E325" s="1056"/>
      <c r="F325" s="1048"/>
    </row>
    <row r="326" spans="1:6" s="592" customFormat="1">
      <c r="A326" s="942"/>
      <c r="B326" s="945" t="s">
        <v>834</v>
      </c>
      <c r="C326" s="889" t="s">
        <v>75</v>
      </c>
      <c r="D326" s="1055">
        <v>6</v>
      </c>
      <c r="E326" s="1047"/>
      <c r="F326" s="1048">
        <f>D326*E326</f>
        <v>0</v>
      </c>
    </row>
    <row r="327" spans="1:6" s="592" customFormat="1">
      <c r="A327" s="942"/>
      <c r="B327" s="945" t="s">
        <v>893</v>
      </c>
      <c r="C327" s="889" t="s">
        <v>75</v>
      </c>
      <c r="D327" s="1055">
        <v>3</v>
      </c>
      <c r="E327" s="1047"/>
      <c r="F327" s="1048">
        <f>D327*E327</f>
        <v>0</v>
      </c>
    </row>
    <row r="328" spans="1:6" s="592" customFormat="1">
      <c r="A328" s="900"/>
      <c r="B328" s="893"/>
      <c r="C328" s="929"/>
      <c r="D328" s="1046"/>
      <c r="E328" s="1056"/>
      <c r="F328" s="1048"/>
    </row>
    <row r="329" spans="1:6" s="592" customFormat="1" ht="33.75">
      <c r="A329" s="1052" t="s">
        <v>894</v>
      </c>
      <c r="B329" s="945" t="s">
        <v>847</v>
      </c>
      <c r="C329" s="889"/>
      <c r="D329" s="1055"/>
      <c r="E329" s="1056"/>
      <c r="F329" s="1048"/>
    </row>
    <row r="330" spans="1:6" s="592" customFormat="1">
      <c r="A330" s="928"/>
      <c r="B330" s="893" t="s">
        <v>834</v>
      </c>
      <c r="C330" s="889" t="s">
        <v>75</v>
      </c>
      <c r="D330" s="1055">
        <v>2</v>
      </c>
      <c r="E330" s="1047"/>
      <c r="F330" s="1048">
        <f>D330*E330</f>
        <v>0</v>
      </c>
    </row>
    <row r="331" spans="1:6" s="592" customFormat="1">
      <c r="A331" s="928"/>
      <c r="B331" s="893" t="s">
        <v>834</v>
      </c>
      <c r="C331" s="889" t="s">
        <v>75</v>
      </c>
      <c r="D331" s="1055">
        <v>1</v>
      </c>
      <c r="E331" s="1047"/>
      <c r="F331" s="1048">
        <f>D331*E331</f>
        <v>0</v>
      </c>
    </row>
    <row r="332" spans="1:6" s="592" customFormat="1">
      <c r="A332" s="928"/>
      <c r="B332" s="893"/>
      <c r="C332" s="889"/>
      <c r="D332" s="1055"/>
      <c r="E332" s="1056"/>
      <c r="F332" s="1048"/>
    </row>
    <row r="333" spans="1:6" s="592" customFormat="1">
      <c r="A333" s="1052" t="s">
        <v>895</v>
      </c>
      <c r="B333" s="1053" t="s">
        <v>780</v>
      </c>
      <c r="C333" s="943"/>
      <c r="D333" s="1046"/>
      <c r="E333" s="1047"/>
      <c r="F333" s="1048"/>
    </row>
    <row r="334" spans="1:6" s="592" customFormat="1" ht="101.25">
      <c r="A334" s="942"/>
      <c r="B334" s="1053" t="s">
        <v>896</v>
      </c>
      <c r="C334" s="1049" t="s">
        <v>71</v>
      </c>
      <c r="D334" s="1054">
        <v>1250</v>
      </c>
      <c r="E334" s="1047"/>
      <c r="F334" s="1048">
        <f>D334*E334</f>
        <v>0</v>
      </c>
    </row>
    <row r="335" spans="1:6" s="592" customFormat="1">
      <c r="A335" s="942"/>
      <c r="B335" s="893" t="s">
        <v>781</v>
      </c>
      <c r="C335" s="1049" t="s">
        <v>162</v>
      </c>
      <c r="D335" s="1054">
        <v>3</v>
      </c>
      <c r="E335" s="1047"/>
      <c r="F335" s="1048">
        <f>D335*E335</f>
        <v>0</v>
      </c>
    </row>
    <row r="336" spans="1:6" s="592" customFormat="1">
      <c r="A336" s="900"/>
      <c r="B336" s="945"/>
      <c r="C336" s="889"/>
      <c r="D336" s="890"/>
      <c r="E336" s="1023"/>
      <c r="F336" s="998"/>
    </row>
    <row r="337" spans="1:6">
      <c r="A337" s="1057"/>
      <c r="B337" s="888" t="s">
        <v>897</v>
      </c>
      <c r="C337" s="889"/>
      <c r="D337" s="890"/>
      <c r="E337" s="913"/>
      <c r="F337" s="914"/>
    </row>
    <row r="338" spans="1:6" ht="22.5">
      <c r="A338" s="1057" t="s">
        <v>898</v>
      </c>
      <c r="B338" s="893" t="s">
        <v>899</v>
      </c>
      <c r="C338" s="889"/>
      <c r="D338" s="890"/>
      <c r="E338" s="913"/>
      <c r="F338" s="914"/>
    </row>
    <row r="339" spans="1:6" ht="123.75">
      <c r="A339" s="1057"/>
      <c r="B339" s="945" t="s">
        <v>1436</v>
      </c>
      <c r="C339" s="943" t="s">
        <v>243</v>
      </c>
      <c r="D339" s="1010">
        <v>16000</v>
      </c>
      <c r="E339" s="913"/>
      <c r="F339" s="914">
        <f t="shared" ref="F339:F349" si="7">D339*E339</f>
        <v>0</v>
      </c>
    </row>
    <row r="340" spans="1:6" ht="225">
      <c r="A340" s="1057"/>
      <c r="B340" s="893" t="s">
        <v>1539</v>
      </c>
      <c r="C340" s="943" t="s">
        <v>900</v>
      </c>
      <c r="D340" s="1010">
        <v>24</v>
      </c>
      <c r="E340" s="913"/>
      <c r="F340" s="914">
        <f t="shared" si="7"/>
        <v>0</v>
      </c>
    </row>
    <row r="341" spans="1:6">
      <c r="A341" s="1057"/>
      <c r="B341" s="888" t="s">
        <v>901</v>
      </c>
      <c r="C341" s="943" t="s">
        <v>902</v>
      </c>
      <c r="D341" s="1010">
        <v>48</v>
      </c>
      <c r="E341" s="913"/>
      <c r="F341" s="914">
        <f t="shared" si="7"/>
        <v>0</v>
      </c>
    </row>
    <row r="342" spans="1:6" ht="33.75">
      <c r="A342" s="1057"/>
      <c r="B342" s="893" t="s">
        <v>1437</v>
      </c>
      <c r="C342" s="943" t="s">
        <v>75</v>
      </c>
      <c r="D342" s="1010">
        <v>240</v>
      </c>
      <c r="E342" s="913"/>
      <c r="F342" s="914">
        <f t="shared" si="7"/>
        <v>0</v>
      </c>
    </row>
    <row r="343" spans="1:6" ht="45">
      <c r="A343" s="1057"/>
      <c r="B343" s="893" t="s">
        <v>903</v>
      </c>
      <c r="C343" s="943" t="s">
        <v>75</v>
      </c>
      <c r="D343" s="1010">
        <v>240</v>
      </c>
      <c r="E343" s="913"/>
      <c r="F343" s="914">
        <f t="shared" si="7"/>
        <v>0</v>
      </c>
    </row>
    <row r="344" spans="1:6" ht="22.5">
      <c r="A344" s="1057"/>
      <c r="B344" s="945" t="s">
        <v>904</v>
      </c>
      <c r="C344" s="943" t="s">
        <v>75</v>
      </c>
      <c r="D344" s="1010">
        <v>12</v>
      </c>
      <c r="E344" s="913"/>
      <c r="F344" s="914">
        <f t="shared" si="7"/>
        <v>0</v>
      </c>
    </row>
    <row r="345" spans="1:6">
      <c r="A345" s="1057"/>
      <c r="B345" s="945" t="s">
        <v>905</v>
      </c>
      <c r="C345" s="943" t="s">
        <v>75</v>
      </c>
      <c r="D345" s="1010">
        <v>20</v>
      </c>
      <c r="E345" s="913"/>
      <c r="F345" s="914">
        <f t="shared" si="7"/>
        <v>0</v>
      </c>
    </row>
    <row r="346" spans="1:6">
      <c r="A346" s="1057"/>
      <c r="B346" s="945" t="s">
        <v>906</v>
      </c>
      <c r="C346" s="1058" t="s">
        <v>75</v>
      </c>
      <c r="D346" s="890">
        <v>12</v>
      </c>
      <c r="E346" s="913"/>
      <c r="F346" s="914">
        <f t="shared" si="7"/>
        <v>0</v>
      </c>
    </row>
    <row r="347" spans="1:6" s="621" customFormat="1" ht="56.25">
      <c r="A347" s="942"/>
      <c r="B347" s="945" t="s">
        <v>1438</v>
      </c>
      <c r="C347" s="1058" t="s">
        <v>75</v>
      </c>
      <c r="D347" s="890">
        <v>2</v>
      </c>
      <c r="E347" s="913"/>
      <c r="F347" s="914">
        <f t="shared" si="7"/>
        <v>0</v>
      </c>
    </row>
    <row r="348" spans="1:6" s="621" customFormat="1" ht="45">
      <c r="A348" s="942"/>
      <c r="B348" s="945" t="s">
        <v>1439</v>
      </c>
      <c r="C348" s="1058" t="s">
        <v>75</v>
      </c>
      <c r="D348" s="890">
        <v>4</v>
      </c>
      <c r="E348" s="913"/>
      <c r="F348" s="914">
        <f t="shared" si="7"/>
        <v>0</v>
      </c>
    </row>
    <row r="349" spans="1:6" s="621" customFormat="1" ht="33.75">
      <c r="A349" s="942"/>
      <c r="B349" s="945" t="s">
        <v>907</v>
      </c>
      <c r="C349" s="1058" t="s">
        <v>75</v>
      </c>
      <c r="D349" s="890">
        <v>40</v>
      </c>
      <c r="E349" s="913"/>
      <c r="F349" s="914">
        <f t="shared" si="7"/>
        <v>0</v>
      </c>
    </row>
    <row r="350" spans="1:6" s="621" customFormat="1">
      <c r="A350" s="942"/>
      <c r="B350" s="945"/>
      <c r="C350" s="1058"/>
      <c r="D350" s="890"/>
      <c r="E350" s="913"/>
      <c r="F350" s="914"/>
    </row>
    <row r="351" spans="1:6" s="592" customFormat="1" ht="123.75">
      <c r="A351" s="942" t="s">
        <v>908</v>
      </c>
      <c r="B351" s="1059" t="s">
        <v>909</v>
      </c>
      <c r="C351" s="1013"/>
      <c r="D351" s="1013"/>
      <c r="E351" s="1023"/>
      <c r="F351" s="998"/>
    </row>
    <row r="352" spans="1:6" s="592" customFormat="1">
      <c r="A352" s="942"/>
      <c r="B352" s="893" t="s">
        <v>681</v>
      </c>
      <c r="C352" s="929" t="s">
        <v>75</v>
      </c>
      <c r="D352" s="1060">
        <v>2</v>
      </c>
      <c r="E352" s="1023"/>
      <c r="F352" s="998">
        <f>D352*E352</f>
        <v>0</v>
      </c>
    </row>
    <row r="353" spans="1:15" s="592" customFormat="1">
      <c r="A353" s="942"/>
      <c r="B353" s="893"/>
      <c r="C353" s="929"/>
      <c r="D353" s="1060"/>
      <c r="E353" s="1044"/>
      <c r="F353" s="998"/>
    </row>
    <row r="354" spans="1:15" s="592" customFormat="1" ht="157.5">
      <c r="A354" s="942" t="s">
        <v>910</v>
      </c>
      <c r="B354" s="1059" t="s">
        <v>911</v>
      </c>
      <c r="C354" s="929"/>
      <c r="D354" s="1061"/>
      <c r="E354" s="1044"/>
      <c r="F354" s="998"/>
    </row>
    <row r="355" spans="1:15" s="592" customFormat="1">
      <c r="A355" s="900"/>
      <c r="B355" s="893" t="s">
        <v>681</v>
      </c>
      <c r="C355" s="929" t="s">
        <v>75</v>
      </c>
      <c r="D355" s="1060">
        <v>2</v>
      </c>
      <c r="E355" s="1023"/>
      <c r="F355" s="998">
        <f>D355*E355</f>
        <v>0</v>
      </c>
    </row>
    <row r="356" spans="1:15" s="621" customFormat="1">
      <c r="A356" s="942"/>
      <c r="B356" s="1051"/>
      <c r="C356" s="1051"/>
      <c r="D356" s="1062"/>
      <c r="E356" s="1023"/>
      <c r="F356" s="998"/>
    </row>
    <row r="357" spans="1:15" s="592" customFormat="1">
      <c r="A357" s="942"/>
      <c r="B357" s="1045" t="s">
        <v>912</v>
      </c>
      <c r="C357" s="929"/>
      <c r="D357" s="1010"/>
      <c r="E357" s="1023"/>
      <c r="F357" s="998"/>
    </row>
    <row r="358" spans="1:15" ht="137.25" customHeight="1">
      <c r="A358" s="1052" t="s">
        <v>913</v>
      </c>
      <c r="B358" s="893" t="s">
        <v>1440</v>
      </c>
      <c r="C358" s="889"/>
      <c r="D358" s="890"/>
      <c r="E358" s="1023"/>
      <c r="F358" s="998"/>
    </row>
    <row r="359" spans="1:15">
      <c r="A359" s="900"/>
      <c r="B359" s="893" t="s">
        <v>914</v>
      </c>
      <c r="C359" s="929" t="s">
        <v>243</v>
      </c>
      <c r="D359" s="1010">
        <v>240</v>
      </c>
      <c r="E359" s="1023"/>
      <c r="F359" s="998">
        <f t="shared" ref="F359:F365" si="8">D359*E359</f>
        <v>0</v>
      </c>
      <c r="G359" s="592"/>
      <c r="H359" s="592"/>
      <c r="I359" s="592"/>
      <c r="J359" s="592"/>
      <c r="K359" s="592"/>
      <c r="L359" s="592"/>
      <c r="O359" s="613"/>
    </row>
    <row r="360" spans="1:15">
      <c r="A360" s="900"/>
      <c r="B360" s="893" t="s">
        <v>915</v>
      </c>
      <c r="C360" s="929" t="s">
        <v>243</v>
      </c>
      <c r="D360" s="1010">
        <v>24</v>
      </c>
      <c r="E360" s="1023"/>
      <c r="F360" s="998">
        <f t="shared" si="8"/>
        <v>0</v>
      </c>
      <c r="G360" s="592"/>
      <c r="H360" s="592"/>
      <c r="I360" s="592"/>
      <c r="J360" s="592"/>
      <c r="K360" s="592"/>
      <c r="L360" s="592"/>
      <c r="O360" s="613"/>
    </row>
    <row r="361" spans="1:15">
      <c r="A361" s="900"/>
      <c r="B361" s="893" t="s">
        <v>916</v>
      </c>
      <c r="C361" s="929" t="s">
        <v>243</v>
      </c>
      <c r="D361" s="1010">
        <v>220</v>
      </c>
      <c r="E361" s="1023"/>
      <c r="F361" s="998">
        <f t="shared" si="8"/>
        <v>0</v>
      </c>
      <c r="G361" s="592"/>
      <c r="H361" s="592"/>
      <c r="I361" s="592"/>
      <c r="J361" s="592"/>
      <c r="K361" s="592"/>
      <c r="L361" s="592"/>
      <c r="O361" s="613"/>
    </row>
    <row r="362" spans="1:15">
      <c r="A362" s="900"/>
      <c r="B362" s="893" t="s">
        <v>917</v>
      </c>
      <c r="C362" s="929" t="s">
        <v>243</v>
      </c>
      <c r="D362" s="1010">
        <v>180</v>
      </c>
      <c r="E362" s="1023"/>
      <c r="F362" s="998">
        <f t="shared" si="8"/>
        <v>0</v>
      </c>
      <c r="G362" s="592"/>
      <c r="H362" s="592"/>
      <c r="I362" s="592"/>
      <c r="J362" s="592"/>
      <c r="K362" s="592"/>
      <c r="L362" s="592"/>
      <c r="O362" s="613"/>
    </row>
    <row r="363" spans="1:15">
      <c r="A363" s="900"/>
      <c r="B363" s="893" t="s">
        <v>918</v>
      </c>
      <c r="C363" s="929" t="s">
        <v>243</v>
      </c>
      <c r="D363" s="1046">
        <v>70</v>
      </c>
      <c r="E363" s="1023"/>
      <c r="F363" s="998">
        <f t="shared" si="8"/>
        <v>0</v>
      </c>
      <c r="G363" s="592"/>
      <c r="H363" s="592"/>
      <c r="I363" s="592"/>
    </row>
    <row r="364" spans="1:15">
      <c r="A364" s="900"/>
      <c r="B364" s="893" t="s">
        <v>919</v>
      </c>
      <c r="C364" s="929" t="s">
        <v>243</v>
      </c>
      <c r="D364" s="1010">
        <v>12</v>
      </c>
      <c r="E364" s="1023"/>
      <c r="F364" s="998">
        <f t="shared" si="8"/>
        <v>0</v>
      </c>
      <c r="G364" s="592"/>
      <c r="H364" s="592"/>
      <c r="I364" s="592"/>
      <c r="J364" s="592"/>
      <c r="K364" s="592"/>
      <c r="L364" s="592"/>
      <c r="O364" s="613"/>
    </row>
    <row r="365" spans="1:15">
      <c r="A365" s="900"/>
      <c r="B365" s="893" t="s">
        <v>920</v>
      </c>
      <c r="C365" s="929" t="s">
        <v>243</v>
      </c>
      <c r="D365" s="1010">
        <v>12</v>
      </c>
      <c r="E365" s="1023"/>
      <c r="F365" s="998">
        <f t="shared" si="8"/>
        <v>0</v>
      </c>
      <c r="G365" s="592"/>
      <c r="H365" s="592"/>
      <c r="I365" s="592"/>
      <c r="J365" s="592"/>
      <c r="K365" s="592"/>
      <c r="L365" s="592"/>
      <c r="O365" s="613"/>
    </row>
    <row r="366" spans="1:15" s="592" customFormat="1">
      <c r="A366" s="1063"/>
      <c r="B366" s="1064"/>
      <c r="C366" s="943"/>
      <c r="D366" s="890"/>
      <c r="E366" s="1023"/>
      <c r="F366" s="1023"/>
    </row>
    <row r="367" spans="1:15" s="592" customFormat="1">
      <c r="A367" s="1052" t="s">
        <v>921</v>
      </c>
      <c r="B367" s="1053" t="s">
        <v>922</v>
      </c>
      <c r="C367" s="1065"/>
      <c r="D367" s="1066"/>
      <c r="E367" s="1023"/>
      <c r="F367" s="1023"/>
    </row>
    <row r="368" spans="1:15" s="592" customFormat="1" ht="45">
      <c r="A368" s="1063"/>
      <c r="B368" s="1064" t="s">
        <v>923</v>
      </c>
      <c r="C368" s="1065"/>
      <c r="D368" s="1066"/>
      <c r="E368" s="1023"/>
      <c r="F368" s="1023"/>
    </row>
    <row r="369" spans="1:6" s="592" customFormat="1" ht="33.75">
      <c r="A369" s="1063"/>
      <c r="B369" s="1064" t="s">
        <v>1441</v>
      </c>
      <c r="C369" s="943"/>
      <c r="D369" s="1010"/>
      <c r="E369" s="1023"/>
      <c r="F369" s="1023"/>
    </row>
    <row r="370" spans="1:6" s="592" customFormat="1" ht="56.25">
      <c r="A370" s="1063"/>
      <c r="B370" s="1064" t="s">
        <v>924</v>
      </c>
      <c r="C370" s="943"/>
      <c r="D370" s="1010"/>
      <c r="E370" s="1023"/>
      <c r="F370" s="1023"/>
    </row>
    <row r="371" spans="1:6" s="592" customFormat="1">
      <c r="A371" s="1063"/>
      <c r="B371" s="1064" t="s">
        <v>925</v>
      </c>
      <c r="C371" s="1065"/>
      <c r="D371" s="1066"/>
      <c r="E371" s="1023"/>
      <c r="F371" s="998"/>
    </row>
    <row r="372" spans="1:6" s="592" customFormat="1">
      <c r="A372" s="1063"/>
      <c r="B372" s="1064" t="s">
        <v>926</v>
      </c>
      <c r="C372" s="943" t="s">
        <v>927</v>
      </c>
      <c r="D372" s="890">
        <v>300</v>
      </c>
      <c r="E372" s="1023"/>
      <c r="F372" s="998">
        <f>D372*E372</f>
        <v>0</v>
      </c>
    </row>
    <row r="373" spans="1:6" s="592" customFormat="1">
      <c r="A373" s="1063"/>
      <c r="B373" s="1064" t="s">
        <v>928</v>
      </c>
      <c r="C373" s="943" t="s">
        <v>927</v>
      </c>
      <c r="D373" s="890">
        <v>280</v>
      </c>
      <c r="E373" s="1023"/>
      <c r="F373" s="998">
        <f>D373*E373</f>
        <v>0</v>
      </c>
    </row>
    <row r="374" spans="1:6" s="592" customFormat="1">
      <c r="A374" s="1063"/>
      <c r="B374" s="1064" t="s">
        <v>929</v>
      </c>
      <c r="C374" s="943" t="s">
        <v>927</v>
      </c>
      <c r="D374" s="890">
        <v>140</v>
      </c>
      <c r="E374" s="1023"/>
      <c r="F374" s="998">
        <f>D374*E374</f>
        <v>0</v>
      </c>
    </row>
    <row r="375" spans="1:6" s="592" customFormat="1">
      <c r="A375" s="1063"/>
      <c r="B375" s="1064"/>
      <c r="C375" s="943"/>
      <c r="D375" s="890"/>
      <c r="E375" s="1023"/>
      <c r="F375" s="1023"/>
    </row>
    <row r="376" spans="1:6" s="592" customFormat="1">
      <c r="A376" s="1063"/>
      <c r="B376" s="888" t="s">
        <v>930</v>
      </c>
      <c r="C376" s="943"/>
      <c r="D376" s="890"/>
      <c r="E376" s="1023"/>
      <c r="F376" s="1023"/>
    </row>
    <row r="377" spans="1:6" s="592" customFormat="1" ht="45">
      <c r="A377" s="1052" t="s">
        <v>931</v>
      </c>
      <c r="B377" s="1025" t="s">
        <v>1442</v>
      </c>
      <c r="C377" s="889"/>
      <c r="D377" s="890"/>
      <c r="E377" s="1023"/>
      <c r="F377" s="998"/>
    </row>
    <row r="378" spans="1:6" s="592" customFormat="1" ht="45">
      <c r="A378" s="942"/>
      <c r="B378" s="893" t="s">
        <v>1443</v>
      </c>
      <c r="C378" s="889"/>
      <c r="D378" s="890"/>
      <c r="E378" s="1023"/>
      <c r="F378" s="998"/>
    </row>
    <row r="379" spans="1:6" s="592" customFormat="1" ht="22.5">
      <c r="A379" s="1024"/>
      <c r="B379" s="1025" t="s">
        <v>932</v>
      </c>
      <c r="C379" s="889" t="s">
        <v>75</v>
      </c>
      <c r="D379" s="890">
        <v>3</v>
      </c>
      <c r="E379" s="1023"/>
      <c r="F379" s="998">
        <f>D379*E379</f>
        <v>0</v>
      </c>
    </row>
    <row r="380" spans="1:6" s="592" customFormat="1" ht="22.5">
      <c r="A380" s="1024"/>
      <c r="B380" s="1025" t="s">
        <v>933</v>
      </c>
      <c r="C380" s="889" t="s">
        <v>75</v>
      </c>
      <c r="D380" s="890">
        <v>1</v>
      </c>
      <c r="E380" s="1023"/>
      <c r="F380" s="998">
        <f>D380*E380</f>
        <v>0</v>
      </c>
    </row>
    <row r="381" spans="1:6" s="592" customFormat="1">
      <c r="A381" s="942"/>
      <c r="B381" s="945"/>
      <c r="C381" s="889"/>
      <c r="D381" s="890"/>
      <c r="E381" s="1023"/>
      <c r="F381" s="998"/>
    </row>
    <row r="382" spans="1:6" s="592" customFormat="1">
      <c r="A382" s="1052" t="s">
        <v>934</v>
      </c>
      <c r="B382" s="1025" t="s">
        <v>935</v>
      </c>
      <c r="C382" s="889"/>
      <c r="D382" s="890"/>
      <c r="E382" s="1023"/>
      <c r="F382" s="998"/>
    </row>
    <row r="383" spans="1:6" s="592" customFormat="1">
      <c r="A383" s="942"/>
      <c r="B383" s="893" t="s">
        <v>936</v>
      </c>
      <c r="C383" s="889" t="s">
        <v>75</v>
      </c>
      <c r="D383" s="890">
        <v>4</v>
      </c>
      <c r="E383" s="1023"/>
      <c r="F383" s="998">
        <f>D383*E383</f>
        <v>0</v>
      </c>
    </row>
    <row r="384" spans="1:6" s="592" customFormat="1">
      <c r="A384" s="1024"/>
      <c r="B384" s="893" t="s">
        <v>937</v>
      </c>
      <c r="C384" s="889" t="s">
        <v>75</v>
      </c>
      <c r="D384" s="890">
        <v>2</v>
      </c>
      <c r="E384" s="1023"/>
      <c r="F384" s="998">
        <f>D384*E384</f>
        <v>0</v>
      </c>
    </row>
    <row r="385" spans="1:6" s="592" customFormat="1">
      <c r="A385" s="942"/>
      <c r="B385" s="945"/>
      <c r="C385" s="889"/>
      <c r="D385" s="890"/>
      <c r="E385" s="1023"/>
      <c r="F385" s="998"/>
    </row>
    <row r="386" spans="1:6" s="592" customFormat="1" ht="22.5">
      <c r="A386" s="1052" t="s">
        <v>938</v>
      </c>
      <c r="B386" s="973" t="s">
        <v>939</v>
      </c>
      <c r="C386" s="929" t="s">
        <v>162</v>
      </c>
      <c r="D386" s="1010">
        <v>1</v>
      </c>
      <c r="E386" s="1023"/>
      <c r="F386" s="998">
        <f>D386*E386</f>
        <v>0</v>
      </c>
    </row>
    <row r="387" spans="1:6" s="592" customFormat="1">
      <c r="A387" s="1067"/>
      <c r="B387" s="948"/>
      <c r="C387" s="929"/>
      <c r="D387" s="1010"/>
      <c r="E387" s="1023"/>
      <c r="F387" s="998"/>
    </row>
    <row r="388" spans="1:6" s="592" customFormat="1" ht="45">
      <c r="A388" s="1052" t="s">
        <v>940</v>
      </c>
      <c r="B388" s="948" t="s">
        <v>941</v>
      </c>
      <c r="C388" s="929" t="s">
        <v>162</v>
      </c>
      <c r="D388" s="1010">
        <v>2</v>
      </c>
      <c r="E388" s="1023"/>
      <c r="F388" s="998">
        <f>D388*E388</f>
        <v>0</v>
      </c>
    </row>
    <row r="389" spans="1:6">
      <c r="A389" s="1068"/>
      <c r="B389" s="1053"/>
      <c r="C389" s="1069"/>
      <c r="D389" s="1070"/>
      <c r="E389" s="901"/>
      <c r="F389" s="1071"/>
    </row>
    <row r="390" spans="1:6" s="613" customFormat="1">
      <c r="A390" s="1072"/>
      <c r="B390" s="994" t="s">
        <v>942</v>
      </c>
      <c r="C390" s="1073"/>
      <c r="D390" s="1074"/>
      <c r="E390" s="1075"/>
      <c r="F390" s="1075">
        <f>SUM(F143:F389)</f>
        <v>0</v>
      </c>
    </row>
    <row r="391" spans="1:6" s="613" customFormat="1">
      <c r="A391" s="1072"/>
      <c r="B391" s="994"/>
      <c r="C391" s="1073"/>
      <c r="D391" s="1074"/>
      <c r="E391" s="1075"/>
      <c r="F391" s="1075"/>
    </row>
    <row r="392" spans="1:6" s="620" customFormat="1">
      <c r="A392" s="1072" t="s">
        <v>565</v>
      </c>
      <c r="B392" s="994" t="s">
        <v>943</v>
      </c>
      <c r="C392" s="995"/>
      <c r="D392" s="996"/>
      <c r="E392" s="997"/>
      <c r="F392" s="997"/>
    </row>
    <row r="393" spans="1:6" ht="12" customHeight="1">
      <c r="A393" s="1076"/>
      <c r="B393" s="893"/>
      <c r="C393" s="889"/>
      <c r="D393" s="890"/>
      <c r="E393" s="998"/>
      <c r="F393" s="998"/>
    </row>
    <row r="394" spans="1:6" s="592" customFormat="1">
      <c r="A394" s="900"/>
      <c r="B394" s="888" t="s">
        <v>944</v>
      </c>
      <c r="C394" s="929"/>
      <c r="D394" s="1010"/>
      <c r="E394" s="1071"/>
      <c r="F394" s="901"/>
    </row>
    <row r="395" spans="1:6" s="592" customFormat="1" ht="57.75" customHeight="1">
      <c r="A395" s="1052" t="s">
        <v>563</v>
      </c>
      <c r="B395" s="893" t="s">
        <v>945</v>
      </c>
      <c r="C395" s="929"/>
      <c r="D395" s="1010"/>
      <c r="E395" s="1071"/>
      <c r="F395" s="901"/>
    </row>
    <row r="396" spans="1:6" s="592" customFormat="1">
      <c r="A396" s="942" t="s">
        <v>946</v>
      </c>
      <c r="B396" s="888" t="s">
        <v>1444</v>
      </c>
      <c r="C396" s="929"/>
      <c r="D396" s="1010"/>
      <c r="E396" s="1071"/>
      <c r="F396" s="901"/>
    </row>
    <row r="397" spans="1:6" s="592" customFormat="1">
      <c r="A397" s="942"/>
      <c r="B397" s="893" t="s">
        <v>947</v>
      </c>
      <c r="C397" s="929"/>
      <c r="D397" s="1010"/>
      <c r="E397" s="1071"/>
      <c r="F397" s="901"/>
    </row>
    <row r="398" spans="1:6" s="592" customFormat="1">
      <c r="A398" s="942"/>
      <c r="B398" s="893" t="s">
        <v>948</v>
      </c>
      <c r="C398" s="929"/>
      <c r="D398" s="1010"/>
      <c r="E398" s="1071"/>
      <c r="F398" s="901"/>
    </row>
    <row r="399" spans="1:6" s="592" customFormat="1">
      <c r="A399" s="942"/>
      <c r="B399" s="893" t="s">
        <v>949</v>
      </c>
      <c r="C399" s="929"/>
      <c r="D399" s="1010"/>
      <c r="E399" s="1071"/>
      <c r="F399" s="901"/>
    </row>
    <row r="400" spans="1:6" s="592" customFormat="1">
      <c r="A400" s="942"/>
      <c r="B400" s="893" t="s">
        <v>950</v>
      </c>
      <c r="C400" s="929"/>
      <c r="D400" s="1010"/>
      <c r="E400" s="1071"/>
      <c r="F400" s="901"/>
    </row>
    <row r="401" spans="1:6" s="592" customFormat="1">
      <c r="A401" s="942"/>
      <c r="B401" s="893" t="s">
        <v>951</v>
      </c>
      <c r="C401" s="929"/>
      <c r="D401" s="1010"/>
      <c r="E401" s="1071"/>
      <c r="F401" s="901"/>
    </row>
    <row r="402" spans="1:6" s="592" customFormat="1">
      <c r="A402" s="942"/>
      <c r="B402" s="893" t="s">
        <v>952</v>
      </c>
      <c r="C402" s="929"/>
      <c r="D402" s="1010"/>
      <c r="E402" s="1071"/>
      <c r="F402" s="901"/>
    </row>
    <row r="403" spans="1:6" s="592" customFormat="1">
      <c r="A403" s="942"/>
      <c r="B403" s="893" t="s">
        <v>953</v>
      </c>
      <c r="C403" s="929"/>
      <c r="D403" s="1010"/>
      <c r="E403" s="1071"/>
      <c r="F403" s="901"/>
    </row>
    <row r="404" spans="1:6" s="592" customFormat="1">
      <c r="A404" s="942"/>
      <c r="B404" s="893" t="s">
        <v>954</v>
      </c>
      <c r="C404" s="929"/>
      <c r="D404" s="1010"/>
      <c r="E404" s="1071"/>
      <c r="F404" s="901"/>
    </row>
    <row r="405" spans="1:6" s="592" customFormat="1">
      <c r="A405" s="942"/>
      <c r="B405" s="893" t="s">
        <v>955</v>
      </c>
      <c r="C405" s="1015"/>
      <c r="D405" s="1077"/>
      <c r="E405" s="1078"/>
      <c r="F405" s="1071"/>
    </row>
    <row r="406" spans="1:6">
      <c r="A406" s="959"/>
      <c r="B406" s="893" t="s">
        <v>778</v>
      </c>
      <c r="C406" s="943" t="s">
        <v>75</v>
      </c>
      <c r="D406" s="1016">
        <v>2</v>
      </c>
      <c r="E406" s="1023"/>
      <c r="F406" s="998">
        <f>D406*E406</f>
        <v>0</v>
      </c>
    </row>
    <row r="407" spans="1:6">
      <c r="A407" s="959"/>
      <c r="B407" s="893" t="s">
        <v>779</v>
      </c>
      <c r="C407" s="943" t="s">
        <v>75</v>
      </c>
      <c r="D407" s="1016">
        <v>2</v>
      </c>
      <c r="E407" s="1023"/>
      <c r="F407" s="998">
        <f>D407*E407</f>
        <v>0</v>
      </c>
    </row>
    <row r="408" spans="1:6">
      <c r="A408" s="959"/>
      <c r="B408" s="893"/>
      <c r="C408" s="943"/>
      <c r="D408" s="1016"/>
      <c r="E408" s="1023"/>
      <c r="F408" s="998"/>
    </row>
    <row r="409" spans="1:6" s="592" customFormat="1">
      <c r="A409" s="900"/>
      <c r="B409" s="888" t="s">
        <v>956</v>
      </c>
      <c r="C409" s="929"/>
      <c r="D409" s="1010"/>
      <c r="E409" s="1079"/>
      <c r="F409" s="901"/>
    </row>
    <row r="410" spans="1:6" ht="12" customHeight="1">
      <c r="A410" s="959"/>
      <c r="B410" s="893"/>
      <c r="C410" s="889"/>
      <c r="D410" s="890"/>
      <c r="E410" s="1023"/>
      <c r="F410" s="998"/>
    </row>
    <row r="411" spans="1:6" s="592" customFormat="1" ht="56.25">
      <c r="A411" s="1052" t="s">
        <v>542</v>
      </c>
      <c r="B411" s="893" t="s">
        <v>1445</v>
      </c>
      <c r="C411" s="929"/>
      <c r="D411" s="1010"/>
      <c r="E411" s="1079"/>
      <c r="F411" s="901"/>
    </row>
    <row r="412" spans="1:6" s="592" customFormat="1">
      <c r="A412" s="900"/>
      <c r="B412" s="893" t="s">
        <v>957</v>
      </c>
      <c r="C412" s="1080"/>
      <c r="D412" s="1077"/>
      <c r="E412" s="1078"/>
      <c r="F412" s="1071"/>
    </row>
    <row r="413" spans="1:6">
      <c r="A413" s="959"/>
      <c r="B413" s="893" t="s">
        <v>778</v>
      </c>
      <c r="C413" s="943" t="s">
        <v>75</v>
      </c>
      <c r="D413" s="1016">
        <v>11</v>
      </c>
      <c r="E413" s="1023"/>
      <c r="F413" s="998">
        <f>D413*E413</f>
        <v>0</v>
      </c>
    </row>
    <row r="414" spans="1:6">
      <c r="A414" s="959"/>
      <c r="B414" s="893" t="s">
        <v>779</v>
      </c>
      <c r="C414" s="943" t="s">
        <v>75</v>
      </c>
      <c r="D414" s="1016">
        <v>11</v>
      </c>
      <c r="E414" s="1023"/>
      <c r="F414" s="998">
        <f>D414*E414</f>
        <v>0</v>
      </c>
    </row>
    <row r="415" spans="1:6" s="592" customFormat="1">
      <c r="A415" s="900"/>
      <c r="B415" s="893"/>
      <c r="C415" s="929"/>
      <c r="D415" s="1010"/>
      <c r="E415" s="1079"/>
      <c r="F415" s="901"/>
    </row>
    <row r="416" spans="1:6" s="592" customFormat="1" ht="56.25">
      <c r="A416" s="1052" t="s">
        <v>958</v>
      </c>
      <c r="B416" s="893" t="s">
        <v>1446</v>
      </c>
      <c r="C416" s="929"/>
      <c r="D416" s="1010"/>
      <c r="E416" s="1079"/>
      <c r="F416" s="901"/>
    </row>
    <row r="417" spans="1:6" s="592" customFormat="1">
      <c r="A417" s="900"/>
      <c r="B417" s="893" t="s">
        <v>959</v>
      </c>
      <c r="C417" s="1080"/>
      <c r="D417" s="1077"/>
      <c r="E417" s="1078"/>
      <c r="F417" s="1071"/>
    </row>
    <row r="418" spans="1:6">
      <c r="A418" s="959"/>
      <c r="B418" s="893" t="s">
        <v>778</v>
      </c>
      <c r="C418" s="943" t="s">
        <v>75</v>
      </c>
      <c r="D418" s="1016">
        <v>3</v>
      </c>
      <c r="E418" s="1023"/>
      <c r="F418" s="998">
        <f>D418*E418</f>
        <v>0</v>
      </c>
    </row>
    <row r="419" spans="1:6">
      <c r="A419" s="959"/>
      <c r="B419" s="893" t="s">
        <v>779</v>
      </c>
      <c r="C419" s="943" t="s">
        <v>75</v>
      </c>
      <c r="D419" s="1016">
        <v>3</v>
      </c>
      <c r="E419" s="1023"/>
      <c r="F419" s="998">
        <f>D419*E419</f>
        <v>0</v>
      </c>
    </row>
    <row r="420" spans="1:6" s="592" customFormat="1">
      <c r="A420" s="900"/>
      <c r="B420" s="893" t="s">
        <v>960</v>
      </c>
      <c r="C420" s="1080"/>
      <c r="D420" s="1077"/>
      <c r="E420" s="1078"/>
      <c r="F420" s="1071"/>
    </row>
    <row r="421" spans="1:6">
      <c r="A421" s="959"/>
      <c r="B421" s="893" t="s">
        <v>778</v>
      </c>
      <c r="C421" s="943" t="s">
        <v>75</v>
      </c>
      <c r="D421" s="1016">
        <v>1</v>
      </c>
      <c r="E421" s="1023"/>
      <c r="F421" s="998">
        <f>D421*E421</f>
        <v>0</v>
      </c>
    </row>
    <row r="422" spans="1:6">
      <c r="A422" s="959"/>
      <c r="B422" s="893" t="s">
        <v>779</v>
      </c>
      <c r="C422" s="943" t="s">
        <v>75</v>
      </c>
      <c r="D422" s="1016">
        <v>1</v>
      </c>
      <c r="E422" s="1023"/>
      <c r="F422" s="998">
        <f>D422*E422</f>
        <v>0</v>
      </c>
    </row>
    <row r="423" spans="1:6" s="592" customFormat="1">
      <c r="A423" s="900"/>
      <c r="B423" s="893" t="s">
        <v>961</v>
      </c>
      <c r="C423" s="1080"/>
      <c r="D423" s="1077"/>
      <c r="E423" s="1078"/>
      <c r="F423" s="1071"/>
    </row>
    <row r="424" spans="1:6">
      <c r="A424" s="959"/>
      <c r="B424" s="893" t="s">
        <v>778</v>
      </c>
      <c r="C424" s="943" t="s">
        <v>75</v>
      </c>
      <c r="D424" s="1016">
        <v>4</v>
      </c>
      <c r="E424" s="1023"/>
      <c r="F424" s="998">
        <f>D424*E424</f>
        <v>0</v>
      </c>
    </row>
    <row r="425" spans="1:6">
      <c r="A425" s="959"/>
      <c r="B425" s="893" t="s">
        <v>779</v>
      </c>
      <c r="C425" s="943" t="s">
        <v>75</v>
      </c>
      <c r="D425" s="1016">
        <v>4</v>
      </c>
      <c r="E425" s="1023"/>
      <c r="F425" s="998">
        <f>D425*E425</f>
        <v>0</v>
      </c>
    </row>
    <row r="426" spans="1:6">
      <c r="A426" s="959"/>
      <c r="B426" s="893"/>
      <c r="C426" s="943"/>
      <c r="D426" s="1016"/>
      <c r="E426" s="1023"/>
      <c r="F426" s="998"/>
    </row>
    <row r="427" spans="1:6" s="592" customFormat="1" ht="57" customHeight="1">
      <c r="A427" s="1052" t="s">
        <v>962</v>
      </c>
      <c r="B427" s="945" t="s">
        <v>963</v>
      </c>
      <c r="C427" s="1058"/>
      <c r="D427" s="890"/>
      <c r="E427" s="1078"/>
      <c r="F427" s="901"/>
    </row>
    <row r="428" spans="1:6" s="592" customFormat="1">
      <c r="A428" s="900"/>
      <c r="B428" s="1081" t="s">
        <v>964</v>
      </c>
      <c r="C428" s="1058"/>
      <c r="D428" s="890"/>
      <c r="E428" s="1023"/>
      <c r="F428" s="998"/>
    </row>
    <row r="429" spans="1:6">
      <c r="A429" s="959"/>
      <c r="B429" s="893" t="s">
        <v>778</v>
      </c>
      <c r="C429" s="943" t="s">
        <v>75</v>
      </c>
      <c r="D429" s="1016">
        <v>18</v>
      </c>
      <c r="E429" s="1023"/>
      <c r="F429" s="998">
        <f>D429*E429</f>
        <v>0</v>
      </c>
    </row>
    <row r="430" spans="1:6">
      <c r="A430" s="959"/>
      <c r="B430" s="893" t="s">
        <v>779</v>
      </c>
      <c r="C430" s="943" t="s">
        <v>75</v>
      </c>
      <c r="D430" s="1016">
        <v>18</v>
      </c>
      <c r="E430" s="1023"/>
      <c r="F430" s="998">
        <f>D430*E430</f>
        <v>0</v>
      </c>
    </row>
    <row r="431" spans="1:6" s="592" customFormat="1">
      <c r="A431" s="900"/>
      <c r="B431" s="1081"/>
      <c r="C431" s="1058"/>
      <c r="D431" s="890"/>
      <c r="E431" s="1023"/>
      <c r="F431" s="998"/>
    </row>
    <row r="432" spans="1:6" s="592" customFormat="1">
      <c r="A432" s="900"/>
      <c r="B432" s="888" t="s">
        <v>965</v>
      </c>
      <c r="C432" s="929"/>
      <c r="D432" s="1010"/>
      <c r="E432" s="1079"/>
      <c r="F432" s="901"/>
    </row>
    <row r="433" spans="1:6" ht="12" customHeight="1">
      <c r="A433" s="959"/>
      <c r="B433" s="893"/>
      <c r="C433" s="889"/>
      <c r="D433" s="890"/>
      <c r="E433" s="1023"/>
      <c r="F433" s="998"/>
    </row>
    <row r="434" spans="1:6" ht="113.25" customHeight="1">
      <c r="A434" s="1052" t="s">
        <v>966</v>
      </c>
      <c r="B434" s="1082" t="s">
        <v>967</v>
      </c>
      <c r="C434" s="1015"/>
      <c r="D434" s="1077"/>
      <c r="E434" s="1078"/>
      <c r="F434" s="1078"/>
    </row>
    <row r="435" spans="1:6" ht="168.75">
      <c r="A435" s="1083"/>
      <c r="B435" s="1082" t="s">
        <v>1493</v>
      </c>
      <c r="C435" s="1015"/>
      <c r="D435" s="1077"/>
      <c r="E435" s="1078"/>
      <c r="F435" s="1078"/>
    </row>
    <row r="436" spans="1:6">
      <c r="A436" s="1083"/>
      <c r="B436" s="1084" t="s">
        <v>968</v>
      </c>
      <c r="C436" s="1015"/>
      <c r="D436" s="1077"/>
      <c r="E436" s="1078"/>
      <c r="F436" s="1078"/>
    </row>
    <row r="437" spans="1:6">
      <c r="A437" s="1083"/>
      <c r="B437" s="1084" t="s">
        <v>969</v>
      </c>
      <c r="C437" s="1015"/>
      <c r="D437" s="1077"/>
      <c r="E437" s="1078"/>
      <c r="F437" s="1078"/>
    </row>
    <row r="438" spans="1:6">
      <c r="A438" s="1083"/>
      <c r="B438" s="1084" t="s">
        <v>970</v>
      </c>
      <c r="C438" s="1015"/>
      <c r="D438" s="1077"/>
      <c r="E438" s="1078"/>
      <c r="F438" s="1078"/>
    </row>
    <row r="439" spans="1:6">
      <c r="A439" s="1083"/>
      <c r="B439" s="1084" t="s">
        <v>971</v>
      </c>
      <c r="C439" s="1085"/>
      <c r="D439" s="1086"/>
      <c r="E439" s="1078"/>
      <c r="F439" s="1078"/>
    </row>
    <row r="440" spans="1:6">
      <c r="A440" s="1083"/>
      <c r="B440" s="1082" t="s">
        <v>972</v>
      </c>
      <c r="C440" s="1015" t="s">
        <v>71</v>
      </c>
      <c r="D440" s="1077">
        <v>100</v>
      </c>
      <c r="E440" s="1023"/>
      <c r="F440" s="998">
        <f>D440*E440</f>
        <v>0</v>
      </c>
    </row>
    <row r="441" spans="1:6">
      <c r="A441" s="1083"/>
      <c r="B441" s="1087"/>
      <c r="C441" s="1015"/>
      <c r="D441" s="1077"/>
      <c r="E441" s="1078"/>
      <c r="F441" s="1078"/>
    </row>
    <row r="442" spans="1:6" ht="202.5">
      <c r="A442" s="1052" t="s">
        <v>973</v>
      </c>
      <c r="B442" s="1082" t="s">
        <v>974</v>
      </c>
      <c r="C442" s="1015"/>
      <c r="D442" s="1077"/>
      <c r="E442" s="1078"/>
      <c r="F442" s="1078"/>
    </row>
    <row r="443" spans="1:6">
      <c r="A443" s="1083"/>
      <c r="B443" s="1087" t="s">
        <v>975</v>
      </c>
      <c r="C443" s="1015"/>
      <c r="D443" s="1077"/>
      <c r="E443" s="1078"/>
      <c r="F443" s="1078"/>
    </row>
    <row r="444" spans="1:6" s="592" customFormat="1">
      <c r="A444" s="900"/>
      <c r="B444" s="1081" t="s">
        <v>976</v>
      </c>
      <c r="C444" s="1058" t="s">
        <v>243</v>
      </c>
      <c r="D444" s="890">
        <v>30</v>
      </c>
      <c r="E444" s="1023"/>
      <c r="F444" s="998">
        <f>D444*E444</f>
        <v>0</v>
      </c>
    </row>
    <row r="445" spans="1:6" s="592" customFormat="1">
      <c r="A445" s="900"/>
      <c r="B445" s="1081" t="s">
        <v>977</v>
      </c>
      <c r="C445" s="1058" t="s">
        <v>243</v>
      </c>
      <c r="D445" s="890">
        <v>14</v>
      </c>
      <c r="E445" s="1023"/>
      <c r="F445" s="998">
        <f>D445*E445</f>
        <v>0</v>
      </c>
    </row>
    <row r="446" spans="1:6" s="592" customFormat="1">
      <c r="A446" s="900"/>
      <c r="B446" s="1081" t="s">
        <v>978</v>
      </c>
      <c r="C446" s="1058" t="s">
        <v>243</v>
      </c>
      <c r="D446" s="890">
        <v>18</v>
      </c>
      <c r="E446" s="1023"/>
      <c r="F446" s="998">
        <f>D446*E446</f>
        <v>0</v>
      </c>
    </row>
    <row r="447" spans="1:6" s="592" customFormat="1">
      <c r="A447" s="900"/>
      <c r="B447" s="1081" t="s">
        <v>979</v>
      </c>
      <c r="C447" s="1058" t="s">
        <v>243</v>
      </c>
      <c r="D447" s="890">
        <v>5</v>
      </c>
      <c r="E447" s="1023"/>
      <c r="F447" s="998">
        <f>D447*E447</f>
        <v>0</v>
      </c>
    </row>
    <row r="448" spans="1:6" s="592" customFormat="1">
      <c r="A448" s="900"/>
      <c r="B448" s="1081" t="s">
        <v>980</v>
      </c>
      <c r="C448" s="1058" t="s">
        <v>243</v>
      </c>
      <c r="D448" s="890">
        <v>3</v>
      </c>
      <c r="E448" s="1023"/>
      <c r="F448" s="998">
        <f>D448*E448</f>
        <v>0</v>
      </c>
    </row>
    <row r="449" spans="1:7" s="592" customFormat="1">
      <c r="A449" s="900"/>
      <c r="B449" s="1081"/>
      <c r="C449" s="1058"/>
      <c r="D449" s="890"/>
      <c r="E449" s="1078"/>
      <c r="F449" s="1078"/>
      <c r="G449" s="619"/>
    </row>
    <row r="450" spans="1:7" s="592" customFormat="1" ht="70.5" customHeight="1">
      <c r="A450" s="1052" t="s">
        <v>981</v>
      </c>
      <c r="B450" s="945" t="s">
        <v>1492</v>
      </c>
      <c r="C450" s="1058"/>
      <c r="D450" s="890"/>
      <c r="E450" s="1078"/>
      <c r="F450" s="901"/>
    </row>
    <row r="451" spans="1:7" s="592" customFormat="1">
      <c r="A451" s="900"/>
      <c r="B451" s="1081" t="s">
        <v>976</v>
      </c>
      <c r="C451" s="1058" t="s">
        <v>243</v>
      </c>
      <c r="D451" s="890">
        <v>6</v>
      </c>
      <c r="E451" s="1023"/>
      <c r="F451" s="998">
        <f>D451*E451</f>
        <v>0</v>
      </c>
    </row>
    <row r="452" spans="1:7" ht="12" customHeight="1">
      <c r="A452" s="959"/>
      <c r="B452" s="893"/>
      <c r="C452" s="889"/>
      <c r="D452" s="890"/>
      <c r="E452" s="998"/>
      <c r="F452" s="998"/>
    </row>
    <row r="453" spans="1:7" ht="12" customHeight="1">
      <c r="A453" s="1076"/>
      <c r="B453" s="893"/>
      <c r="C453" s="889"/>
      <c r="D453" s="890"/>
      <c r="E453" s="998"/>
      <c r="F453" s="998"/>
    </row>
    <row r="454" spans="1:7" s="613" customFormat="1">
      <c r="A454" s="1072"/>
      <c r="B454" s="994" t="s">
        <v>982</v>
      </c>
      <c r="C454" s="1073"/>
      <c r="D454" s="1074"/>
      <c r="E454" s="1075"/>
      <c r="F454" s="1075">
        <f>SUM(F393:F453)</f>
        <v>0</v>
      </c>
    </row>
    <row r="455" spans="1:7">
      <c r="A455" s="1076"/>
      <c r="B455" s="893"/>
      <c r="C455" s="889"/>
      <c r="D455" s="890"/>
      <c r="E455" s="998"/>
      <c r="F455" s="998"/>
    </row>
    <row r="456" spans="1:7" s="620" customFormat="1" ht="22.5">
      <c r="A456" s="1072" t="s">
        <v>591</v>
      </c>
      <c r="B456" s="994" t="s">
        <v>983</v>
      </c>
      <c r="C456" s="995"/>
      <c r="D456" s="996"/>
      <c r="E456" s="997"/>
      <c r="F456" s="997"/>
    </row>
    <row r="457" spans="1:7" ht="12" customHeight="1">
      <c r="A457" s="1076"/>
      <c r="B457" s="893"/>
      <c r="C457" s="889"/>
      <c r="D457" s="890"/>
      <c r="E457" s="998"/>
      <c r="F457" s="998"/>
    </row>
    <row r="458" spans="1:7" s="592" customFormat="1">
      <c r="A458" s="1088"/>
      <c r="B458" s="888" t="s">
        <v>984</v>
      </c>
      <c r="C458" s="929"/>
      <c r="D458" s="1010"/>
      <c r="E458" s="1071"/>
      <c r="F458" s="901"/>
    </row>
    <row r="459" spans="1:7" ht="12" customHeight="1">
      <c r="A459" s="1076"/>
      <c r="B459" s="893"/>
      <c r="C459" s="889"/>
      <c r="D459" s="890"/>
      <c r="E459" s="998"/>
      <c r="F459" s="998"/>
    </row>
    <row r="460" spans="1:7" s="592" customFormat="1" ht="67.5">
      <c r="A460" s="1089" t="s">
        <v>985</v>
      </c>
      <c r="B460" s="945" t="s">
        <v>1496</v>
      </c>
      <c r="C460" s="1013"/>
      <c r="D460" s="1013"/>
      <c r="E460" s="914"/>
      <c r="F460" s="914"/>
    </row>
    <row r="461" spans="1:7" s="592" customFormat="1">
      <c r="A461" s="1089"/>
      <c r="B461" s="945" t="s">
        <v>986</v>
      </c>
      <c r="C461" s="943" t="s">
        <v>75</v>
      </c>
      <c r="D461" s="1090">
        <v>1</v>
      </c>
      <c r="E461" s="914"/>
      <c r="F461" s="1091"/>
    </row>
    <row r="462" spans="1:7" s="592" customFormat="1">
      <c r="A462" s="1089"/>
      <c r="B462" s="945" t="s">
        <v>1490</v>
      </c>
      <c r="C462" s="943" t="s">
        <v>75</v>
      </c>
      <c r="D462" s="1090">
        <v>3</v>
      </c>
      <c r="E462" s="1092"/>
      <c r="F462" s="914"/>
    </row>
    <row r="463" spans="1:7" s="592" customFormat="1">
      <c r="A463" s="1089"/>
      <c r="B463" s="945" t="s">
        <v>1491</v>
      </c>
      <c r="C463" s="943" t="s">
        <v>75</v>
      </c>
      <c r="D463" s="1090">
        <v>14</v>
      </c>
      <c r="E463" s="1092"/>
      <c r="F463" s="914"/>
    </row>
    <row r="464" spans="1:7" s="592" customFormat="1">
      <c r="A464" s="1089"/>
      <c r="B464" s="945" t="s">
        <v>987</v>
      </c>
      <c r="C464" s="943" t="s">
        <v>75</v>
      </c>
      <c r="D464" s="1090">
        <v>2</v>
      </c>
      <c r="E464" s="1092"/>
      <c r="F464" s="914"/>
    </row>
    <row r="465" spans="1:6" s="592" customFormat="1">
      <c r="A465" s="1089"/>
      <c r="B465" s="1093" t="s">
        <v>988</v>
      </c>
      <c r="C465" s="943" t="s">
        <v>75</v>
      </c>
      <c r="D465" s="1090">
        <v>2</v>
      </c>
      <c r="E465" s="1092"/>
      <c r="F465" s="914"/>
    </row>
    <row r="466" spans="1:6" s="592" customFormat="1">
      <c r="A466" s="1089"/>
      <c r="B466" s="1093" t="s">
        <v>989</v>
      </c>
      <c r="C466" s="943" t="s">
        <v>75</v>
      </c>
      <c r="D466" s="1090">
        <v>2</v>
      </c>
      <c r="E466" s="1092"/>
      <c r="F466" s="914"/>
    </row>
    <row r="467" spans="1:6" s="592" customFormat="1">
      <c r="A467" s="1089"/>
      <c r="B467" s="945" t="s">
        <v>990</v>
      </c>
      <c r="C467" s="943" t="s">
        <v>75</v>
      </c>
      <c r="D467" s="1090">
        <v>3</v>
      </c>
      <c r="E467" s="1092"/>
      <c r="F467" s="914"/>
    </row>
    <row r="468" spans="1:6" s="592" customFormat="1">
      <c r="A468" s="1089"/>
      <c r="B468" s="945" t="s">
        <v>991</v>
      </c>
      <c r="C468" s="943" t="s">
        <v>75</v>
      </c>
      <c r="D468" s="1090">
        <v>1</v>
      </c>
      <c r="E468" s="1092"/>
      <c r="F468" s="914"/>
    </row>
    <row r="469" spans="1:6" s="592" customFormat="1">
      <c r="A469" s="1089"/>
      <c r="B469" s="945" t="s">
        <v>992</v>
      </c>
      <c r="C469" s="943" t="s">
        <v>75</v>
      </c>
      <c r="D469" s="1090">
        <v>1</v>
      </c>
      <c r="E469" s="1092"/>
      <c r="F469" s="914"/>
    </row>
    <row r="470" spans="1:6" s="592" customFormat="1">
      <c r="A470" s="1089"/>
      <c r="B470" s="945" t="s">
        <v>993</v>
      </c>
      <c r="C470" s="943" t="s">
        <v>75</v>
      </c>
      <c r="D470" s="1090">
        <v>2</v>
      </c>
      <c r="E470" s="1092"/>
      <c r="F470" s="914"/>
    </row>
    <row r="471" spans="1:6" s="592" customFormat="1">
      <c r="A471" s="1089"/>
      <c r="B471" s="945" t="s">
        <v>992</v>
      </c>
      <c r="C471" s="943" t="s">
        <v>75</v>
      </c>
      <c r="D471" s="1090">
        <v>2</v>
      </c>
      <c r="E471" s="1092"/>
      <c r="F471" s="914"/>
    </row>
    <row r="472" spans="1:6" s="592" customFormat="1">
      <c r="A472" s="1089"/>
      <c r="B472" s="945" t="s">
        <v>994</v>
      </c>
      <c r="C472" s="943" t="s">
        <v>75</v>
      </c>
      <c r="D472" s="1090">
        <v>1</v>
      </c>
      <c r="E472" s="1092"/>
      <c r="F472" s="914"/>
    </row>
    <row r="473" spans="1:6" s="592" customFormat="1" ht="22.5">
      <c r="A473" s="1089"/>
      <c r="B473" s="945" t="s">
        <v>995</v>
      </c>
      <c r="C473" s="943" t="s">
        <v>75</v>
      </c>
      <c r="D473" s="1090">
        <v>30</v>
      </c>
      <c r="E473" s="1092"/>
      <c r="F473" s="914"/>
    </row>
    <row r="474" spans="1:6" s="592" customFormat="1">
      <c r="A474" s="1094"/>
      <c r="B474" s="1095"/>
      <c r="C474" s="995" t="s">
        <v>162</v>
      </c>
      <c r="D474" s="1096">
        <v>1</v>
      </c>
      <c r="E474" s="1097"/>
      <c r="F474" s="997">
        <f>D474*E474</f>
        <v>0</v>
      </c>
    </row>
    <row r="475" spans="1:6" s="592" customFormat="1">
      <c r="A475" s="1089"/>
      <c r="B475" s="945"/>
      <c r="C475" s="943"/>
      <c r="D475" s="1090"/>
      <c r="E475" s="1098"/>
      <c r="F475" s="914"/>
    </row>
    <row r="476" spans="1:6" s="592" customFormat="1">
      <c r="A476" s="1088"/>
      <c r="B476" s="1021" t="s">
        <v>996</v>
      </c>
      <c r="C476" s="929"/>
      <c r="D476" s="1090"/>
      <c r="E476" s="1079"/>
      <c r="F476" s="901"/>
    </row>
    <row r="477" spans="1:6">
      <c r="A477" s="1089" t="s">
        <v>997</v>
      </c>
      <c r="B477" s="945" t="s">
        <v>998</v>
      </c>
      <c r="C477" s="889"/>
      <c r="D477" s="1099"/>
      <c r="E477" s="1023"/>
      <c r="F477" s="998"/>
    </row>
    <row r="478" spans="1:6">
      <c r="A478" s="1100"/>
      <c r="B478" s="945" t="s">
        <v>999</v>
      </c>
      <c r="C478" s="943" t="s">
        <v>75</v>
      </c>
      <c r="D478" s="1090">
        <v>1</v>
      </c>
      <c r="E478" s="914"/>
      <c r="F478" s="914"/>
    </row>
    <row r="479" spans="1:6">
      <c r="A479" s="1076"/>
      <c r="B479" s="945" t="s">
        <v>1000</v>
      </c>
      <c r="C479" s="943" t="s">
        <v>75</v>
      </c>
      <c r="D479" s="1090">
        <v>1</v>
      </c>
      <c r="E479" s="1101"/>
      <c r="F479" s="998"/>
    </row>
    <row r="480" spans="1:6">
      <c r="A480" s="1100"/>
      <c r="B480" s="945" t="s">
        <v>1001</v>
      </c>
      <c r="C480" s="943" t="s">
        <v>75</v>
      </c>
      <c r="D480" s="1099">
        <v>1</v>
      </c>
      <c r="E480" s="914"/>
      <c r="F480" s="914"/>
    </row>
    <row r="481" spans="1:6">
      <c r="A481" s="1100"/>
      <c r="B481" s="945" t="s">
        <v>1002</v>
      </c>
      <c r="C481" s="943" t="s">
        <v>75</v>
      </c>
      <c r="D481" s="1090">
        <v>1</v>
      </c>
      <c r="E481" s="914"/>
      <c r="F481" s="914"/>
    </row>
    <row r="482" spans="1:6">
      <c r="A482" s="1076"/>
      <c r="B482" s="945" t="s">
        <v>1003</v>
      </c>
      <c r="C482" s="943" t="s">
        <v>75</v>
      </c>
      <c r="D482" s="1090">
        <v>1</v>
      </c>
      <c r="E482" s="1101"/>
      <c r="F482" s="998"/>
    </row>
    <row r="483" spans="1:6" s="613" customFormat="1">
      <c r="A483" s="1102"/>
      <c r="B483" s="945" t="s">
        <v>1004</v>
      </c>
      <c r="C483" s="943" t="s">
        <v>75</v>
      </c>
      <c r="D483" s="1099">
        <v>4</v>
      </c>
      <c r="E483" s="961"/>
      <c r="F483" s="961"/>
    </row>
    <row r="484" spans="1:6" s="613" customFormat="1">
      <c r="A484" s="1102"/>
      <c r="B484" s="945" t="s">
        <v>1005</v>
      </c>
      <c r="C484" s="943" t="s">
        <v>75</v>
      </c>
      <c r="D484" s="1090">
        <v>1</v>
      </c>
      <c r="E484" s="961"/>
      <c r="F484" s="961"/>
    </row>
    <row r="485" spans="1:6">
      <c r="A485" s="1076"/>
      <c r="B485" s="945" t="s">
        <v>1006</v>
      </c>
      <c r="C485" s="943" t="s">
        <v>75</v>
      </c>
      <c r="D485" s="1090">
        <v>1</v>
      </c>
      <c r="E485" s="1101"/>
      <c r="F485" s="998"/>
    </row>
    <row r="486" spans="1:6" s="613" customFormat="1">
      <c r="A486" s="1102"/>
      <c r="B486" s="945" t="s">
        <v>1007</v>
      </c>
      <c r="C486" s="943" t="s">
        <v>75</v>
      </c>
      <c r="D486" s="1099">
        <v>1</v>
      </c>
      <c r="E486" s="961"/>
      <c r="F486" s="961"/>
    </row>
    <row r="487" spans="1:6">
      <c r="A487" s="1076"/>
      <c r="B487" s="945" t="s">
        <v>1447</v>
      </c>
      <c r="C487" s="943" t="s">
        <v>75</v>
      </c>
      <c r="D487" s="1090">
        <v>1</v>
      </c>
      <c r="E487" s="1101"/>
      <c r="F487" s="998"/>
    </row>
    <row r="488" spans="1:6" s="619" customFormat="1">
      <c r="A488" s="1094"/>
      <c r="B488" s="1095"/>
      <c r="C488" s="995" t="s">
        <v>162</v>
      </c>
      <c r="D488" s="1096">
        <v>1</v>
      </c>
      <c r="E488" s="1097"/>
      <c r="F488" s="997">
        <f>D488*E488</f>
        <v>0</v>
      </c>
    </row>
    <row r="489" spans="1:6" s="619" customFormat="1">
      <c r="A489" s="1103"/>
      <c r="B489" s="888"/>
      <c r="C489" s="1103"/>
      <c r="D489" s="1103"/>
      <c r="E489" s="1104"/>
      <c r="F489" s="961"/>
    </row>
    <row r="490" spans="1:6" s="619" customFormat="1">
      <c r="A490" s="1103"/>
      <c r="B490" s="888"/>
      <c r="C490" s="1103"/>
      <c r="D490" s="1103"/>
      <c r="E490" s="1104"/>
      <c r="F490" s="961"/>
    </row>
    <row r="491" spans="1:6">
      <c r="A491" s="1089" t="s">
        <v>1008</v>
      </c>
      <c r="B491" s="893" t="s">
        <v>1489</v>
      </c>
      <c r="C491" s="889"/>
      <c r="D491" s="890"/>
      <c r="E491" s="1023"/>
      <c r="F491" s="998"/>
    </row>
    <row r="492" spans="1:6">
      <c r="A492" s="1100"/>
      <c r="B492" s="945" t="s">
        <v>1009</v>
      </c>
      <c r="C492" s="943" t="s">
        <v>75</v>
      </c>
      <c r="D492" s="1099">
        <v>1</v>
      </c>
      <c r="E492" s="914"/>
      <c r="F492" s="914"/>
    </row>
    <row r="493" spans="1:6" s="613" customFormat="1">
      <c r="A493" s="1102"/>
      <c r="B493" s="945" t="s">
        <v>1488</v>
      </c>
      <c r="C493" s="943" t="s">
        <v>75</v>
      </c>
      <c r="D493" s="1099">
        <v>1</v>
      </c>
      <c r="E493" s="961"/>
      <c r="F493" s="961"/>
    </row>
    <row r="494" spans="1:6">
      <c r="A494" s="1100"/>
      <c r="B494" s="893" t="s">
        <v>1487</v>
      </c>
      <c r="C494" s="943" t="s">
        <v>75</v>
      </c>
      <c r="D494" s="1090">
        <v>1</v>
      </c>
      <c r="E494" s="914"/>
      <c r="F494" s="914"/>
    </row>
    <row r="495" spans="1:6" s="619" customFormat="1">
      <c r="A495" s="1094"/>
      <c r="B495" s="1095"/>
      <c r="C495" s="995" t="s">
        <v>162</v>
      </c>
      <c r="D495" s="1096">
        <v>1</v>
      </c>
      <c r="E495" s="1105"/>
      <c r="F495" s="997">
        <f>D495*E495</f>
        <v>0</v>
      </c>
    </row>
    <row r="496" spans="1:6" s="619" customFormat="1">
      <c r="A496" s="1089"/>
      <c r="B496" s="945"/>
      <c r="C496" s="929"/>
      <c r="D496" s="1090"/>
      <c r="E496" s="1106"/>
      <c r="F496" s="901"/>
    </row>
    <row r="497" spans="1:6" s="592" customFormat="1">
      <c r="A497" s="1088"/>
      <c r="B497" s="1021" t="s">
        <v>1010</v>
      </c>
      <c r="C497" s="929"/>
      <c r="D497" s="1090"/>
      <c r="E497" s="1079"/>
      <c r="F497" s="901"/>
    </row>
    <row r="498" spans="1:6">
      <c r="A498" s="1076"/>
      <c r="B498" s="893"/>
      <c r="C498" s="889"/>
      <c r="D498" s="890"/>
      <c r="E498" s="1023"/>
      <c r="F498" s="998"/>
    </row>
    <row r="499" spans="1:6">
      <c r="A499" s="1089" t="s">
        <v>1011</v>
      </c>
      <c r="B499" s="945" t="s">
        <v>1012</v>
      </c>
      <c r="C499" s="889"/>
      <c r="D499" s="890"/>
      <c r="E499" s="1023"/>
      <c r="F499" s="998"/>
    </row>
    <row r="500" spans="1:6" ht="90">
      <c r="A500" s="1076"/>
      <c r="B500" s="945" t="s">
        <v>1486</v>
      </c>
      <c r="C500" s="889" t="s">
        <v>75</v>
      </c>
      <c r="D500" s="890">
        <v>1</v>
      </c>
      <c r="E500" s="1023"/>
      <c r="F500" s="998">
        <f>D500*E500</f>
        <v>0</v>
      </c>
    </row>
    <row r="501" spans="1:6">
      <c r="A501" s="1076"/>
      <c r="B501" s="945"/>
      <c r="C501" s="889"/>
      <c r="D501" s="890"/>
      <c r="E501" s="1023"/>
      <c r="F501" s="998"/>
    </row>
    <row r="502" spans="1:6" s="592" customFormat="1">
      <c r="A502" s="1088"/>
      <c r="B502" s="1021" t="s">
        <v>1013</v>
      </c>
      <c r="C502" s="929"/>
      <c r="D502" s="1090"/>
      <c r="E502" s="1079"/>
      <c r="F502" s="901"/>
    </row>
    <row r="503" spans="1:6" ht="12">
      <c r="A503" s="1076"/>
      <c r="B503" s="1107"/>
      <c r="C503" s="889"/>
      <c r="D503" s="890"/>
      <c r="E503" s="1023"/>
      <c r="F503" s="998"/>
    </row>
    <row r="504" spans="1:6" ht="191.25">
      <c r="A504" s="1088" t="s">
        <v>1014</v>
      </c>
      <c r="B504" s="945" t="s">
        <v>1015</v>
      </c>
      <c r="C504" s="889"/>
      <c r="D504" s="890"/>
      <c r="E504" s="1023"/>
      <c r="F504" s="998"/>
    </row>
    <row r="505" spans="1:6">
      <c r="A505" s="1076"/>
      <c r="B505" s="893"/>
      <c r="C505" s="889"/>
      <c r="D505" s="890"/>
      <c r="E505" s="1023"/>
      <c r="F505" s="998"/>
    </row>
    <row r="506" spans="1:6" ht="168.75">
      <c r="A506" s="1076"/>
      <c r="B506" s="945" t="s">
        <v>1016</v>
      </c>
      <c r="C506" s="929"/>
      <c r="D506" s="1090"/>
      <c r="E506" s="1106"/>
      <c r="F506" s="901"/>
    </row>
    <row r="507" spans="1:6" ht="213.75">
      <c r="A507" s="1089"/>
      <c r="B507" s="945" t="s">
        <v>1448</v>
      </c>
      <c r="C507" s="929" t="s">
        <v>162</v>
      </c>
      <c r="D507" s="1090">
        <v>1</v>
      </c>
      <c r="E507" s="1106"/>
      <c r="F507" s="901">
        <f>D507*E507</f>
        <v>0</v>
      </c>
    </row>
    <row r="508" spans="1:6" ht="12" customHeight="1">
      <c r="A508" s="1076"/>
      <c r="B508" s="893"/>
      <c r="C508" s="889"/>
      <c r="D508" s="890"/>
      <c r="E508" s="998"/>
      <c r="F508" s="998"/>
    </row>
    <row r="509" spans="1:6" s="613" customFormat="1">
      <c r="A509" s="1072"/>
      <c r="B509" s="994" t="s">
        <v>1017</v>
      </c>
      <c r="C509" s="1073"/>
      <c r="D509" s="1074"/>
      <c r="E509" s="1075"/>
      <c r="F509" s="1075">
        <f>SUM(F457:F508)</f>
        <v>0</v>
      </c>
    </row>
    <row r="510" spans="1:6">
      <c r="A510" s="1076"/>
      <c r="B510" s="893"/>
      <c r="C510" s="889"/>
      <c r="D510" s="890"/>
      <c r="E510" s="998"/>
      <c r="F510" s="998"/>
    </row>
    <row r="511" spans="1:6" s="613" customFormat="1">
      <c r="A511" s="887"/>
      <c r="B511" s="888" t="s">
        <v>1018</v>
      </c>
      <c r="C511" s="960"/>
      <c r="D511" s="1108"/>
      <c r="E511" s="1109"/>
      <c r="F511" s="1109"/>
    </row>
    <row r="512" spans="1:6">
      <c r="A512" s="1076"/>
      <c r="B512" s="893"/>
      <c r="C512" s="889"/>
      <c r="D512" s="890"/>
      <c r="E512" s="998"/>
      <c r="F512" s="998"/>
    </row>
    <row r="513" spans="1:6" s="613" customFormat="1">
      <c r="A513" s="1076" t="s">
        <v>482</v>
      </c>
      <c r="B513" s="888" t="s">
        <v>1019</v>
      </c>
      <c r="C513" s="960"/>
      <c r="D513" s="1108"/>
      <c r="E513" s="1110"/>
      <c r="F513" s="1110">
        <f>F139</f>
        <v>0</v>
      </c>
    </row>
    <row r="514" spans="1:6">
      <c r="A514" s="1076"/>
      <c r="B514" s="893"/>
      <c r="C514" s="889"/>
      <c r="D514" s="890"/>
      <c r="E514" s="998"/>
      <c r="F514" s="998"/>
    </row>
    <row r="515" spans="1:6" s="613" customFormat="1">
      <c r="A515" s="1076" t="str">
        <f>A141</f>
        <v>2.</v>
      </c>
      <c r="B515" s="888" t="str">
        <f>B141</f>
        <v>GRIJANJE I HLAĐENJE</v>
      </c>
      <c r="C515" s="960"/>
      <c r="D515" s="1108"/>
      <c r="E515" s="1110"/>
      <c r="F515" s="1110">
        <f>F390</f>
        <v>0</v>
      </c>
    </row>
    <row r="516" spans="1:6">
      <c r="A516" s="1076"/>
      <c r="B516" s="893"/>
      <c r="C516" s="889"/>
      <c r="D516" s="890"/>
      <c r="E516" s="998"/>
      <c r="F516" s="998"/>
    </row>
    <row r="517" spans="1:6" s="619" customFormat="1">
      <c r="A517" s="1076" t="str">
        <f>A392</f>
        <v>3.</v>
      </c>
      <c r="B517" s="888" t="str">
        <f>B392</f>
        <v>VENTILACIJA</v>
      </c>
      <c r="C517" s="1111"/>
      <c r="D517" s="1112"/>
      <c r="E517" s="1109"/>
      <c r="F517" s="1110">
        <f>F454</f>
        <v>0</v>
      </c>
    </row>
    <row r="518" spans="1:6" s="619" customFormat="1">
      <c r="A518" s="1076"/>
      <c r="B518" s="888"/>
      <c r="C518" s="1111"/>
      <c r="D518" s="1112"/>
      <c r="E518" s="1109"/>
      <c r="F518" s="1110"/>
    </row>
    <row r="519" spans="1:6" s="619" customFormat="1" ht="22.5">
      <c r="A519" s="1076" t="str">
        <f>A456</f>
        <v>4.</v>
      </c>
      <c r="B519" s="888" t="str">
        <f>B456</f>
        <v>AUTOMATSKA REGULACIJA ZA PRIPREMU OGRJEVNE VODE</v>
      </c>
      <c r="C519" s="1111"/>
      <c r="D519" s="1112"/>
      <c r="E519" s="1109"/>
      <c r="F519" s="1110">
        <f>F509</f>
        <v>0</v>
      </c>
    </row>
    <row r="521" spans="1:6" s="613" customFormat="1">
      <c r="A521" s="618"/>
      <c r="B521" s="617" t="s">
        <v>1020</v>
      </c>
      <c r="C521" s="616"/>
      <c r="D521" s="615"/>
      <c r="E521" s="614"/>
      <c r="F521" s="614">
        <f>SUM(F512:F520)</f>
        <v>0</v>
      </c>
    </row>
  </sheetData>
  <sheetProtection algorithmName="SHA-512" hashValue="wNfS6I6CJihF1pHz688gFl5LhYGVV5xOgVCDXmgzRKnC6vUtwMt7/XlRjXeIU913quv0WnbPYN6oua6kEu1adg==" saltValue="1B1TdJcQZQhGWKmXpjvpLg==" spinCount="100000" sheet="1" formatCells="0" formatColumns="0" formatRows="0"/>
  <mergeCells count="8">
    <mergeCell ref="B4:F4"/>
    <mergeCell ref="B8:D8"/>
    <mergeCell ref="B139:E139"/>
    <mergeCell ref="B23:D23"/>
    <mergeCell ref="B54:E54"/>
    <mergeCell ref="B81:E81"/>
    <mergeCell ref="B129:E129"/>
    <mergeCell ref="B137:E137"/>
  </mergeCells>
  <conditionalFormatting sqref="D179:E186">
    <cfRule type="cellIs" dxfId="7" priority="17" stopIfTrue="1" operator="equal">
      <formula>0</formula>
    </cfRule>
    <cfRule type="cellIs" priority="18" stopIfTrue="1" operator="equal">
      <formula>0</formula>
    </cfRule>
  </conditionalFormatting>
  <conditionalFormatting sqref="D189:E196 D197">
    <cfRule type="cellIs" dxfId="6" priority="15" stopIfTrue="1" operator="equal">
      <formula>0</formula>
    </cfRule>
    <cfRule type="cellIs" priority="16" stopIfTrue="1" operator="equal">
      <formula>0</formula>
    </cfRule>
  </conditionalFormatting>
  <pageMargins left="0.94488188976377963" right="0.23622047244094491" top="0.39370078740157483" bottom="0.39370078740157483" header="0.51181102362204722" footer="0.51181102362204722"/>
  <pageSetup paperSize="9" firstPageNumber="12" fitToHeight="0" orientation="portrait" useFirstPageNumber="1" r:id="rId1"/>
  <headerFooter alignWithMargins="0"/>
  <rowBreaks count="2" manualBreakCount="2">
    <brk id="272" max="5" man="1"/>
    <brk id="286" max="5"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C24A5-9264-4AE3-BAB9-33C6E24435B1}">
  <sheetPr>
    <tabColor rgb="FFFF0000"/>
    <pageSetUpPr fitToPage="1"/>
  </sheetPr>
  <dimension ref="A1:F75"/>
  <sheetViews>
    <sheetView showZeros="0" view="pageBreakPreview" zoomScaleNormal="100" zoomScaleSheetLayoutView="100" workbookViewId="0">
      <selection activeCell="B9" sqref="B9"/>
    </sheetView>
  </sheetViews>
  <sheetFormatPr defaultRowHeight="12.75"/>
  <cols>
    <col min="1" max="1" width="8.7109375" style="526" customWidth="1"/>
    <col min="2" max="2" width="42.7109375" style="527" customWidth="1"/>
    <col min="3" max="3" width="8.7109375" style="528" customWidth="1"/>
    <col min="4" max="4" width="8.7109375" style="529" customWidth="1"/>
    <col min="5" max="5" width="4.7109375" style="530" customWidth="1"/>
    <col min="6" max="6" width="20.7109375" style="709" customWidth="1"/>
    <col min="7" max="7" width="2.7109375" style="531" customWidth="1"/>
    <col min="8" max="8" width="0" style="531" hidden="1" customWidth="1"/>
    <col min="9" max="9" width="2.7109375" style="531" customWidth="1"/>
    <col min="10" max="16384" width="9.140625" style="531"/>
  </cols>
  <sheetData>
    <row r="1" spans="1:6" s="351" customFormat="1" ht="11.25">
      <c r="A1" s="401" t="s">
        <v>488</v>
      </c>
      <c r="B1" s="295" t="s">
        <v>487</v>
      </c>
      <c r="C1" s="295"/>
      <c r="D1" s="296"/>
      <c r="E1" s="295"/>
      <c r="F1" s="658" t="s">
        <v>483</v>
      </c>
    </row>
    <row r="2" spans="1:6" s="487" customFormat="1" ht="15.75">
      <c r="A2" s="483"/>
      <c r="B2" s="484" t="s">
        <v>1021</v>
      </c>
      <c r="C2" s="485"/>
      <c r="D2" s="486"/>
      <c r="E2" s="486"/>
      <c r="F2" s="703"/>
    </row>
    <row r="3" spans="1:6" s="318" customFormat="1">
      <c r="A3" s="488"/>
      <c r="B3" s="444"/>
      <c r="C3" s="489"/>
      <c r="D3" s="490"/>
      <c r="E3" s="390"/>
      <c r="F3" s="663"/>
    </row>
    <row r="4" spans="1:6" s="318" customFormat="1" ht="15.75">
      <c r="A4" s="491"/>
      <c r="B4" s="492" t="s">
        <v>1022</v>
      </c>
      <c r="C4" s="493"/>
      <c r="D4" s="494"/>
      <c r="E4" s="495"/>
      <c r="F4" s="704"/>
    </row>
    <row r="5" spans="1:6" s="318" customFormat="1">
      <c r="A5" s="488"/>
      <c r="B5" s="496"/>
      <c r="C5" s="489"/>
      <c r="D5" s="497"/>
      <c r="E5" s="390"/>
      <c r="F5" s="663"/>
    </row>
    <row r="6" spans="1:6" s="503" customFormat="1">
      <c r="A6" s="498" t="str">
        <f>'1.Građevinski'!A3</f>
        <v>1.</v>
      </c>
      <c r="B6" s="499" t="str">
        <f>'1.Građevinski'!B3</f>
        <v>GRAĐEVINSKI RADOVI</v>
      </c>
      <c r="C6" s="500"/>
      <c r="D6" s="501"/>
      <c r="E6" s="502"/>
      <c r="F6" s="705"/>
    </row>
    <row r="7" spans="1:6" s="280" customFormat="1">
      <c r="A7" s="504" t="str">
        <f>'1.Građevinski'!A5</f>
        <v>1.1.</v>
      </c>
      <c r="B7" s="505" t="str">
        <f>'1.Građevinski'!B5</f>
        <v>PRIPREMNI RADOVI</v>
      </c>
      <c r="C7" s="321"/>
      <c r="D7" s="321"/>
      <c r="F7" s="670">
        <f>'1.Građevinski'!F11</f>
        <v>0</v>
      </c>
    </row>
    <row r="8" spans="1:6" s="280" customFormat="1">
      <c r="A8" s="504" t="str">
        <f>'1.Građevinski'!A13</f>
        <v>1.2.</v>
      </c>
      <c r="B8" s="505" t="str">
        <f>'1.Građevinski'!B13</f>
        <v>RUŠENJA I DEMONTAŽE</v>
      </c>
      <c r="C8" s="321"/>
      <c r="D8" s="490"/>
      <c r="F8" s="670">
        <f>'1.Građevinski'!F27</f>
        <v>0</v>
      </c>
    </row>
    <row r="9" spans="1:6" s="280" customFormat="1">
      <c r="A9" s="504" t="str">
        <f>'1.Građevinski'!A29</f>
        <v>1.3.</v>
      </c>
      <c r="B9" s="505" t="str">
        <f>'1.Građevinski'!B29</f>
        <v>ZEMLJANI RADOVI</v>
      </c>
      <c r="C9" s="321"/>
      <c r="D9" s="490"/>
      <c r="F9" s="670">
        <f>'1.Građevinski'!F44</f>
        <v>0</v>
      </c>
    </row>
    <row r="10" spans="1:6" s="280" customFormat="1">
      <c r="A10" s="504" t="str">
        <f>'1.Građevinski'!A46</f>
        <v>1.4.</v>
      </c>
      <c r="B10" s="505" t="str">
        <f>'1.Građevinski'!B46</f>
        <v>BETONSKI I ARMIRANOBETONSKI RADOVI</v>
      </c>
      <c r="C10" s="321"/>
      <c r="D10" s="490"/>
      <c r="F10" s="670">
        <f>'1.Građevinski'!F59</f>
        <v>0</v>
      </c>
    </row>
    <row r="11" spans="1:6" s="280" customFormat="1">
      <c r="A11" s="504" t="str">
        <f>'1.Građevinski'!A61</f>
        <v>1.5.</v>
      </c>
      <c r="B11" s="505" t="str">
        <f>'1.Građevinski'!B61</f>
        <v>ZIDARSKI RADOVI</v>
      </c>
      <c r="C11" s="321"/>
      <c r="D11" s="490"/>
      <c r="F11" s="670">
        <f>'1.Građevinski'!F69</f>
        <v>0</v>
      </c>
    </row>
    <row r="12" spans="1:6" s="511" customFormat="1">
      <c r="A12" s="506"/>
      <c r="B12" s="507" t="s">
        <v>1023</v>
      </c>
      <c r="C12" s="508"/>
      <c r="D12" s="509"/>
      <c r="E12" s="510"/>
      <c r="F12" s="706">
        <f>SUM(F7:F11)</f>
        <v>0</v>
      </c>
    </row>
    <row r="13" spans="1:6" s="318" customFormat="1">
      <c r="A13" s="488"/>
      <c r="B13" s="496"/>
      <c r="C13" s="489"/>
      <c r="D13" s="497"/>
      <c r="E13" s="390"/>
      <c r="F13" s="663"/>
    </row>
    <row r="14" spans="1:6" s="503" customFormat="1">
      <c r="A14" s="498" t="str">
        <f>'2.Vodovod'!A3</f>
        <v>2.</v>
      </c>
      <c r="B14" s="290" t="str">
        <f>'2.Vodovod'!B3</f>
        <v>INSTALACIJE VODE</v>
      </c>
      <c r="C14" s="500"/>
      <c r="D14" s="501"/>
      <c r="E14" s="502"/>
      <c r="F14" s="705"/>
    </row>
    <row r="15" spans="1:6" s="280" customFormat="1">
      <c r="A15" s="504" t="str">
        <f>'2.Vodovod'!A5</f>
        <v>2.1.</v>
      </c>
      <c r="B15" s="512" t="str">
        <f>'2.Vodovod'!B5</f>
        <v>VANJSKI RAZVOD VODE</v>
      </c>
      <c r="C15" s="321"/>
      <c r="D15" s="321"/>
      <c r="F15" s="670">
        <f>'2.Vodovod'!F18</f>
        <v>0</v>
      </c>
    </row>
    <row r="16" spans="1:6" s="280" customFormat="1">
      <c r="A16" s="504" t="str">
        <f>'2.Vodovod'!A20</f>
        <v>2.2.</v>
      </c>
      <c r="B16" s="512" t="str">
        <f>'2.Vodovod'!B20</f>
        <v>UNUTARNJI RAZVOD VODE</v>
      </c>
      <c r="C16" s="321"/>
      <c r="D16" s="490"/>
      <c r="F16" s="670">
        <f>'2.Vodovod'!F64</f>
        <v>0</v>
      </c>
    </row>
    <row r="17" spans="1:6" s="511" customFormat="1">
      <c r="A17" s="506"/>
      <c r="B17" s="507" t="s">
        <v>1023</v>
      </c>
      <c r="C17" s="508"/>
      <c r="D17" s="509"/>
      <c r="E17" s="510"/>
      <c r="F17" s="706">
        <f>SUM(F15:F16)</f>
        <v>0</v>
      </c>
    </row>
    <row r="18" spans="1:6" s="318" customFormat="1">
      <c r="A18" s="488"/>
      <c r="B18" s="496"/>
      <c r="C18" s="489"/>
      <c r="D18" s="497"/>
      <c r="E18" s="390"/>
      <c r="F18" s="663"/>
    </row>
    <row r="19" spans="1:6" s="503" customFormat="1">
      <c r="A19" s="498" t="str">
        <f>'3.Odvodnja'!A3</f>
        <v>3.</v>
      </c>
      <c r="B19" s="499" t="str">
        <f>'3.Odvodnja'!B3</f>
        <v>INSTALACIJE ODVODNJE</v>
      </c>
      <c r="C19" s="500"/>
      <c r="D19" s="501"/>
      <c r="E19" s="502"/>
      <c r="F19" s="705"/>
    </row>
    <row r="20" spans="1:6" s="280" customFormat="1">
      <c r="A20" s="281" t="str">
        <f>'3.Odvodnja'!A5</f>
        <v>3.1.</v>
      </c>
      <c r="B20" s="282" t="str">
        <f>'3.Odvodnja'!B5</f>
        <v>TEMELJNA I VANJSKA ODVODNJA</v>
      </c>
      <c r="C20" s="512"/>
      <c r="D20" s="512"/>
      <c r="E20" s="359"/>
      <c r="F20" s="663">
        <f>'3.Odvodnja'!F40</f>
        <v>0</v>
      </c>
    </row>
    <row r="21" spans="1:6" s="280" customFormat="1">
      <c r="A21" s="284" t="str">
        <f>'3.Odvodnja'!A42:C42</f>
        <v>3.2.</v>
      </c>
      <c r="B21" s="321" t="str">
        <f>'3.Odvodnja'!B42:D42</f>
        <v>ODVODNJA GRAĐEVINE</v>
      </c>
      <c r="C21" s="321"/>
      <c r="D21" s="321"/>
      <c r="E21" s="359"/>
      <c r="F21" s="663">
        <f>'3.Odvodnja'!F93</f>
        <v>0</v>
      </c>
    </row>
    <row r="22" spans="1:6" s="511" customFormat="1">
      <c r="A22" s="513"/>
      <c r="B22" s="507" t="s">
        <v>1023</v>
      </c>
      <c r="C22" s="508"/>
      <c r="D22" s="509"/>
      <c r="E22" s="510"/>
      <c r="F22" s="706">
        <f>SUM(F20:F21)</f>
        <v>0</v>
      </c>
    </row>
    <row r="23" spans="1:6" s="511" customFormat="1">
      <c r="A23" s="488"/>
      <c r="B23" s="444"/>
      <c r="C23" s="514"/>
      <c r="D23" s="515"/>
      <c r="E23" s="516"/>
      <c r="F23" s="707"/>
    </row>
    <row r="24" spans="1:6" s="503" customFormat="1">
      <c r="A24" s="517" t="str">
        <f>'4.Hidrant'!A3</f>
        <v>4.</v>
      </c>
      <c r="B24" s="518" t="str">
        <f>'4.Hidrant'!B3</f>
        <v>PROTUPOŽARNA OPREMA</v>
      </c>
      <c r="C24" s="500"/>
      <c r="D24" s="501"/>
      <c r="E24" s="502"/>
      <c r="F24" s="705"/>
    </row>
    <row r="25" spans="1:6" s="511" customFormat="1">
      <c r="A25" s="506"/>
      <c r="B25" s="507" t="s">
        <v>1023</v>
      </c>
      <c r="C25" s="508"/>
      <c r="D25" s="509"/>
      <c r="E25" s="510"/>
      <c r="F25" s="706">
        <f>'4.Hidrant'!F56</f>
        <v>0</v>
      </c>
    </row>
    <row r="26" spans="1:6" s="511" customFormat="1">
      <c r="A26" s="488"/>
      <c r="B26" s="444"/>
      <c r="C26" s="514"/>
      <c r="D26" s="515"/>
      <c r="E26" s="516"/>
      <c r="F26" s="707"/>
    </row>
    <row r="27" spans="1:6" s="503" customFormat="1">
      <c r="A27" s="517" t="str">
        <f>'5.Sanitarna oprema'!A3</f>
        <v>5.</v>
      </c>
      <c r="B27" s="518" t="str">
        <f>'5.Sanitarna oprema'!B3</f>
        <v>SANITARNA OPREMA</v>
      </c>
      <c r="C27" s="500"/>
      <c r="D27" s="501"/>
      <c r="E27" s="502"/>
      <c r="F27" s="705">
        <f>'5.Sanitarna oprema'!F58</f>
        <v>0</v>
      </c>
    </row>
    <row r="28" spans="1:6" s="511" customFormat="1">
      <c r="A28" s="506"/>
      <c r="B28" s="507" t="s">
        <v>1023</v>
      </c>
      <c r="C28" s="508"/>
      <c r="D28" s="509"/>
      <c r="E28" s="510"/>
      <c r="F28" s="706">
        <f>'5.Sanitarna oprema'!F58</f>
        <v>0</v>
      </c>
    </row>
    <row r="29" spans="1:6" s="511" customFormat="1" ht="13.5" thickBot="1">
      <c r="A29" s="488"/>
      <c r="B29" s="444"/>
      <c r="C29" s="514"/>
      <c r="D29" s="515"/>
      <c r="E29" s="516"/>
      <c r="F29" s="707"/>
    </row>
    <row r="30" spans="1:6" s="511" customFormat="1">
      <c r="A30" s="519"/>
      <c r="B30" s="520" t="s">
        <v>1024</v>
      </c>
      <c r="C30" s="521"/>
      <c r="D30" s="522"/>
      <c r="E30" s="523"/>
      <c r="F30" s="708">
        <f>SUM(F12,F17,F22,F25,F28)</f>
        <v>0</v>
      </c>
    </row>
    <row r="31" spans="1:6" s="280" customFormat="1">
      <c r="A31" s="504"/>
      <c r="B31" s="524"/>
      <c r="D31" s="482"/>
      <c r="E31" s="390"/>
      <c r="F31" s="663"/>
    </row>
    <row r="38" spans="1:6" s="280" customFormat="1">
      <c r="A38" s="504"/>
      <c r="B38" s="525"/>
      <c r="C38" s="299"/>
      <c r="D38" s="482"/>
      <c r="E38" s="390"/>
      <c r="F38" s="663"/>
    </row>
    <row r="39" spans="1:6" s="280" customFormat="1">
      <c r="A39" s="504"/>
      <c r="B39" s="525"/>
      <c r="C39" s="299"/>
      <c r="D39" s="482"/>
      <c r="E39" s="390"/>
      <c r="F39" s="663"/>
    </row>
    <row r="40" spans="1:6" s="280" customFormat="1">
      <c r="A40" s="504"/>
      <c r="B40" s="525"/>
      <c r="C40" s="299"/>
      <c r="D40" s="482"/>
      <c r="E40" s="390"/>
      <c r="F40" s="663"/>
    </row>
    <row r="41" spans="1:6" s="280" customFormat="1">
      <c r="A41" s="504"/>
      <c r="B41" s="525"/>
      <c r="C41" s="299"/>
      <c r="D41" s="482"/>
      <c r="E41" s="390"/>
      <c r="F41" s="663"/>
    </row>
    <row r="42" spans="1:6" s="280" customFormat="1">
      <c r="A42" s="504"/>
      <c r="B42" s="525"/>
      <c r="C42" s="299"/>
      <c r="D42" s="482"/>
      <c r="E42" s="390"/>
      <c r="F42" s="663"/>
    </row>
    <row r="43" spans="1:6" s="280" customFormat="1">
      <c r="A43" s="504"/>
      <c r="B43" s="525"/>
      <c r="C43" s="299"/>
      <c r="D43" s="482"/>
      <c r="E43" s="390"/>
      <c r="F43" s="663"/>
    </row>
    <row r="44" spans="1:6" s="280" customFormat="1">
      <c r="A44" s="504"/>
      <c r="B44" s="525"/>
      <c r="C44" s="299"/>
      <c r="D44" s="482"/>
      <c r="E44" s="390"/>
      <c r="F44" s="663"/>
    </row>
    <row r="45" spans="1:6" s="280" customFormat="1">
      <c r="A45" s="504"/>
      <c r="B45" s="525"/>
      <c r="C45" s="299"/>
      <c r="D45" s="482"/>
      <c r="E45" s="390"/>
      <c r="F45" s="663"/>
    </row>
    <row r="46" spans="1:6" s="280" customFormat="1">
      <c r="A46" s="504"/>
      <c r="B46" s="525"/>
      <c r="C46" s="299"/>
      <c r="D46" s="482"/>
      <c r="E46" s="390"/>
      <c r="F46" s="663"/>
    </row>
    <row r="47" spans="1:6" s="280" customFormat="1">
      <c r="A47" s="504"/>
      <c r="B47" s="525"/>
      <c r="C47" s="299"/>
      <c r="D47" s="482"/>
      <c r="E47" s="390"/>
      <c r="F47" s="663"/>
    </row>
    <row r="48" spans="1:6" s="280" customFormat="1">
      <c r="A48" s="504"/>
      <c r="B48" s="525"/>
      <c r="C48" s="299"/>
      <c r="D48" s="482"/>
      <c r="E48" s="390"/>
      <c r="F48" s="663"/>
    </row>
    <row r="49" spans="1:6" s="280" customFormat="1">
      <c r="A49" s="504"/>
      <c r="B49" s="525"/>
      <c r="C49" s="299"/>
      <c r="D49" s="482"/>
      <c r="E49" s="390"/>
      <c r="F49" s="663"/>
    </row>
    <row r="50" spans="1:6" s="280" customFormat="1">
      <c r="A50" s="504"/>
      <c r="B50" s="525"/>
      <c r="C50" s="299"/>
      <c r="D50" s="482"/>
      <c r="E50" s="390"/>
      <c r="F50" s="663"/>
    </row>
    <row r="51" spans="1:6" s="280" customFormat="1">
      <c r="A51" s="504"/>
      <c r="B51" s="525"/>
      <c r="C51" s="299"/>
      <c r="D51" s="482"/>
      <c r="E51" s="390"/>
      <c r="F51" s="663"/>
    </row>
    <row r="52" spans="1:6" s="280" customFormat="1">
      <c r="A52" s="504"/>
      <c r="B52" s="525"/>
      <c r="C52" s="299"/>
      <c r="D52" s="482"/>
      <c r="E52" s="390"/>
      <c r="F52" s="663"/>
    </row>
    <row r="53" spans="1:6" s="280" customFormat="1">
      <c r="A53" s="504"/>
      <c r="B53" s="525"/>
      <c r="C53" s="299"/>
      <c r="D53" s="482"/>
      <c r="E53" s="390"/>
      <c r="F53" s="663"/>
    </row>
    <row r="54" spans="1:6" s="280" customFormat="1">
      <c r="A54" s="504"/>
      <c r="B54" s="525"/>
      <c r="C54" s="299"/>
      <c r="D54" s="482"/>
      <c r="E54" s="390"/>
      <c r="F54" s="663"/>
    </row>
    <row r="55" spans="1:6" s="280" customFormat="1">
      <c r="A55" s="504"/>
      <c r="B55" s="525"/>
      <c r="C55" s="299"/>
      <c r="D55" s="482"/>
      <c r="E55" s="390"/>
      <c r="F55" s="663"/>
    </row>
    <row r="56" spans="1:6" s="280" customFormat="1">
      <c r="A56" s="504"/>
      <c r="B56" s="525"/>
      <c r="C56" s="299"/>
      <c r="D56" s="482"/>
      <c r="E56" s="390"/>
      <c r="F56" s="663"/>
    </row>
    <row r="57" spans="1:6" s="280" customFormat="1">
      <c r="A57" s="504"/>
      <c r="B57" s="525"/>
      <c r="C57" s="299"/>
      <c r="D57" s="482"/>
      <c r="E57" s="390"/>
      <c r="F57" s="663"/>
    </row>
    <row r="58" spans="1:6" s="280" customFormat="1">
      <c r="A58" s="504"/>
      <c r="B58" s="525"/>
      <c r="C58" s="299"/>
      <c r="D58" s="482"/>
      <c r="E58" s="390"/>
      <c r="F58" s="663"/>
    </row>
    <row r="59" spans="1:6" s="280" customFormat="1">
      <c r="A59" s="504"/>
      <c r="B59" s="525"/>
      <c r="C59" s="299"/>
      <c r="D59" s="482"/>
      <c r="E59" s="390"/>
      <c r="F59" s="663"/>
    </row>
    <row r="60" spans="1:6" s="280" customFormat="1">
      <c r="A60" s="504"/>
      <c r="B60" s="525"/>
      <c r="C60" s="299"/>
      <c r="D60" s="482"/>
      <c r="E60" s="390"/>
      <c r="F60" s="663"/>
    </row>
    <row r="61" spans="1:6" s="280" customFormat="1">
      <c r="A61" s="504"/>
      <c r="B61" s="525"/>
      <c r="C61" s="299"/>
      <c r="D61" s="482"/>
      <c r="E61" s="390"/>
      <c r="F61" s="663"/>
    </row>
    <row r="62" spans="1:6" s="280" customFormat="1">
      <c r="A62" s="504"/>
      <c r="B62" s="525"/>
      <c r="C62" s="299"/>
      <c r="D62" s="482"/>
      <c r="E62" s="390"/>
      <c r="F62" s="663"/>
    </row>
    <row r="63" spans="1:6" s="280" customFormat="1">
      <c r="A63" s="504"/>
      <c r="B63" s="525"/>
      <c r="C63" s="299"/>
      <c r="D63" s="482"/>
      <c r="E63" s="390"/>
      <c r="F63" s="663"/>
    </row>
    <row r="64" spans="1:6" s="280" customFormat="1">
      <c r="A64" s="504"/>
      <c r="B64" s="525"/>
      <c r="C64" s="299"/>
      <c r="D64" s="482"/>
      <c r="E64" s="390"/>
      <c r="F64" s="663"/>
    </row>
    <row r="65" spans="1:6" s="280" customFormat="1">
      <c r="A65" s="504"/>
      <c r="B65" s="525"/>
      <c r="C65" s="299"/>
      <c r="D65" s="482"/>
      <c r="E65" s="390"/>
      <c r="F65" s="663"/>
    </row>
    <row r="66" spans="1:6" s="280" customFormat="1">
      <c r="A66" s="504"/>
      <c r="B66" s="525"/>
      <c r="C66" s="299"/>
      <c r="D66" s="482"/>
      <c r="E66" s="390"/>
      <c r="F66" s="663"/>
    </row>
    <row r="67" spans="1:6" s="280" customFormat="1">
      <c r="A67" s="504"/>
      <c r="B67" s="525"/>
      <c r="C67" s="299"/>
      <c r="D67" s="482"/>
      <c r="E67" s="390"/>
      <c r="F67" s="663"/>
    </row>
    <row r="68" spans="1:6" s="280" customFormat="1">
      <c r="A68" s="504"/>
      <c r="B68" s="525"/>
      <c r="C68" s="299"/>
      <c r="D68" s="482"/>
      <c r="E68" s="390"/>
      <c r="F68" s="663"/>
    </row>
    <row r="69" spans="1:6" s="280" customFormat="1">
      <c r="A69" s="504"/>
      <c r="B69" s="525"/>
      <c r="C69" s="299"/>
      <c r="D69" s="482"/>
      <c r="E69" s="390"/>
      <c r="F69" s="663"/>
    </row>
    <row r="70" spans="1:6" s="280" customFormat="1">
      <c r="A70" s="504"/>
      <c r="B70" s="525"/>
      <c r="C70" s="299"/>
      <c r="D70" s="482"/>
      <c r="E70" s="390"/>
      <c r="F70" s="663"/>
    </row>
    <row r="71" spans="1:6" s="280" customFormat="1">
      <c r="A71" s="504"/>
      <c r="B71" s="525"/>
      <c r="C71" s="299"/>
      <c r="D71" s="482"/>
      <c r="E71" s="390"/>
      <c r="F71" s="663"/>
    </row>
    <row r="72" spans="1:6" s="280" customFormat="1">
      <c r="A72" s="504"/>
      <c r="B72" s="525"/>
      <c r="C72" s="299"/>
      <c r="D72" s="482"/>
      <c r="E72" s="390"/>
      <c r="F72" s="663"/>
    </row>
    <row r="73" spans="1:6" s="280" customFormat="1">
      <c r="A73" s="504"/>
      <c r="B73" s="525"/>
      <c r="C73" s="299"/>
      <c r="D73" s="482"/>
      <c r="E73" s="390"/>
      <c r="F73" s="663"/>
    </row>
    <row r="74" spans="1:6" s="280" customFormat="1">
      <c r="A74" s="504"/>
      <c r="B74" s="525"/>
      <c r="C74" s="299"/>
      <c r="D74" s="482"/>
      <c r="E74" s="390"/>
      <c r="F74" s="663"/>
    </row>
    <row r="75" spans="1:6" s="280" customFormat="1">
      <c r="A75" s="504"/>
      <c r="B75" s="525"/>
      <c r="C75" s="299"/>
      <c r="D75" s="482"/>
      <c r="E75" s="390"/>
      <c r="F75" s="663"/>
    </row>
  </sheetData>
  <sheetProtection algorithmName="SHA-512" hashValue="1XDx3fyyr6wi0u+7nanVDsYctzdve+VFoTZE+bgjg49oSgTyCv9J+oMjiCughAU31FlNC2L6eTi+dNT6jlXe2w==" saltValue="EpzcS7EnZBSR2iiwoZRYVA==" spinCount="100000" sheet="1" objects="1" scenarios="1" formatCells="0" formatColumns="0" formatRows="0"/>
  <conditionalFormatting sqref="F6">
    <cfRule type="cellIs" dxfId="5" priority="5" stopIfTrue="1" operator="equal">
      <formula>0</formula>
    </cfRule>
  </conditionalFormatting>
  <conditionalFormatting sqref="F7:F12">
    <cfRule type="cellIs" dxfId="4" priority="1" stopIfTrue="1" operator="equal">
      <formula>0</formula>
    </cfRule>
  </conditionalFormatting>
  <conditionalFormatting sqref="F14 F19">
    <cfRule type="cellIs" dxfId="3" priority="12" stopIfTrue="1" operator="equal">
      <formula>0</formula>
    </cfRule>
  </conditionalFormatting>
  <conditionalFormatting sqref="F15:F17">
    <cfRule type="cellIs" dxfId="2" priority="11" stopIfTrue="1" operator="equal">
      <formula>0</formula>
    </cfRule>
  </conditionalFormatting>
  <conditionalFormatting sqref="F20:F28">
    <cfRule type="cellIs" dxfId="1" priority="7" stopIfTrue="1" operator="equal">
      <formula>0</formula>
    </cfRule>
  </conditionalFormatting>
  <conditionalFormatting sqref="F30">
    <cfRule type="cellIs" dxfId="0" priority="9" stopIfTrue="1" operator="equal">
      <formula>0</formula>
    </cfRule>
  </conditionalFormatting>
  <pageMargins left="0.94488188976377963" right="0.23622047244094491" top="0.39370078740157483" bottom="0.39370078740157483" header="0.51181102362204722" footer="0.51181102362204722"/>
  <pageSetup paperSize="9" scale="97" firstPageNumber="12" fitToHeight="0" orientation="portrait" useFirstPageNumber="1" horizontalDpi="300" verticalDpi="300"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E3367-9D30-4A51-8215-5DA129CDF77C}">
  <sheetPr>
    <tabColor rgb="FF92D050"/>
    <pageSetUpPr fitToPage="1"/>
  </sheetPr>
  <dimension ref="A3:I43"/>
  <sheetViews>
    <sheetView view="pageBreakPreview" topLeftCell="A9" zoomScaleNormal="100" zoomScaleSheetLayoutView="100" workbookViewId="0">
      <selection activeCell="A17" sqref="A17:I17"/>
    </sheetView>
  </sheetViews>
  <sheetFormatPr defaultColWidth="7.85546875" defaultRowHeight="12.75"/>
  <cols>
    <col min="1" max="1" width="7.85546875" style="1" customWidth="1"/>
    <col min="2" max="2" width="9" style="1" customWidth="1"/>
    <col min="3" max="3" width="8.5703125" style="1" customWidth="1"/>
    <col min="4" max="8" width="7.85546875" style="1" customWidth="1"/>
    <col min="9" max="9" width="15.85546875" style="1" customWidth="1"/>
    <col min="10" max="10" width="7.5703125" style="1" customWidth="1"/>
    <col min="11" max="16384" width="7.85546875" style="1"/>
  </cols>
  <sheetData>
    <row r="3" spans="1:9" ht="18">
      <c r="A3" s="2"/>
      <c r="C3" s="2"/>
    </row>
    <row r="5" spans="1:9">
      <c r="E5" s="3"/>
    </row>
    <row r="6" spans="1:9">
      <c r="E6" s="3"/>
    </row>
    <row r="7" spans="1:9">
      <c r="E7" s="3"/>
    </row>
    <row r="8" spans="1:9">
      <c r="E8" s="3"/>
    </row>
    <row r="9" spans="1:9">
      <c r="E9" s="3"/>
    </row>
    <row r="10" spans="1:9">
      <c r="E10" s="3"/>
    </row>
    <row r="11" spans="1:9">
      <c r="E11" s="3"/>
    </row>
    <row r="12" spans="1:9" ht="18">
      <c r="C12" s="4"/>
      <c r="E12" s="3"/>
    </row>
    <row r="13" spans="1:9">
      <c r="E13" s="3"/>
    </row>
    <row r="14" spans="1:9">
      <c r="E14" s="3"/>
    </row>
    <row r="15" spans="1:9" ht="56.25" customHeight="1">
      <c r="A15" s="1148" t="s">
        <v>336</v>
      </c>
      <c r="B15" s="1148"/>
      <c r="C15" s="1148"/>
      <c r="D15" s="1148"/>
      <c r="E15" s="1148"/>
      <c r="F15" s="1148"/>
      <c r="G15" s="1148"/>
      <c r="H15" s="1148"/>
      <c r="I15" s="1148"/>
    </row>
    <row r="16" spans="1:9" ht="14.25" customHeight="1"/>
    <row r="17" spans="1:9" ht="52.5" customHeight="1">
      <c r="A17" s="1128" t="s">
        <v>177</v>
      </c>
      <c r="B17" s="1128"/>
      <c r="C17" s="1128"/>
      <c r="D17" s="1128"/>
      <c r="E17" s="1128"/>
      <c r="F17" s="1128"/>
      <c r="G17" s="1128"/>
      <c r="H17" s="1128"/>
      <c r="I17" s="1128"/>
    </row>
    <row r="19" spans="1:9" ht="9.75" customHeight="1">
      <c r="D19" s="6"/>
    </row>
    <row r="20" spans="1:9" ht="23.25">
      <c r="E20" s="5"/>
    </row>
    <row r="22" spans="1:9" ht="23.25">
      <c r="E22" s="5"/>
    </row>
    <row r="24" spans="1:9" ht="23.25">
      <c r="E24" s="5"/>
    </row>
    <row r="31" spans="1:9" ht="15.75">
      <c r="A31" s="7"/>
      <c r="B31" s="7"/>
      <c r="C31" s="7"/>
      <c r="D31" s="7"/>
      <c r="F31" s="8"/>
    </row>
    <row r="32" spans="1:9" ht="15.75">
      <c r="F32" s="7"/>
    </row>
    <row r="33" spans="1:7" ht="15.75">
      <c r="A33" s="7"/>
      <c r="B33" s="7"/>
      <c r="C33" s="7"/>
      <c r="D33" s="7"/>
      <c r="E33" s="8"/>
      <c r="F33" s="8"/>
    </row>
    <row r="34" spans="1:7" ht="15.75">
      <c r="F34" s="7"/>
    </row>
    <row r="35" spans="1:7" ht="15.75">
      <c r="A35" s="7"/>
      <c r="B35" s="7"/>
      <c r="C35" s="7"/>
      <c r="D35" s="7"/>
      <c r="E35" s="8"/>
      <c r="F35" s="8"/>
    </row>
    <row r="36" spans="1:7" ht="15.75">
      <c r="B36" s="7"/>
      <c r="C36" s="7"/>
      <c r="D36" s="7"/>
      <c r="E36" s="8"/>
      <c r="F36" s="7"/>
    </row>
    <row r="37" spans="1:7" ht="15.75">
      <c r="A37" s="7"/>
      <c r="B37" s="7"/>
      <c r="C37" s="7"/>
      <c r="D37" s="7"/>
      <c r="E37" s="8"/>
      <c r="F37" s="7"/>
    </row>
    <row r="38" spans="1:7" ht="15.75">
      <c r="A38" s="7"/>
      <c r="B38" s="7"/>
      <c r="C38" s="7"/>
      <c r="D38" s="7"/>
      <c r="F38" s="7"/>
    </row>
    <row r="39" spans="1:7" ht="15.75">
      <c r="A39" s="7"/>
      <c r="B39" s="7"/>
      <c r="C39" s="7"/>
      <c r="D39" s="7"/>
      <c r="E39" s="7"/>
      <c r="F39" s="7"/>
      <c r="G39" s="9"/>
    </row>
    <row r="40" spans="1:7" ht="15.75">
      <c r="A40" s="7"/>
      <c r="B40" s="7"/>
      <c r="C40" s="7"/>
      <c r="D40" s="7"/>
      <c r="E40" s="7"/>
      <c r="F40" s="7"/>
      <c r="G40" s="9"/>
    </row>
    <row r="41" spans="1:7" ht="15.75">
      <c r="A41" s="7"/>
      <c r="B41" s="7"/>
      <c r="C41" s="7"/>
      <c r="D41" s="7"/>
      <c r="E41" s="7"/>
      <c r="F41" s="7"/>
      <c r="G41" s="9"/>
    </row>
    <row r="43" spans="1:7" ht="15">
      <c r="G43" s="10"/>
    </row>
  </sheetData>
  <sheetProtection algorithmName="SHA-512" hashValue="+RQ4AGF7S2TrBd/9Dj2IxDd2DS9mnnvEpSIzpp3qInuWxUQ0H/H/fJ+1E9Luifw1PqANb/qpe8ekt2HbBeDuAQ==" saltValue="O4ru1fdkyBUKA9kwwANLsQ==" spinCount="100000" sheet="1" objects="1" scenarios="1"/>
  <mergeCells count="2">
    <mergeCell ref="A15:I15"/>
    <mergeCell ref="A17:I17"/>
  </mergeCells>
  <pageMargins left="0.94488188976377963" right="0.23622047244094491" top="0.39370078740157483" bottom="0.39370078740157483" header="0.51181102362204722" footer="0.51181102362204722"/>
  <pageSetup paperSize="9" firstPageNumber="12" fitToHeight="0" orientation="portrait" useFirstPageNumber="1" horizontalDpi="300" verticalDpi="300"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F3DC1-745E-4F1A-A718-2F49D05CE34F}">
  <sheetPr>
    <tabColor rgb="FF92D050"/>
    <pageSetUpPr fitToPage="1"/>
  </sheetPr>
  <dimension ref="A1:I65"/>
  <sheetViews>
    <sheetView view="pageBreakPreview" zoomScaleNormal="100" zoomScaleSheetLayoutView="100" workbookViewId="0">
      <selection activeCell="D15" sqref="D15"/>
    </sheetView>
  </sheetViews>
  <sheetFormatPr defaultColWidth="7.7109375" defaultRowHeight="12.75"/>
  <cols>
    <col min="1" max="1" width="9.140625" style="1" customWidth="1"/>
    <col min="2" max="6" width="7.7109375" style="1" customWidth="1"/>
    <col min="7" max="7" width="6.28515625" style="1" customWidth="1"/>
    <col min="8" max="8" width="13.42578125" style="1" customWidth="1"/>
    <col min="9" max="9" width="16.140625" style="1" customWidth="1"/>
    <col min="10" max="10" width="0.140625" style="1" customWidth="1"/>
    <col min="11" max="16384" width="7.7109375" style="1"/>
  </cols>
  <sheetData>
    <row r="1" spans="1:9" ht="6.75" customHeight="1"/>
    <row r="2" spans="1:9" ht="6.75" customHeight="1"/>
    <row r="3" spans="1:9" ht="6.75" customHeight="1"/>
    <row r="4" spans="1:9" ht="6.75" customHeight="1"/>
    <row r="5" spans="1:9" ht="6.75" customHeight="1"/>
    <row r="6" spans="1:9" ht="6.75" customHeight="1"/>
    <row r="7" spans="1:9" ht="6.75" customHeight="1"/>
    <row r="8" spans="1:9" ht="6.75" customHeight="1"/>
    <row r="9" spans="1:9" ht="15.75">
      <c r="B9" s="11" t="s">
        <v>229</v>
      </c>
    </row>
    <row r="10" spans="1:9" ht="15.75">
      <c r="B10" s="11" t="s">
        <v>217</v>
      </c>
    </row>
    <row r="11" spans="1:9" ht="5.25" customHeight="1">
      <c r="B11" s="6"/>
    </row>
    <row r="12" spans="1:9" ht="5.25" customHeight="1">
      <c r="B12" s="6"/>
    </row>
    <row r="13" spans="1:9" ht="5.25" customHeight="1">
      <c r="B13" s="6"/>
    </row>
    <row r="14" spans="1:9" ht="5.25" customHeight="1">
      <c r="B14" s="6"/>
    </row>
    <row r="15" spans="1:9">
      <c r="A15" s="12" t="s">
        <v>218</v>
      </c>
      <c r="B15" s="83" t="s">
        <v>179</v>
      </c>
      <c r="C15" s="12"/>
      <c r="D15" s="12"/>
      <c r="E15" s="12"/>
    </row>
    <row r="16" spans="1:9" ht="12" customHeight="1" thickBot="1">
      <c r="I16" s="642"/>
    </row>
    <row r="17" spans="1:9" ht="13.5" thickBot="1">
      <c r="A17" s="14" t="s">
        <v>219</v>
      </c>
      <c r="B17" s="12" t="s">
        <v>223</v>
      </c>
      <c r="G17" s="13"/>
      <c r="I17" s="683">
        <f>ZEM.!G38</f>
        <v>0</v>
      </c>
    </row>
    <row r="18" spans="1:9" ht="13.5" thickBot="1">
      <c r="A18" s="14"/>
      <c r="B18" s="12"/>
      <c r="G18" s="13"/>
      <c r="I18" s="657"/>
    </row>
    <row r="19" spans="1:9" ht="13.5" thickBot="1">
      <c r="A19" s="14" t="s">
        <v>231</v>
      </c>
      <c r="B19" s="12" t="s">
        <v>220</v>
      </c>
      <c r="G19" s="13"/>
      <c r="I19" s="683">
        <f>KOLNIK!G32</f>
        <v>0</v>
      </c>
    </row>
    <row r="20" spans="1:9" ht="13.5" thickBot="1">
      <c r="A20" s="14"/>
      <c r="B20" s="12"/>
      <c r="G20" s="13"/>
      <c r="I20" s="657"/>
    </row>
    <row r="21" spans="1:9" ht="14.25" customHeight="1" thickBot="1">
      <c r="A21" s="14" t="s">
        <v>135</v>
      </c>
      <c r="B21" s="12" t="s">
        <v>212</v>
      </c>
      <c r="G21" s="13"/>
      <c r="I21" s="683">
        <f>'ODVODNJA '!G12</f>
        <v>0</v>
      </c>
    </row>
    <row r="22" spans="1:9" ht="15" customHeight="1" thickBot="1">
      <c r="A22" s="14"/>
      <c r="B22" s="12"/>
      <c r="G22" s="13"/>
      <c r="I22" s="657"/>
    </row>
    <row r="23" spans="1:9" ht="15.75" customHeight="1" thickBot="1">
      <c r="A23" s="119" t="s">
        <v>18</v>
      </c>
      <c r="B23" s="120" t="s">
        <v>32</v>
      </c>
      <c r="C23" s="81"/>
      <c r="D23" s="81"/>
      <c r="E23" s="81"/>
      <c r="F23" s="81"/>
      <c r="G23" s="82"/>
      <c r="H23" s="81"/>
      <c r="I23" s="684">
        <f>ROUND(SUM(I17:I21),2)</f>
        <v>0</v>
      </c>
    </row>
    <row r="24" spans="1:9" ht="12" customHeight="1"/>
    <row r="26" spans="1:9" ht="7.5" customHeight="1"/>
    <row r="28" spans="1:9" ht="12.75" customHeight="1"/>
    <row r="29" spans="1:9" hidden="1"/>
    <row r="30" spans="1:9" ht="12.75" hidden="1" customHeight="1"/>
    <row r="32" spans="1:9" ht="9" customHeight="1"/>
    <row r="34" ht="9" customHeight="1"/>
    <row r="36" ht="9" customHeight="1"/>
    <row r="38" ht="9" customHeight="1"/>
    <row r="40" ht="9" customHeight="1"/>
    <row r="42" ht="9" customHeight="1"/>
    <row r="44" ht="12" customHeight="1"/>
    <row r="46" ht="9.75" customHeight="1"/>
    <row r="50" ht="11.25" customHeight="1"/>
    <row r="51" ht="12.75" hidden="1" customHeight="1"/>
    <row r="52" ht="12.75" hidden="1" customHeight="1"/>
    <row r="53" ht="12" customHeight="1"/>
    <row r="54" ht="12" customHeight="1"/>
    <row r="55" ht="13.5" customHeight="1"/>
    <row r="56" ht="13.5" customHeight="1"/>
    <row r="57" ht="13.5" customHeight="1"/>
    <row r="58" ht="12.75" customHeight="1"/>
    <row r="59" ht="12.75" customHeight="1"/>
    <row r="60" ht="13.5" customHeight="1"/>
    <row r="61" ht="13.5" customHeight="1"/>
    <row r="62" ht="15.75" customHeight="1"/>
    <row r="63" ht="15.75" customHeight="1"/>
    <row r="64" ht="10.5" customHeight="1"/>
    <row r="65" ht="15" customHeight="1"/>
  </sheetData>
  <sheetProtection algorithmName="SHA-512" hashValue="dzHik4KsPQe4tFqzjdMyV1Y8RR+UeWaMgo/Pt8txzXDYJ6QFyybKGAd0o2Ivf6yqnR6bPcD47DhbcslYNs94gg==" saltValue="41+1lP8BKB/2OtPr4eG3PA==" spinCount="100000" sheet="1" objects="1" scenarios="1" formatCells="0" formatColumns="0" formatRows="0"/>
  <pageMargins left="0.94488188976377963" right="0.23622047244094491" top="0.39370078740157483" bottom="0.39370078740157483" header="0.51181102362204722" footer="0.51181102362204722"/>
  <pageSetup paperSize="9" firstPageNumber="12" fitToHeight="0" orientation="portrait" useFirstPageNumber="1" horizontalDpi="300" verticalDpi="300"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C8F4D-AA94-4636-BB38-85E05DE52803}">
  <sheetPr>
    <tabColor rgb="FF92D050"/>
    <pageSetUpPr fitToPage="1"/>
  </sheetPr>
  <dimension ref="A1:K883"/>
  <sheetViews>
    <sheetView view="pageBreakPreview" topLeftCell="A22" zoomScaleNormal="106" zoomScaleSheetLayoutView="100" workbookViewId="0">
      <selection activeCell="C30" sqref="C30"/>
    </sheetView>
  </sheetViews>
  <sheetFormatPr defaultColWidth="9.28515625" defaultRowHeight="12.75"/>
  <cols>
    <col min="1" max="1" width="7" style="1" customWidth="1"/>
    <col min="2" max="2" width="3.28515625" style="1" customWidth="1"/>
    <col min="3" max="3" width="43.85546875" style="16" customWidth="1"/>
    <col min="4" max="4" width="6.42578125" style="123" customWidth="1"/>
    <col min="5" max="5" width="9.140625" style="126" customWidth="1"/>
    <col min="6" max="6" width="12.5703125" style="17" customWidth="1"/>
    <col min="7" max="7" width="12.28515625" style="642" customWidth="1"/>
    <col min="8" max="9" width="9.28515625" style="1" customWidth="1"/>
    <col min="10" max="10" width="9.5703125" style="17" customWidth="1"/>
    <col min="11" max="16384" width="9.28515625" style="1"/>
  </cols>
  <sheetData>
    <row r="1" spans="1:11" ht="14.25" customHeight="1" thickBot="1">
      <c r="A1" s="32"/>
      <c r="D1" s="19"/>
      <c r="E1" s="19"/>
      <c r="F1" s="1"/>
      <c r="H1" s="19"/>
      <c r="I1" s="19"/>
      <c r="J1" s="13"/>
    </row>
    <row r="2" spans="1:11" ht="16.5" customHeight="1">
      <c r="A2" s="1131" t="s">
        <v>255</v>
      </c>
      <c r="B2" s="1141"/>
      <c r="C2" s="1133" t="s">
        <v>274</v>
      </c>
      <c r="D2" s="1135" t="s">
        <v>249</v>
      </c>
      <c r="E2" s="1135"/>
      <c r="F2" s="1136"/>
      <c r="G2" s="1143" t="s">
        <v>259</v>
      </c>
      <c r="H2" s="19"/>
      <c r="I2" s="19"/>
      <c r="J2" s="13"/>
    </row>
    <row r="3" spans="1:11" ht="22.5" customHeight="1" thickBot="1">
      <c r="A3" s="1132"/>
      <c r="B3" s="1142"/>
      <c r="C3" s="1134"/>
      <c r="D3" s="64" t="s">
        <v>256</v>
      </c>
      <c r="E3" s="64" t="s">
        <v>257</v>
      </c>
      <c r="F3" s="66" t="s">
        <v>258</v>
      </c>
      <c r="G3" s="1144"/>
      <c r="H3" s="19"/>
      <c r="I3" s="19"/>
      <c r="J3" s="13"/>
    </row>
    <row r="4" spans="1:11" ht="12.75" customHeight="1">
      <c r="A4" s="34"/>
      <c r="B4" s="33"/>
      <c r="C4" s="33"/>
      <c r="D4" s="19"/>
      <c r="E4" s="43"/>
      <c r="F4" s="15"/>
      <c r="H4" s="19"/>
      <c r="I4" s="19"/>
      <c r="J4" s="13"/>
    </row>
    <row r="5" spans="1:11" ht="36.75" customHeight="1">
      <c r="A5" s="162" t="s">
        <v>178</v>
      </c>
      <c r="B5" s="163"/>
      <c r="C5" s="185" t="s">
        <v>179</v>
      </c>
      <c r="D5" s="158"/>
      <c r="E5" s="159"/>
      <c r="F5" s="160"/>
      <c r="G5" s="681"/>
      <c r="H5" s="19"/>
      <c r="I5" s="19"/>
      <c r="J5" s="13"/>
    </row>
    <row r="6" spans="1:11" ht="12.75" customHeight="1">
      <c r="A6" s="27"/>
      <c r="B6" s="25"/>
      <c r="D6" s="121"/>
      <c r="E6" s="43"/>
      <c r="F6" s="13"/>
      <c r="H6" s="19"/>
      <c r="I6" s="19"/>
      <c r="J6" s="13"/>
    </row>
    <row r="7" spans="1:11" ht="15" customHeight="1">
      <c r="A7" s="156" t="s">
        <v>180</v>
      </c>
      <c r="B7" s="157"/>
      <c r="C7" s="155" t="s">
        <v>150</v>
      </c>
      <c r="D7" s="165"/>
      <c r="E7" s="166"/>
      <c r="F7" s="167"/>
      <c r="G7" s="682"/>
      <c r="H7" s="19"/>
      <c r="I7" s="19"/>
      <c r="J7" s="13"/>
    </row>
    <row r="8" spans="1:11" ht="16.5" customHeight="1">
      <c r="A8" s="20"/>
      <c r="B8" s="21"/>
      <c r="C8" s="93"/>
      <c r="D8" s="19"/>
      <c r="E8" s="43"/>
      <c r="F8" s="15"/>
      <c r="J8" s="13"/>
    </row>
    <row r="9" spans="1:11" ht="195.75" customHeight="1">
      <c r="A9" s="20"/>
      <c r="B9" s="21"/>
      <c r="C9" s="172" t="s">
        <v>297</v>
      </c>
      <c r="D9" s="19"/>
      <c r="E9" s="43"/>
      <c r="F9" s="15"/>
      <c r="J9" s="13"/>
    </row>
    <row r="10" spans="1:11" ht="16.5" customHeight="1">
      <c r="A10" s="20"/>
      <c r="B10" s="21"/>
      <c r="C10" s="93"/>
      <c r="D10" s="19"/>
      <c r="E10" s="43"/>
      <c r="F10" s="15"/>
      <c r="H10" s="147"/>
      <c r="J10" s="1"/>
      <c r="K10" s="17"/>
    </row>
    <row r="11" spans="1:11" ht="205.5" customHeight="1">
      <c r="A11" s="20"/>
      <c r="B11" s="21"/>
      <c r="C11" s="95" t="s">
        <v>1402</v>
      </c>
      <c r="D11" s="19"/>
      <c r="E11" s="43"/>
      <c r="F11" s="15"/>
      <c r="H11" s="121"/>
      <c r="J11" s="1"/>
      <c r="K11" s="17"/>
    </row>
    <row r="12" spans="1:11" ht="156" customHeight="1">
      <c r="A12" s="20"/>
      <c r="B12" s="21"/>
      <c r="C12" s="95" t="s">
        <v>1403</v>
      </c>
      <c r="D12" s="19"/>
      <c r="E12" s="43"/>
      <c r="F12" s="15"/>
      <c r="H12" s="43"/>
      <c r="J12" s="1"/>
      <c r="K12" s="17"/>
    </row>
    <row r="13" spans="1:11" ht="136.5" customHeight="1">
      <c r="A13" s="27"/>
      <c r="B13" s="25"/>
      <c r="C13" s="95" t="s">
        <v>49</v>
      </c>
      <c r="D13" s="121"/>
      <c r="E13" s="43"/>
      <c r="F13" s="13"/>
      <c r="H13" s="43"/>
      <c r="J13" s="1"/>
      <c r="K13" s="17"/>
    </row>
    <row r="14" spans="1:11" ht="120" customHeight="1">
      <c r="A14" s="27"/>
      <c r="B14" s="25"/>
      <c r="C14" s="95" t="s">
        <v>1404</v>
      </c>
      <c r="D14" s="121"/>
      <c r="E14" s="43"/>
      <c r="F14" s="13"/>
      <c r="H14" s="121"/>
      <c r="J14" s="1"/>
      <c r="K14" s="17"/>
    </row>
    <row r="15" spans="1:11" ht="152.25" customHeight="1">
      <c r="A15" s="27"/>
      <c r="B15" s="25"/>
      <c r="C15" s="95" t="s">
        <v>1405</v>
      </c>
      <c r="D15" s="121"/>
      <c r="E15" s="43"/>
      <c r="F15" s="13"/>
      <c r="J15" s="1"/>
      <c r="K15" s="17"/>
    </row>
    <row r="16" spans="1:11">
      <c r="A16" s="27"/>
      <c r="B16" s="25"/>
      <c r="D16" s="121"/>
      <c r="E16" s="43"/>
      <c r="F16" s="13"/>
      <c r="H16" s="43"/>
      <c r="J16" s="1"/>
      <c r="K16" s="17"/>
    </row>
    <row r="17" spans="1:11">
      <c r="A17" s="27" t="s">
        <v>181</v>
      </c>
      <c r="B17" s="25"/>
      <c r="C17" s="23" t="s">
        <v>40</v>
      </c>
      <c r="D17" s="19"/>
      <c r="E17" s="43"/>
      <c r="F17" s="13"/>
      <c r="H17" s="146"/>
      <c r="J17" s="1"/>
      <c r="K17" s="17"/>
    </row>
    <row r="18" spans="1:11" ht="89.25" customHeight="1">
      <c r="A18" s="27"/>
      <c r="B18" s="25"/>
      <c r="C18" s="181" t="s">
        <v>1409</v>
      </c>
      <c r="D18" s="121"/>
      <c r="E18" s="186"/>
      <c r="F18" s="259"/>
      <c r="J18" s="1"/>
      <c r="K18" s="17"/>
    </row>
    <row r="19" spans="1:11" ht="14.25">
      <c r="A19" s="27"/>
      <c r="B19" s="25"/>
      <c r="C19" s="16" t="s">
        <v>6</v>
      </c>
      <c r="D19" s="128" t="s">
        <v>47</v>
      </c>
      <c r="E19" s="43">
        <v>15</v>
      </c>
      <c r="F19" s="259"/>
      <c r="G19" s="642">
        <f>ROUND(E19*F19,2)</f>
        <v>0</v>
      </c>
      <c r="H19" s="43"/>
      <c r="J19" s="1"/>
      <c r="K19" s="17"/>
    </row>
    <row r="20" spans="1:11" ht="13.5" customHeight="1">
      <c r="A20" s="27"/>
      <c r="B20" s="25"/>
      <c r="D20" s="128"/>
      <c r="E20" s="43"/>
      <c r="F20" s="259"/>
      <c r="H20" s="29"/>
      <c r="I20" s="12"/>
      <c r="J20" s="13"/>
    </row>
    <row r="21" spans="1:11" ht="12" customHeight="1">
      <c r="A21" s="27" t="s">
        <v>182</v>
      </c>
      <c r="B21" s="25"/>
      <c r="C21" s="23" t="s">
        <v>41</v>
      </c>
      <c r="D21" s="19"/>
      <c r="E21" s="43"/>
      <c r="F21" s="259"/>
      <c r="H21" s="29"/>
      <c r="I21" s="12"/>
      <c r="J21" s="13"/>
    </row>
    <row r="22" spans="1:11" ht="78.75" customHeight="1">
      <c r="A22" s="27"/>
      <c r="B22" s="25"/>
      <c r="C22" s="84" t="s">
        <v>1406</v>
      </c>
      <c r="D22" s="128"/>
      <c r="E22" s="186"/>
      <c r="F22" s="259"/>
      <c r="H22" s="29"/>
      <c r="I22" s="12"/>
      <c r="J22" s="13"/>
    </row>
    <row r="23" spans="1:11" ht="26.25" customHeight="1">
      <c r="A23" s="27"/>
      <c r="B23" s="25"/>
      <c r="C23" s="16" t="s">
        <v>139</v>
      </c>
      <c r="D23" s="128" t="s">
        <v>47</v>
      </c>
      <c r="E23" s="43">
        <v>20</v>
      </c>
      <c r="F23" s="259"/>
      <c r="G23" s="642">
        <f>ROUND(E23*F23,2)</f>
        <v>0</v>
      </c>
      <c r="H23" s="29"/>
      <c r="I23" s="12"/>
      <c r="J23" s="13"/>
    </row>
    <row r="24" spans="1:11" ht="12.75" customHeight="1">
      <c r="A24" s="27"/>
      <c r="B24" s="25"/>
      <c r="C24" s="23"/>
      <c r="D24" s="121"/>
      <c r="E24" s="43"/>
      <c r="F24" s="259"/>
      <c r="H24" s="29"/>
      <c r="I24" s="12"/>
      <c r="J24" s="13"/>
    </row>
    <row r="25" spans="1:11" ht="12" customHeight="1">
      <c r="A25" s="27" t="s">
        <v>183</v>
      </c>
      <c r="B25" s="25"/>
      <c r="C25" s="23" t="s">
        <v>184</v>
      </c>
      <c r="D25" s="121"/>
      <c r="E25" s="43"/>
      <c r="F25" s="259"/>
      <c r="H25" s="29"/>
      <c r="I25" s="12"/>
      <c r="J25" s="13"/>
    </row>
    <row r="26" spans="1:11" ht="26.25" customHeight="1">
      <c r="A26" s="27"/>
      <c r="B26" s="25"/>
      <c r="C26" s="16" t="s">
        <v>185</v>
      </c>
      <c r="D26" s="121"/>
      <c r="E26" s="43"/>
      <c r="F26" s="259"/>
      <c r="H26" s="29"/>
      <c r="I26" s="12"/>
      <c r="J26" s="13"/>
    </row>
    <row r="27" spans="1:11" ht="14.25" customHeight="1">
      <c r="A27" s="27"/>
      <c r="B27" s="25"/>
      <c r="C27" s="28" t="s">
        <v>156</v>
      </c>
      <c r="D27" s="124" t="s">
        <v>28</v>
      </c>
      <c r="E27" s="43">
        <v>120</v>
      </c>
      <c r="F27" s="259"/>
      <c r="G27" s="642">
        <f>ROUND(E27*F27,2)</f>
        <v>0</v>
      </c>
      <c r="H27" s="29"/>
      <c r="I27" s="12"/>
      <c r="J27" s="13"/>
    </row>
    <row r="28" spans="1:11" ht="13.5" customHeight="1">
      <c r="A28" s="27"/>
      <c r="B28" s="25"/>
      <c r="C28" s="28"/>
      <c r="D28" s="124"/>
      <c r="E28" s="43"/>
      <c r="F28" s="259"/>
      <c r="H28" s="29"/>
      <c r="I28" s="12"/>
      <c r="J28" s="13"/>
    </row>
    <row r="29" spans="1:11" ht="12.75" customHeight="1">
      <c r="A29" s="27" t="s">
        <v>186</v>
      </c>
      <c r="B29" s="25"/>
      <c r="C29" s="30" t="s">
        <v>157</v>
      </c>
      <c r="D29" s="124"/>
      <c r="E29" s="43"/>
      <c r="F29" s="259"/>
      <c r="H29" s="29"/>
      <c r="I29" s="12"/>
      <c r="J29" s="13"/>
    </row>
    <row r="30" spans="1:11" ht="52.5" customHeight="1">
      <c r="B30" s="25"/>
      <c r="C30" s="28" t="s">
        <v>1407</v>
      </c>
      <c r="D30" s="124" t="s">
        <v>28</v>
      </c>
      <c r="E30" s="43">
        <v>100</v>
      </c>
      <c r="F30" s="259"/>
      <c r="G30" s="642">
        <f>ROUND(E30*F30,2)</f>
        <v>0</v>
      </c>
      <c r="H30" s="29"/>
      <c r="I30" s="12"/>
      <c r="J30" s="13"/>
    </row>
    <row r="31" spans="1:11" ht="12" customHeight="1">
      <c r="A31" s="27"/>
      <c r="B31" s="25"/>
      <c r="C31" s="28"/>
      <c r="D31" s="124"/>
      <c r="E31" s="184"/>
      <c r="F31" s="259"/>
      <c r="H31" s="29"/>
      <c r="I31" s="12"/>
      <c r="J31" s="13"/>
    </row>
    <row r="32" spans="1:11" ht="14.25" customHeight="1">
      <c r="A32" s="27" t="s">
        <v>187</v>
      </c>
      <c r="B32" s="25"/>
      <c r="C32" s="30" t="s">
        <v>159</v>
      </c>
      <c r="D32" s="124"/>
      <c r="E32" s="43"/>
      <c r="F32" s="259"/>
      <c r="H32" s="29"/>
      <c r="I32" s="12"/>
      <c r="J32" s="13"/>
    </row>
    <row r="33" spans="1:10" ht="26.25" customHeight="1">
      <c r="A33" s="27"/>
      <c r="B33" s="25"/>
      <c r="C33" s="28" t="s">
        <v>158</v>
      </c>
      <c r="D33" s="124" t="s">
        <v>28</v>
      </c>
      <c r="E33" s="43">
        <v>100</v>
      </c>
      <c r="F33" s="259"/>
      <c r="G33" s="642">
        <f>ROUND(E33*F33,2)</f>
        <v>0</v>
      </c>
      <c r="H33" s="29"/>
      <c r="I33" s="12"/>
      <c r="J33" s="13"/>
    </row>
    <row r="34" spans="1:10" ht="13.5" customHeight="1">
      <c r="A34" s="27"/>
      <c r="B34" s="25"/>
      <c r="C34" s="28"/>
      <c r="D34" s="124"/>
      <c r="E34" s="184"/>
      <c r="F34" s="259"/>
      <c r="H34" s="29"/>
      <c r="I34" s="12"/>
      <c r="J34" s="13"/>
    </row>
    <row r="35" spans="1:10" ht="12.75" customHeight="1">
      <c r="A35" s="27" t="s">
        <v>188</v>
      </c>
      <c r="B35" s="25"/>
      <c r="C35" s="30" t="s">
        <v>189</v>
      </c>
      <c r="D35" s="124"/>
      <c r="E35" s="43"/>
      <c r="F35" s="259"/>
      <c r="H35" s="29"/>
      <c r="I35" s="12"/>
      <c r="J35" s="13"/>
    </row>
    <row r="36" spans="1:10" ht="39" customHeight="1">
      <c r="A36" s="27"/>
      <c r="B36" s="25"/>
      <c r="C36" s="28" t="s">
        <v>1408</v>
      </c>
      <c r="D36" s="124" t="s">
        <v>47</v>
      </c>
      <c r="E36" s="43">
        <v>4</v>
      </c>
      <c r="F36" s="259"/>
      <c r="G36" s="642">
        <f>ROUND(E36*F36,2)</f>
        <v>0</v>
      </c>
      <c r="H36" s="29"/>
      <c r="I36" s="12"/>
      <c r="J36" s="13"/>
    </row>
    <row r="37" spans="1:10" ht="13.5" customHeight="1">
      <c r="A37" s="73"/>
      <c r="B37" s="7"/>
      <c r="C37" s="86"/>
      <c r="D37" s="130"/>
      <c r="E37" s="132"/>
      <c r="F37" s="75"/>
      <c r="G37" s="644"/>
      <c r="H37" s="29"/>
      <c r="I37" s="12"/>
      <c r="J37" s="13"/>
    </row>
    <row r="38" spans="1:10" ht="19.5" customHeight="1">
      <c r="A38" s="107" t="s">
        <v>180</v>
      </c>
      <c r="B38" s="108"/>
      <c r="C38" s="108" t="s">
        <v>61</v>
      </c>
      <c r="D38" s="129"/>
      <c r="E38" s="131"/>
      <c r="F38" s="109"/>
      <c r="G38" s="645">
        <f>ROUND(SUM(G18:G37),2)</f>
        <v>0</v>
      </c>
      <c r="H38" s="29"/>
      <c r="I38" s="12"/>
      <c r="J38" s="13"/>
    </row>
    <row r="39" spans="1:10" ht="12.75" customHeight="1">
      <c r="A39" s="27"/>
      <c r="B39" s="25"/>
      <c r="C39" s="28"/>
      <c r="D39" s="121"/>
      <c r="E39" s="38"/>
      <c r="F39" s="13"/>
      <c r="H39" s="29"/>
      <c r="I39" s="12"/>
      <c r="J39" s="13"/>
    </row>
    <row r="40" spans="1:10" ht="12.75" customHeight="1">
      <c r="A40" s="27"/>
      <c r="B40" s="25"/>
      <c r="C40" s="113"/>
      <c r="D40" s="121"/>
      <c r="E40" s="38"/>
      <c r="F40" s="13"/>
      <c r="H40" s="29"/>
      <c r="I40" s="12"/>
      <c r="J40" s="13"/>
    </row>
    <row r="41" spans="1:10" ht="13.5" hidden="1" customHeight="1">
      <c r="D41" s="121"/>
      <c r="E41" s="38"/>
      <c r="F41" s="13"/>
      <c r="H41" s="29"/>
      <c r="I41" s="12"/>
      <c r="J41" s="13"/>
    </row>
    <row r="42" spans="1:10" ht="12.75" customHeight="1">
      <c r="A42" s="34"/>
      <c r="B42" s="36"/>
      <c r="C42" s="23"/>
      <c r="D42" s="121"/>
      <c r="E42" s="38"/>
      <c r="F42" s="13"/>
      <c r="H42" s="29"/>
      <c r="I42" s="12"/>
      <c r="J42" s="13"/>
    </row>
    <row r="43" spans="1:10" ht="14.25" customHeight="1">
      <c r="H43" s="29"/>
      <c r="I43" s="12"/>
      <c r="J43" s="13"/>
    </row>
    <row r="44" spans="1:10" ht="27" customHeight="1">
      <c r="H44" s="29"/>
      <c r="I44" s="12"/>
      <c r="J44" s="13"/>
    </row>
    <row r="45" spans="1:10" ht="65.25" customHeight="1">
      <c r="A45" s="27"/>
      <c r="B45" s="25"/>
      <c r="C45" s="28"/>
      <c r="D45" s="121"/>
      <c r="E45" s="43"/>
      <c r="F45" s="13"/>
      <c r="H45" s="29"/>
      <c r="I45" s="12"/>
      <c r="J45" s="13"/>
    </row>
    <row r="46" spans="1:10" ht="12.75" customHeight="1">
      <c r="A46" s="27"/>
      <c r="B46" s="25"/>
      <c r="C46" s="113"/>
      <c r="D46" s="121"/>
      <c r="E46" s="38"/>
      <c r="F46" s="13"/>
      <c r="H46" s="29"/>
      <c r="I46" s="12"/>
      <c r="J46" s="13"/>
    </row>
    <row r="47" spans="1:10" ht="13.5" customHeight="1">
      <c r="D47" s="121"/>
      <c r="E47" s="38"/>
      <c r="F47" s="13"/>
      <c r="H47" s="29"/>
      <c r="I47" s="12"/>
      <c r="J47" s="13"/>
    </row>
    <row r="48" spans="1:10" ht="0.75" customHeight="1">
      <c r="A48" s="34"/>
      <c r="D48" s="37"/>
      <c r="E48" s="38"/>
      <c r="F48" s="15"/>
      <c r="H48" s="29"/>
      <c r="I48" s="12"/>
      <c r="J48" s="13"/>
    </row>
    <row r="49" spans="1:10" ht="13.5" customHeight="1">
      <c r="A49" s="34"/>
      <c r="B49" s="36"/>
      <c r="C49" s="23"/>
      <c r="D49" s="37"/>
      <c r="E49" s="38"/>
      <c r="F49" s="15"/>
      <c r="J49" s="1"/>
    </row>
    <row r="50" spans="1:10" ht="40.5" customHeight="1">
      <c r="A50" s="34"/>
      <c r="C50" s="23"/>
      <c r="D50" s="19"/>
      <c r="E50" s="104"/>
      <c r="F50" s="13"/>
      <c r="J50" s="1"/>
    </row>
    <row r="51" spans="1:10" ht="65.25" customHeight="1">
      <c r="A51" s="27"/>
      <c r="B51" s="25"/>
      <c r="C51" s="28"/>
      <c r="D51" s="121"/>
      <c r="E51" s="43"/>
      <c r="F51" s="13"/>
      <c r="J51" s="1"/>
    </row>
    <row r="52" spans="1:10" ht="14.25" customHeight="1">
      <c r="A52" s="27"/>
      <c r="B52" s="25"/>
      <c r="C52" s="113"/>
      <c r="D52" s="121"/>
      <c r="E52" s="38"/>
      <c r="F52" s="13"/>
      <c r="J52" s="1"/>
    </row>
    <row r="53" spans="1:10" ht="12.75" customHeight="1">
      <c r="D53" s="121"/>
      <c r="E53" s="38"/>
      <c r="F53" s="13"/>
      <c r="J53" s="1"/>
    </row>
    <row r="54" spans="1:10" ht="13.5" customHeight="1">
      <c r="A54" s="34"/>
      <c r="B54" s="36"/>
      <c r="C54" s="105"/>
      <c r="D54" s="37"/>
      <c r="E54" s="38"/>
      <c r="F54" s="15"/>
      <c r="J54" s="1"/>
    </row>
    <row r="55" spans="1:10" ht="26.25" customHeight="1">
      <c r="A55" s="34"/>
      <c r="C55" s="23"/>
      <c r="D55" s="19"/>
      <c r="E55" s="104"/>
      <c r="F55" s="13"/>
      <c r="J55" s="1"/>
    </row>
    <row r="56" spans="1:10" ht="66" customHeight="1">
      <c r="A56" s="27"/>
      <c r="B56" s="25"/>
      <c r="C56" s="28"/>
      <c r="D56" s="121"/>
      <c r="E56" s="43"/>
      <c r="F56" s="13"/>
      <c r="J56" s="1"/>
    </row>
    <row r="57" spans="1:10" ht="14.25" customHeight="1">
      <c r="A57" s="27"/>
      <c r="B57" s="25"/>
      <c r="C57" s="113"/>
      <c r="D57" s="121"/>
      <c r="E57" s="38"/>
      <c r="F57" s="13"/>
      <c r="J57" s="1"/>
    </row>
    <row r="58" spans="1:10" ht="14.25" customHeight="1">
      <c r="D58" s="121"/>
      <c r="E58" s="38"/>
      <c r="F58" s="13"/>
      <c r="J58" s="1"/>
    </row>
    <row r="59" spans="1:10">
      <c r="A59" s="34"/>
      <c r="C59" s="92"/>
      <c r="D59" s="121"/>
      <c r="E59" s="38"/>
      <c r="F59" s="13"/>
      <c r="J59" s="1"/>
    </row>
    <row r="60" spans="1:10" ht="53.25" customHeight="1">
      <c r="A60" s="34"/>
      <c r="C60" s="23"/>
      <c r="D60" s="19"/>
      <c r="E60" s="104"/>
      <c r="F60" s="13"/>
      <c r="J60" s="1"/>
    </row>
    <row r="61" spans="1:10" ht="27.75" customHeight="1">
      <c r="C61" s="28"/>
      <c r="J61" s="1"/>
    </row>
    <row r="62" spans="1:10" ht="41.25" customHeight="1">
      <c r="A62" s="27"/>
      <c r="B62" s="25"/>
      <c r="C62" s="28"/>
      <c r="D62" s="121"/>
      <c r="E62" s="43"/>
      <c r="F62" s="13"/>
      <c r="J62" s="1"/>
    </row>
    <row r="63" spans="1:10" ht="27" customHeight="1">
      <c r="A63" s="34"/>
      <c r="C63" s="28"/>
      <c r="D63" s="37"/>
      <c r="E63" s="38"/>
      <c r="F63" s="15"/>
      <c r="J63" s="1"/>
    </row>
    <row r="64" spans="1:10" ht="66" customHeight="1">
      <c r="A64" s="27"/>
      <c r="B64" s="25"/>
      <c r="C64" s="28"/>
      <c r="D64" s="19"/>
      <c r="E64" s="43"/>
      <c r="F64" s="13"/>
      <c r="J64" s="1"/>
    </row>
    <row r="65" spans="1:10">
      <c r="A65" s="27"/>
      <c r="B65" s="25"/>
      <c r="C65" s="28"/>
      <c r="D65" s="19"/>
      <c r="E65" s="43"/>
      <c r="F65" s="13"/>
      <c r="J65" s="1"/>
    </row>
    <row r="66" spans="1:10">
      <c r="A66" s="27"/>
      <c r="B66" s="25"/>
      <c r="C66" s="87"/>
      <c r="D66" s="121"/>
      <c r="E66" s="38"/>
      <c r="F66" s="13"/>
      <c r="J66" s="1"/>
    </row>
    <row r="67" spans="1:10" ht="14.25" customHeight="1">
      <c r="A67" s="27"/>
      <c r="B67" s="25"/>
      <c r="C67" s="100"/>
      <c r="D67" s="124"/>
      <c r="E67" s="43"/>
      <c r="F67" s="13"/>
      <c r="J67" s="1"/>
    </row>
    <row r="68" spans="1:10">
      <c r="A68" s="34"/>
      <c r="C68" s="23"/>
      <c r="D68" s="19"/>
      <c r="E68" s="104"/>
      <c r="F68" s="13"/>
      <c r="J68" s="1"/>
    </row>
    <row r="69" spans="1:10" ht="25.5" customHeight="1">
      <c r="C69" s="28"/>
      <c r="J69" s="1"/>
    </row>
    <row r="70" spans="1:10">
      <c r="A70" s="27"/>
      <c r="B70" s="25"/>
      <c r="C70" s="28"/>
      <c r="D70" s="121"/>
      <c r="E70" s="43"/>
      <c r="F70" s="13"/>
      <c r="J70" s="1"/>
    </row>
    <row r="71" spans="1:10" ht="26.25" customHeight="1">
      <c r="A71" s="34"/>
      <c r="C71" s="28"/>
      <c r="D71" s="37"/>
      <c r="E71" s="38"/>
      <c r="F71" s="15"/>
      <c r="J71" s="1"/>
    </row>
    <row r="72" spans="1:10">
      <c r="A72" s="27"/>
      <c r="B72" s="25"/>
      <c r="C72" s="28"/>
      <c r="D72" s="19"/>
      <c r="E72" s="43"/>
      <c r="F72" s="13"/>
      <c r="J72" s="1"/>
    </row>
    <row r="73" spans="1:10" ht="17.25" customHeight="1">
      <c r="A73" s="27"/>
      <c r="B73" s="25"/>
      <c r="C73" s="28"/>
      <c r="D73" s="19"/>
      <c r="E73" s="43"/>
      <c r="F73" s="13"/>
      <c r="J73" s="1"/>
    </row>
    <row r="74" spans="1:10">
      <c r="A74" s="27"/>
      <c r="B74" s="25"/>
      <c r="C74" s="87"/>
      <c r="D74" s="121"/>
      <c r="E74" s="38"/>
      <c r="F74" s="13"/>
      <c r="J74" s="1"/>
    </row>
    <row r="75" spans="1:10" ht="12.75" customHeight="1">
      <c r="C75" s="1"/>
      <c r="D75" s="121"/>
      <c r="E75" s="121"/>
      <c r="F75" s="1"/>
      <c r="J75" s="1"/>
    </row>
    <row r="76" spans="1:10">
      <c r="A76" s="34"/>
      <c r="C76" s="23"/>
      <c r="D76" s="19"/>
      <c r="E76" s="104"/>
      <c r="F76" s="13"/>
      <c r="J76" s="1"/>
    </row>
    <row r="77" spans="1:10" ht="28.5" customHeight="1">
      <c r="C77" s="28"/>
      <c r="J77" s="1"/>
    </row>
    <row r="78" spans="1:10">
      <c r="A78" s="27"/>
      <c r="B78" s="25"/>
      <c r="C78" s="28"/>
      <c r="D78" s="121"/>
      <c r="E78" s="43"/>
      <c r="F78" s="13"/>
      <c r="J78" s="1"/>
    </row>
    <row r="79" spans="1:10" ht="27" customHeight="1">
      <c r="A79" s="34"/>
      <c r="C79" s="28"/>
      <c r="D79" s="37"/>
      <c r="E79" s="38"/>
      <c r="F79" s="15"/>
      <c r="J79" s="1"/>
    </row>
    <row r="80" spans="1:10" ht="67.5" customHeight="1">
      <c r="A80" s="27"/>
      <c r="B80" s="25"/>
      <c r="C80" s="28"/>
      <c r="D80" s="19"/>
      <c r="E80" s="43"/>
      <c r="F80" s="13"/>
      <c r="J80" s="1"/>
    </row>
    <row r="81" spans="1:10" ht="12.75" customHeight="1">
      <c r="A81" s="27"/>
      <c r="B81" s="25"/>
      <c r="C81" s="28"/>
      <c r="D81" s="19"/>
      <c r="E81" s="43"/>
      <c r="F81" s="13"/>
      <c r="J81" s="1"/>
    </row>
    <row r="82" spans="1:10" ht="14.25" customHeight="1">
      <c r="A82" s="27"/>
      <c r="B82" s="25"/>
      <c r="C82" s="87"/>
      <c r="D82" s="121"/>
      <c r="E82" s="38"/>
      <c r="F82" s="13"/>
      <c r="J82" s="1"/>
    </row>
    <row r="83" spans="1:10">
      <c r="J83" s="1"/>
    </row>
    <row r="84" spans="1:10">
      <c r="A84" s="34"/>
      <c r="C84" s="23"/>
      <c r="D84" s="19"/>
      <c r="E84" s="104"/>
      <c r="F84" s="13"/>
      <c r="J84" s="1"/>
    </row>
    <row r="85" spans="1:10" ht="27.75" customHeight="1">
      <c r="C85" s="28"/>
      <c r="J85" s="1"/>
    </row>
    <row r="86" spans="1:10" ht="26.25" customHeight="1">
      <c r="C86" s="28"/>
      <c r="D86" s="121"/>
      <c r="E86" s="43"/>
      <c r="F86" s="13"/>
      <c r="J86" s="1"/>
    </row>
    <row r="87" spans="1:10">
      <c r="C87" s="28"/>
      <c r="D87" s="37"/>
      <c r="E87" s="38"/>
      <c r="F87" s="15"/>
      <c r="J87" s="1"/>
    </row>
    <row r="88" spans="1:10" ht="69.75" customHeight="1">
      <c r="A88" s="34"/>
      <c r="C88" s="28"/>
      <c r="D88" s="19"/>
      <c r="E88" s="43"/>
      <c r="F88" s="13"/>
      <c r="J88" s="1"/>
    </row>
    <row r="89" spans="1:10">
      <c r="C89" s="28"/>
      <c r="D89" s="19"/>
      <c r="E89" s="43"/>
      <c r="F89" s="13"/>
      <c r="J89" s="1"/>
    </row>
    <row r="90" spans="1:10" ht="12.75" customHeight="1">
      <c r="C90" s="87"/>
      <c r="D90" s="121"/>
      <c r="E90" s="38"/>
      <c r="F90" s="13"/>
      <c r="J90" s="1"/>
    </row>
    <row r="91" spans="1:10" ht="13.5" customHeight="1">
      <c r="C91" s="17"/>
      <c r="D91" s="121"/>
      <c r="E91" s="121"/>
      <c r="F91" s="1"/>
      <c r="J91" s="1"/>
    </row>
    <row r="92" spans="1:10" ht="15" customHeight="1">
      <c r="J92" s="1"/>
    </row>
    <row r="93" spans="1:10">
      <c r="C93" s="17"/>
      <c r="D93" s="121"/>
      <c r="E93" s="121"/>
      <c r="F93" s="1"/>
      <c r="J93" s="1"/>
    </row>
    <row r="94" spans="1:10" ht="13.5" customHeight="1">
      <c r="C94" s="17"/>
      <c r="D94" s="121"/>
      <c r="E94" s="121"/>
      <c r="F94" s="1"/>
      <c r="J94" s="1"/>
    </row>
    <row r="95" spans="1:10">
      <c r="C95" s="17"/>
      <c r="D95" s="121"/>
      <c r="E95" s="121"/>
      <c r="F95" s="1"/>
      <c r="J95" s="1"/>
    </row>
    <row r="96" spans="1:10">
      <c r="C96" s="17"/>
      <c r="D96" s="121"/>
      <c r="E96" s="121"/>
      <c r="F96" s="1"/>
      <c r="J96" s="1"/>
    </row>
    <row r="97" spans="3:10">
      <c r="C97" s="17"/>
      <c r="D97" s="121"/>
      <c r="E97" s="121"/>
      <c r="F97" s="1"/>
      <c r="J97" s="1"/>
    </row>
    <row r="98" spans="3:10" ht="13.5" customHeight="1">
      <c r="C98" s="17"/>
      <c r="D98" s="121"/>
      <c r="E98" s="121"/>
      <c r="F98" s="1"/>
      <c r="J98" s="1"/>
    </row>
    <row r="99" spans="3:10" ht="15.75" customHeight="1">
      <c r="J99" s="1"/>
    </row>
    <row r="100" spans="3:10" ht="14.25" customHeight="1">
      <c r="C100" s="17"/>
      <c r="D100" s="121"/>
      <c r="E100" s="121"/>
      <c r="F100" s="1"/>
      <c r="J100" s="1"/>
    </row>
    <row r="101" spans="3:10" ht="14.25" customHeight="1">
      <c r="C101" s="17"/>
      <c r="D101" s="121"/>
      <c r="E101" s="121"/>
      <c r="F101" s="1"/>
      <c r="J101" s="1"/>
    </row>
    <row r="102" spans="3:10" ht="15" customHeight="1">
      <c r="C102" s="17"/>
      <c r="D102" s="121"/>
      <c r="E102" s="121"/>
      <c r="F102" s="1"/>
      <c r="J102" s="1"/>
    </row>
    <row r="103" spans="3:10" ht="15" customHeight="1">
      <c r="C103" s="17"/>
      <c r="D103" s="121"/>
      <c r="E103" s="121"/>
      <c r="F103" s="1"/>
      <c r="J103" s="1"/>
    </row>
    <row r="104" spans="3:10" ht="15" customHeight="1">
      <c r="C104" s="17"/>
      <c r="D104" s="121"/>
      <c r="E104" s="121"/>
      <c r="F104" s="1"/>
      <c r="J104" s="1"/>
    </row>
    <row r="105" spans="3:10" ht="13.5" customHeight="1">
      <c r="C105" s="17"/>
      <c r="D105" s="121"/>
      <c r="E105" s="121"/>
      <c r="F105" s="1"/>
      <c r="J105" s="1"/>
    </row>
    <row r="106" spans="3:10" ht="78.75" customHeight="1">
      <c r="C106" s="17"/>
      <c r="D106" s="121"/>
      <c r="E106" s="121"/>
      <c r="F106" s="1"/>
      <c r="J106" s="1"/>
    </row>
    <row r="107" spans="3:10" ht="24" customHeight="1">
      <c r="C107" s="17"/>
      <c r="D107" s="121"/>
      <c r="E107" s="121"/>
      <c r="F107" s="1"/>
      <c r="J107" s="1"/>
    </row>
    <row r="108" spans="3:10" ht="15" customHeight="1">
      <c r="C108" s="17"/>
      <c r="D108" s="121"/>
      <c r="E108" s="121"/>
      <c r="F108" s="1"/>
      <c r="J108" s="1"/>
    </row>
    <row r="109" spans="3:10" ht="213" customHeight="1">
      <c r="C109" s="17"/>
      <c r="D109" s="121"/>
      <c r="E109" s="121"/>
      <c r="F109" s="1"/>
      <c r="J109" s="1"/>
    </row>
    <row r="110" spans="3:10">
      <c r="C110" s="17"/>
      <c r="D110" s="121"/>
      <c r="E110" s="121"/>
      <c r="F110" s="1"/>
      <c r="J110" s="1"/>
    </row>
    <row r="111" spans="3:10">
      <c r="C111" s="17"/>
      <c r="D111" s="121"/>
      <c r="E111" s="121"/>
      <c r="F111" s="1"/>
      <c r="J111" s="1"/>
    </row>
    <row r="112" spans="3:10" ht="140.25" customHeight="1">
      <c r="C112" s="17"/>
      <c r="D112" s="121"/>
      <c r="E112" s="121"/>
      <c r="F112" s="1"/>
      <c r="J112" s="1"/>
    </row>
    <row r="113" spans="3:10" ht="82.5" customHeight="1">
      <c r="C113" s="17"/>
      <c r="D113" s="121"/>
      <c r="E113" s="121"/>
      <c r="F113" s="1"/>
      <c r="J113" s="1"/>
    </row>
    <row r="114" spans="3:10">
      <c r="C114" s="17"/>
      <c r="D114" s="121"/>
      <c r="E114" s="121"/>
      <c r="F114" s="1"/>
      <c r="J114" s="1"/>
    </row>
    <row r="115" spans="3:10">
      <c r="C115" s="17"/>
      <c r="D115" s="121"/>
      <c r="E115" s="121"/>
      <c r="F115" s="1"/>
      <c r="J115" s="1"/>
    </row>
    <row r="116" spans="3:10" ht="53.25" customHeight="1">
      <c r="C116" s="17"/>
      <c r="D116" s="121"/>
      <c r="E116" s="121"/>
      <c r="F116" s="1"/>
      <c r="J116" s="1"/>
    </row>
    <row r="117" spans="3:10">
      <c r="C117" s="17"/>
      <c r="D117" s="121"/>
      <c r="E117" s="121"/>
      <c r="F117" s="1"/>
      <c r="J117" s="1"/>
    </row>
    <row r="118" spans="3:10">
      <c r="C118" s="17"/>
      <c r="D118" s="121"/>
      <c r="E118" s="121"/>
      <c r="F118" s="1"/>
      <c r="J118" s="1"/>
    </row>
    <row r="119" spans="3:10">
      <c r="C119" s="17"/>
      <c r="D119" s="121"/>
      <c r="E119" s="121"/>
      <c r="F119" s="1"/>
      <c r="J119" s="1"/>
    </row>
    <row r="120" spans="3:10">
      <c r="C120" s="17"/>
      <c r="D120" s="121"/>
      <c r="E120" s="121"/>
      <c r="F120" s="1"/>
      <c r="J120" s="1"/>
    </row>
    <row r="121" spans="3:10" ht="13.5" customHeight="1">
      <c r="C121" s="17"/>
      <c r="D121" s="121"/>
      <c r="E121" s="121"/>
      <c r="F121" s="1"/>
      <c r="J121" s="1"/>
    </row>
    <row r="122" spans="3:10" ht="12.75" customHeight="1">
      <c r="C122" s="17"/>
      <c r="D122" s="121"/>
      <c r="E122" s="121"/>
      <c r="F122" s="1"/>
      <c r="J122" s="1"/>
    </row>
    <row r="123" spans="3:10" ht="15" customHeight="1">
      <c r="C123" s="17"/>
      <c r="D123" s="121"/>
      <c r="E123" s="121"/>
      <c r="F123" s="1"/>
      <c r="J123" s="1"/>
    </row>
    <row r="124" spans="3:10">
      <c r="C124" s="17"/>
      <c r="D124" s="121"/>
      <c r="E124" s="121"/>
      <c r="F124" s="1"/>
      <c r="J124" s="1"/>
    </row>
    <row r="125" spans="3:10" ht="12" customHeight="1">
      <c r="C125" s="17"/>
      <c r="D125" s="121"/>
      <c r="E125" s="121"/>
      <c r="F125" s="1"/>
      <c r="J125" s="1"/>
    </row>
    <row r="126" spans="3:10">
      <c r="C126" s="17"/>
      <c r="D126" s="121"/>
      <c r="E126" s="121"/>
      <c r="F126" s="1"/>
      <c r="J126" s="1"/>
    </row>
    <row r="127" spans="3:10">
      <c r="C127" s="17"/>
      <c r="D127" s="121"/>
      <c r="E127" s="121"/>
      <c r="F127" s="1"/>
      <c r="J127" s="1"/>
    </row>
    <row r="128" spans="3:10" ht="37.5" customHeight="1">
      <c r="C128" s="17"/>
      <c r="D128" s="121"/>
      <c r="E128" s="121"/>
      <c r="F128" s="1"/>
      <c r="J128" s="1"/>
    </row>
    <row r="129" spans="3:10" ht="12.75" customHeight="1">
      <c r="C129" s="17"/>
      <c r="D129" s="121"/>
      <c r="E129" s="121"/>
      <c r="F129" s="1"/>
      <c r="J129" s="1"/>
    </row>
    <row r="130" spans="3:10">
      <c r="C130" s="17"/>
      <c r="D130" s="121"/>
      <c r="E130" s="121"/>
      <c r="F130" s="1"/>
      <c r="J130" s="1"/>
    </row>
    <row r="131" spans="3:10" ht="13.5" customHeight="1">
      <c r="C131" s="17"/>
      <c r="D131" s="121"/>
      <c r="E131" s="121"/>
      <c r="F131" s="1"/>
      <c r="J131" s="1"/>
    </row>
    <row r="132" spans="3:10" ht="90" customHeight="1">
      <c r="C132" s="17"/>
      <c r="D132" s="121"/>
      <c r="E132" s="121"/>
      <c r="F132" s="1"/>
      <c r="J132" s="1"/>
    </row>
    <row r="133" spans="3:10">
      <c r="C133" s="17"/>
      <c r="D133" s="121"/>
      <c r="E133" s="121"/>
      <c r="F133" s="1"/>
      <c r="J133" s="1"/>
    </row>
    <row r="134" spans="3:10">
      <c r="C134" s="17"/>
      <c r="D134" s="121"/>
      <c r="E134" s="121"/>
      <c r="F134" s="1"/>
      <c r="J134" s="1"/>
    </row>
    <row r="135" spans="3:10" ht="15.75" customHeight="1">
      <c r="C135" s="17"/>
      <c r="D135" s="121"/>
      <c r="E135" s="121"/>
      <c r="F135" s="1"/>
      <c r="J135" s="1"/>
    </row>
    <row r="136" spans="3:10">
      <c r="C136" s="17"/>
      <c r="D136" s="121"/>
      <c r="E136" s="121"/>
      <c r="F136" s="1"/>
      <c r="J136" s="1"/>
    </row>
    <row r="137" spans="3:10">
      <c r="C137" s="17"/>
      <c r="D137" s="121"/>
      <c r="E137" s="121"/>
      <c r="F137" s="1"/>
      <c r="J137" s="1"/>
    </row>
    <row r="138" spans="3:10">
      <c r="C138" s="17"/>
      <c r="D138" s="121"/>
      <c r="E138" s="121"/>
      <c r="F138" s="1"/>
      <c r="J138" s="1"/>
    </row>
    <row r="139" spans="3:10" ht="14.25" customHeight="1">
      <c r="C139" s="17"/>
      <c r="D139" s="121"/>
      <c r="E139" s="121"/>
      <c r="F139" s="1"/>
      <c r="J139" s="1"/>
    </row>
    <row r="140" spans="3:10" ht="66.75" customHeight="1">
      <c r="C140" s="17"/>
      <c r="D140" s="121"/>
      <c r="E140" s="121"/>
      <c r="F140" s="1"/>
      <c r="J140" s="1"/>
    </row>
    <row r="141" spans="3:10">
      <c r="C141" s="17"/>
      <c r="D141" s="121"/>
      <c r="E141" s="121"/>
      <c r="F141" s="1"/>
      <c r="J141" s="1"/>
    </row>
    <row r="142" spans="3:10">
      <c r="C142" s="17"/>
      <c r="D142" s="121"/>
      <c r="E142" s="121"/>
      <c r="F142" s="1"/>
      <c r="J142" s="1"/>
    </row>
    <row r="143" spans="3:10">
      <c r="C143" s="17"/>
      <c r="D143" s="121"/>
      <c r="E143" s="121"/>
      <c r="F143" s="1"/>
      <c r="J143" s="1"/>
    </row>
    <row r="144" spans="3:10" ht="66" customHeight="1">
      <c r="C144" s="17"/>
      <c r="D144" s="121"/>
      <c r="E144" s="121"/>
      <c r="F144" s="1"/>
      <c r="J144" s="1"/>
    </row>
    <row r="145" spans="3:10">
      <c r="C145" s="17"/>
      <c r="D145" s="121"/>
      <c r="E145" s="121"/>
      <c r="F145" s="1"/>
      <c r="J145" s="1"/>
    </row>
    <row r="146" spans="3:10">
      <c r="C146" s="17"/>
      <c r="D146" s="121"/>
      <c r="E146" s="121"/>
      <c r="F146" s="1"/>
      <c r="J146" s="1"/>
    </row>
    <row r="147" spans="3:10">
      <c r="C147" s="17"/>
      <c r="D147" s="121"/>
      <c r="E147" s="121"/>
      <c r="F147" s="1"/>
      <c r="J147" s="1"/>
    </row>
    <row r="148" spans="3:10">
      <c r="C148" s="17"/>
      <c r="D148" s="121"/>
      <c r="E148" s="121"/>
      <c r="F148" s="1"/>
      <c r="J148" s="1"/>
    </row>
    <row r="149" spans="3:10">
      <c r="C149" s="17"/>
      <c r="D149" s="121"/>
      <c r="E149" s="121"/>
      <c r="F149" s="1"/>
      <c r="J149" s="1"/>
    </row>
    <row r="150" spans="3:10">
      <c r="C150" s="17"/>
      <c r="D150" s="121"/>
      <c r="E150" s="121"/>
      <c r="F150" s="1"/>
      <c r="J150" s="1"/>
    </row>
    <row r="151" spans="3:10">
      <c r="C151" s="17"/>
      <c r="D151" s="121"/>
      <c r="E151" s="121"/>
      <c r="F151" s="1"/>
      <c r="J151" s="1"/>
    </row>
    <row r="152" spans="3:10">
      <c r="C152" s="17"/>
      <c r="D152" s="121"/>
      <c r="E152" s="121"/>
      <c r="F152" s="1"/>
      <c r="J152" s="1"/>
    </row>
    <row r="153" spans="3:10">
      <c r="C153" s="17"/>
      <c r="D153" s="121"/>
      <c r="E153" s="121"/>
      <c r="F153" s="1"/>
      <c r="J153" s="1"/>
    </row>
    <row r="154" spans="3:10">
      <c r="C154" s="17"/>
      <c r="D154" s="121"/>
      <c r="E154" s="121"/>
      <c r="F154" s="1"/>
      <c r="J154" s="1"/>
    </row>
    <row r="155" spans="3:10">
      <c r="C155" s="17"/>
      <c r="D155" s="121"/>
      <c r="E155" s="121"/>
      <c r="F155" s="1"/>
      <c r="J155" s="1"/>
    </row>
    <row r="156" spans="3:10">
      <c r="C156" s="17"/>
      <c r="D156" s="121"/>
      <c r="E156" s="121"/>
      <c r="F156" s="1"/>
      <c r="J156" s="1"/>
    </row>
    <row r="157" spans="3:10">
      <c r="C157" s="17"/>
      <c r="D157" s="121"/>
      <c r="E157" s="121"/>
      <c r="F157" s="1"/>
      <c r="J157" s="1"/>
    </row>
    <row r="158" spans="3:10">
      <c r="C158" s="17"/>
      <c r="D158" s="121"/>
      <c r="E158" s="121"/>
      <c r="F158" s="1"/>
      <c r="J158" s="1"/>
    </row>
    <row r="159" spans="3:10">
      <c r="C159" s="17"/>
      <c r="D159" s="121"/>
      <c r="E159" s="121"/>
      <c r="F159" s="1"/>
      <c r="J159" s="1"/>
    </row>
    <row r="160" spans="3:10">
      <c r="C160" s="17"/>
      <c r="D160" s="121"/>
      <c r="E160" s="121"/>
      <c r="F160" s="1"/>
      <c r="J160" s="1"/>
    </row>
    <row r="161" spans="3:10">
      <c r="C161" s="17"/>
      <c r="D161" s="121"/>
      <c r="E161" s="121"/>
      <c r="F161" s="1"/>
      <c r="J161" s="1"/>
    </row>
    <row r="162" spans="3:10">
      <c r="C162" s="17"/>
      <c r="D162" s="121"/>
      <c r="E162" s="121"/>
      <c r="F162" s="1"/>
      <c r="J162" s="1"/>
    </row>
    <row r="163" spans="3:10">
      <c r="C163" s="17"/>
      <c r="D163" s="121"/>
      <c r="E163" s="121"/>
      <c r="F163" s="1"/>
      <c r="J163" s="1"/>
    </row>
    <row r="164" spans="3:10">
      <c r="C164" s="17"/>
      <c r="D164" s="121"/>
      <c r="E164" s="121"/>
      <c r="F164" s="1"/>
      <c r="J164" s="1"/>
    </row>
    <row r="165" spans="3:10">
      <c r="C165" s="17"/>
      <c r="D165" s="121"/>
      <c r="E165" s="121"/>
      <c r="F165" s="1"/>
      <c r="J165" s="1"/>
    </row>
    <row r="166" spans="3:10">
      <c r="C166" s="17"/>
      <c r="D166" s="121"/>
      <c r="E166" s="121"/>
      <c r="F166" s="1"/>
      <c r="J166" s="1"/>
    </row>
    <row r="167" spans="3:10">
      <c r="C167" s="17"/>
      <c r="D167" s="121"/>
      <c r="E167" s="121"/>
      <c r="F167" s="1"/>
      <c r="J167" s="1"/>
    </row>
    <row r="168" spans="3:10" ht="37.5" customHeight="1">
      <c r="C168" s="17"/>
      <c r="D168" s="121"/>
      <c r="E168" s="121"/>
      <c r="F168" s="1"/>
      <c r="J168" s="1"/>
    </row>
    <row r="169" spans="3:10">
      <c r="C169" s="17"/>
      <c r="D169" s="121"/>
      <c r="E169" s="121"/>
      <c r="F169" s="1"/>
      <c r="J169" s="1"/>
    </row>
    <row r="170" spans="3:10">
      <c r="C170" s="17"/>
      <c r="D170" s="121"/>
      <c r="E170" s="121"/>
      <c r="F170" s="1"/>
      <c r="J170" s="1"/>
    </row>
    <row r="171" spans="3:10">
      <c r="C171" s="17"/>
      <c r="D171" s="121"/>
      <c r="E171" s="121"/>
      <c r="F171" s="1"/>
      <c r="J171" s="1"/>
    </row>
    <row r="172" spans="3:10">
      <c r="C172" s="17"/>
      <c r="D172" s="121"/>
      <c r="E172" s="121"/>
      <c r="F172" s="1"/>
      <c r="J172" s="1"/>
    </row>
    <row r="173" spans="3:10">
      <c r="C173" s="17"/>
      <c r="D173" s="121"/>
      <c r="E173" s="121"/>
      <c r="F173" s="1"/>
      <c r="J173" s="1"/>
    </row>
    <row r="174" spans="3:10">
      <c r="C174" s="17"/>
      <c r="D174" s="121"/>
      <c r="E174" s="121"/>
      <c r="F174" s="1"/>
      <c r="J174" s="1"/>
    </row>
    <row r="175" spans="3:10">
      <c r="C175" s="17"/>
      <c r="D175" s="121"/>
      <c r="E175" s="121"/>
      <c r="F175" s="1"/>
      <c r="J175" s="1"/>
    </row>
    <row r="176" spans="3:10" ht="40.5" customHeight="1">
      <c r="C176" s="17"/>
      <c r="D176" s="121"/>
      <c r="E176" s="121"/>
      <c r="F176" s="1"/>
      <c r="J176" s="1"/>
    </row>
    <row r="177" spans="3:10">
      <c r="C177" s="17"/>
      <c r="D177" s="121"/>
      <c r="E177" s="121"/>
      <c r="F177" s="1"/>
      <c r="J177" s="1"/>
    </row>
    <row r="178" spans="3:10">
      <c r="C178" s="17"/>
      <c r="D178" s="121"/>
      <c r="E178" s="121"/>
      <c r="F178" s="1"/>
      <c r="J178" s="1"/>
    </row>
    <row r="179" spans="3:10">
      <c r="C179" s="17"/>
      <c r="D179" s="121"/>
      <c r="E179" s="121"/>
      <c r="F179" s="1"/>
      <c r="J179" s="1"/>
    </row>
    <row r="180" spans="3:10" ht="53.25" customHeight="1">
      <c r="C180" s="17"/>
      <c r="D180" s="121"/>
      <c r="E180" s="121"/>
      <c r="F180" s="1"/>
      <c r="J180" s="1"/>
    </row>
    <row r="181" spans="3:10">
      <c r="C181" s="17"/>
      <c r="D181" s="121"/>
      <c r="E181" s="121"/>
      <c r="F181" s="1"/>
      <c r="J181" s="1"/>
    </row>
    <row r="182" spans="3:10">
      <c r="C182" s="17"/>
      <c r="D182" s="121"/>
      <c r="E182" s="121"/>
      <c r="F182" s="1"/>
      <c r="J182" s="1"/>
    </row>
    <row r="183" spans="3:10" ht="15" customHeight="1">
      <c r="C183" s="17"/>
      <c r="D183" s="121"/>
      <c r="E183" s="121"/>
      <c r="F183" s="1"/>
      <c r="J183" s="1"/>
    </row>
    <row r="184" spans="3:10">
      <c r="C184" s="17"/>
      <c r="D184" s="121"/>
      <c r="E184" s="121"/>
      <c r="F184" s="1"/>
      <c r="J184" s="1"/>
    </row>
    <row r="185" spans="3:10">
      <c r="C185" s="17"/>
      <c r="D185" s="121"/>
      <c r="E185" s="121"/>
      <c r="F185" s="1"/>
      <c r="J185" s="1"/>
    </row>
    <row r="186" spans="3:10" ht="14.25" customHeight="1">
      <c r="C186" s="17"/>
      <c r="D186" s="121"/>
      <c r="E186" s="121"/>
      <c r="F186" s="1"/>
      <c r="J186" s="1"/>
    </row>
    <row r="187" spans="3:10">
      <c r="C187" s="17"/>
      <c r="D187" s="121"/>
      <c r="E187" s="121"/>
      <c r="F187" s="1"/>
      <c r="J187" s="1"/>
    </row>
    <row r="188" spans="3:10">
      <c r="C188" s="17"/>
      <c r="D188" s="121"/>
      <c r="E188" s="121"/>
      <c r="F188" s="1"/>
      <c r="J188" s="1"/>
    </row>
    <row r="189" spans="3:10">
      <c r="C189" s="17"/>
      <c r="D189" s="121"/>
      <c r="E189" s="121"/>
      <c r="F189" s="1"/>
      <c r="J189" s="1"/>
    </row>
    <row r="190" spans="3:10">
      <c r="C190" s="17"/>
      <c r="D190" s="121"/>
      <c r="E190" s="121"/>
      <c r="F190" s="1"/>
      <c r="J190" s="1"/>
    </row>
    <row r="191" spans="3:10">
      <c r="C191" s="17"/>
      <c r="D191" s="121"/>
      <c r="E191" s="121"/>
      <c r="F191" s="1"/>
      <c r="J191" s="1"/>
    </row>
    <row r="192" spans="3:10">
      <c r="C192" s="17"/>
      <c r="D192" s="121"/>
      <c r="E192" s="121"/>
      <c r="F192" s="1"/>
      <c r="J192" s="1"/>
    </row>
    <row r="193" spans="3:10">
      <c r="C193" s="17"/>
      <c r="D193" s="121"/>
      <c r="E193" s="121"/>
      <c r="F193" s="1"/>
      <c r="J193" s="1"/>
    </row>
    <row r="194" spans="3:10">
      <c r="C194" s="17"/>
      <c r="D194" s="121"/>
      <c r="E194" s="121"/>
      <c r="F194" s="1"/>
      <c r="J194" s="1"/>
    </row>
    <row r="195" spans="3:10">
      <c r="C195" s="17"/>
      <c r="D195" s="121"/>
      <c r="E195" s="121"/>
      <c r="F195" s="1"/>
      <c r="J195" s="1"/>
    </row>
    <row r="196" spans="3:10" ht="12.75" customHeight="1">
      <c r="C196" s="17"/>
      <c r="D196" s="121"/>
      <c r="E196" s="121"/>
      <c r="F196" s="1"/>
      <c r="J196" s="1"/>
    </row>
    <row r="197" spans="3:10">
      <c r="C197" s="17"/>
      <c r="D197" s="121"/>
      <c r="E197" s="121"/>
      <c r="F197" s="1"/>
      <c r="J197" s="1"/>
    </row>
    <row r="198" spans="3:10" ht="14.25" customHeight="1">
      <c r="C198" s="17"/>
      <c r="D198" s="121"/>
      <c r="E198" s="121"/>
      <c r="F198" s="1"/>
      <c r="J198" s="1"/>
    </row>
    <row r="199" spans="3:10">
      <c r="C199" s="17"/>
      <c r="D199" s="121"/>
      <c r="E199" s="121"/>
      <c r="F199" s="1"/>
      <c r="J199" s="1"/>
    </row>
    <row r="200" spans="3:10" ht="51" customHeight="1">
      <c r="C200" s="17"/>
      <c r="D200" s="121"/>
      <c r="E200" s="121"/>
      <c r="F200" s="1"/>
      <c r="J200" s="1"/>
    </row>
    <row r="201" spans="3:10" ht="12.75" customHeight="1">
      <c r="C201" s="17"/>
      <c r="D201" s="121"/>
      <c r="E201" s="121"/>
      <c r="F201" s="1"/>
      <c r="J201" s="1"/>
    </row>
    <row r="202" spans="3:10">
      <c r="C202" s="17"/>
      <c r="D202" s="121"/>
      <c r="E202" s="121"/>
      <c r="F202" s="1"/>
      <c r="J202" s="1"/>
    </row>
    <row r="203" spans="3:10">
      <c r="C203" s="17"/>
      <c r="D203" s="121"/>
      <c r="E203" s="121"/>
      <c r="F203" s="1"/>
      <c r="J203" s="1"/>
    </row>
    <row r="204" spans="3:10">
      <c r="C204" s="17"/>
      <c r="D204" s="121"/>
      <c r="E204" s="121"/>
      <c r="F204" s="1"/>
      <c r="J204" s="1"/>
    </row>
    <row r="205" spans="3:10">
      <c r="C205" s="17"/>
      <c r="D205" s="121"/>
      <c r="E205" s="121"/>
      <c r="F205" s="1"/>
      <c r="J205" s="1"/>
    </row>
    <row r="206" spans="3:10">
      <c r="C206" s="17"/>
      <c r="D206" s="121"/>
      <c r="E206" s="121"/>
      <c r="F206" s="1"/>
      <c r="J206" s="1"/>
    </row>
    <row r="207" spans="3:10">
      <c r="C207" s="17"/>
      <c r="D207" s="121"/>
      <c r="E207" s="121"/>
      <c r="F207" s="1"/>
      <c r="J207" s="1"/>
    </row>
    <row r="208" spans="3:10">
      <c r="C208" s="17"/>
      <c r="D208" s="121"/>
      <c r="E208" s="121"/>
      <c r="F208" s="1"/>
      <c r="J208" s="1"/>
    </row>
    <row r="209" spans="3:10">
      <c r="C209" s="17"/>
      <c r="D209" s="121"/>
      <c r="E209" s="121"/>
      <c r="F209" s="1"/>
      <c r="J209" s="1"/>
    </row>
    <row r="210" spans="3:10" ht="15" customHeight="1">
      <c r="C210" s="17"/>
      <c r="D210" s="121"/>
      <c r="E210" s="121"/>
      <c r="F210" s="1"/>
      <c r="J210" s="1"/>
    </row>
    <row r="211" spans="3:10">
      <c r="C211" s="17"/>
      <c r="D211" s="121"/>
      <c r="E211" s="121"/>
      <c r="F211" s="1"/>
      <c r="J211" s="1"/>
    </row>
    <row r="212" spans="3:10" ht="147.75" customHeight="1">
      <c r="C212" s="17"/>
      <c r="D212" s="121"/>
      <c r="E212" s="121"/>
      <c r="F212" s="1"/>
      <c r="J212" s="1"/>
    </row>
    <row r="213" spans="3:10" ht="82.5" customHeight="1">
      <c r="C213" s="17"/>
      <c r="D213" s="121"/>
      <c r="E213" s="121"/>
      <c r="F213" s="1"/>
      <c r="J213" s="1"/>
    </row>
    <row r="214" spans="3:10" ht="12.75" customHeight="1">
      <c r="C214" s="17"/>
      <c r="D214" s="121"/>
      <c r="E214" s="121"/>
      <c r="F214" s="1"/>
      <c r="J214" s="1"/>
    </row>
    <row r="215" spans="3:10" ht="106.5" customHeight="1">
      <c r="C215" s="17"/>
      <c r="D215" s="121"/>
      <c r="E215" s="121"/>
      <c r="F215" s="1"/>
      <c r="J215" s="1"/>
    </row>
    <row r="216" spans="3:10" ht="227.25" customHeight="1">
      <c r="C216" s="17"/>
      <c r="D216" s="121"/>
      <c r="E216" s="121"/>
      <c r="F216" s="1"/>
      <c r="J216" s="1"/>
    </row>
    <row r="217" spans="3:10" ht="135" customHeight="1">
      <c r="C217" s="17"/>
      <c r="D217" s="121"/>
      <c r="E217" s="121"/>
      <c r="F217" s="1"/>
      <c r="J217" s="1"/>
    </row>
    <row r="218" spans="3:10" ht="81" customHeight="1">
      <c r="C218" s="17"/>
      <c r="D218" s="121"/>
      <c r="E218" s="121"/>
      <c r="F218" s="1"/>
      <c r="J218" s="1"/>
    </row>
    <row r="219" spans="3:10" ht="14.25" customHeight="1">
      <c r="C219" s="17"/>
      <c r="D219" s="121"/>
      <c r="E219" s="121"/>
      <c r="F219" s="1"/>
      <c r="J219" s="1"/>
    </row>
    <row r="220" spans="3:10" ht="13.5" customHeight="1">
      <c r="C220" s="17"/>
      <c r="D220" s="121"/>
      <c r="E220" s="121"/>
      <c r="F220" s="1"/>
      <c r="J220" s="1"/>
    </row>
    <row r="221" spans="3:10" ht="39" customHeight="1">
      <c r="C221" s="17"/>
      <c r="D221" s="121"/>
      <c r="E221" s="121"/>
      <c r="F221" s="1"/>
      <c r="J221" s="1"/>
    </row>
    <row r="222" spans="3:10" ht="27" customHeight="1">
      <c r="C222" s="17"/>
      <c r="D222" s="121"/>
      <c r="E222" s="121"/>
      <c r="F222" s="1"/>
      <c r="J222" s="1"/>
    </row>
    <row r="223" spans="3:10">
      <c r="C223" s="17"/>
      <c r="D223" s="121"/>
      <c r="E223" s="121"/>
      <c r="F223" s="1"/>
      <c r="J223" s="1"/>
    </row>
    <row r="224" spans="3:10">
      <c r="C224" s="17"/>
      <c r="D224" s="121"/>
      <c r="E224" s="121"/>
      <c r="F224" s="1"/>
      <c r="J224" s="1"/>
    </row>
    <row r="225" spans="3:10">
      <c r="C225" s="17"/>
      <c r="D225" s="121"/>
      <c r="E225" s="121"/>
      <c r="F225" s="1"/>
      <c r="J225" s="1"/>
    </row>
    <row r="226" spans="3:10">
      <c r="C226" s="17"/>
      <c r="D226" s="121"/>
      <c r="E226" s="121"/>
      <c r="F226" s="1"/>
      <c r="J226" s="1"/>
    </row>
    <row r="227" spans="3:10">
      <c r="C227" s="17"/>
      <c r="D227" s="121"/>
      <c r="E227" s="121"/>
      <c r="F227" s="1"/>
      <c r="J227" s="1"/>
    </row>
    <row r="228" spans="3:10">
      <c r="C228" s="17"/>
      <c r="D228" s="121"/>
      <c r="E228" s="121"/>
      <c r="F228" s="1"/>
      <c r="J228" s="1"/>
    </row>
    <row r="229" spans="3:10">
      <c r="C229" s="17"/>
      <c r="D229" s="121"/>
      <c r="E229" s="121"/>
      <c r="F229" s="1"/>
      <c r="J229" s="1"/>
    </row>
    <row r="230" spans="3:10">
      <c r="C230" s="17"/>
      <c r="D230" s="121"/>
      <c r="E230" s="121"/>
      <c r="F230" s="1"/>
      <c r="J230" s="1"/>
    </row>
    <row r="231" spans="3:10" ht="12.75" customHeight="1">
      <c r="C231" s="17"/>
      <c r="D231" s="121"/>
      <c r="E231" s="121"/>
      <c r="F231" s="1"/>
      <c r="J231" s="1"/>
    </row>
    <row r="232" spans="3:10">
      <c r="C232" s="17"/>
      <c r="D232" s="121"/>
      <c r="E232" s="121"/>
      <c r="F232" s="1"/>
      <c r="J232" s="1"/>
    </row>
    <row r="233" spans="3:10">
      <c r="C233" s="17"/>
      <c r="D233" s="121"/>
      <c r="E233" s="121"/>
      <c r="F233" s="1"/>
      <c r="J233" s="1"/>
    </row>
    <row r="234" spans="3:10" ht="156.75" customHeight="1">
      <c r="C234" s="17"/>
      <c r="D234" s="121"/>
      <c r="E234" s="121"/>
      <c r="F234" s="1"/>
      <c r="J234" s="1"/>
    </row>
    <row r="235" spans="3:10" ht="169.5" customHeight="1">
      <c r="C235" s="17"/>
      <c r="D235" s="121"/>
      <c r="E235" s="121"/>
      <c r="F235" s="1"/>
      <c r="J235" s="1"/>
    </row>
    <row r="236" spans="3:10" ht="12.75" customHeight="1">
      <c r="C236" s="17"/>
      <c r="D236" s="121"/>
      <c r="E236" s="121"/>
      <c r="F236" s="1"/>
      <c r="J236" s="1"/>
    </row>
    <row r="237" spans="3:10" ht="168.75" customHeight="1">
      <c r="C237" s="17"/>
      <c r="D237" s="121"/>
      <c r="E237" s="121"/>
      <c r="F237" s="1"/>
      <c r="J237" s="1"/>
    </row>
    <row r="238" spans="3:10" ht="113.25" customHeight="1">
      <c r="C238" s="17"/>
      <c r="D238" s="121"/>
      <c r="E238" s="121"/>
      <c r="F238" s="1"/>
      <c r="J238" s="1"/>
    </row>
    <row r="239" spans="3:10" ht="123.75" customHeight="1">
      <c r="C239" s="17"/>
      <c r="D239" s="121"/>
      <c r="E239" s="121"/>
      <c r="F239" s="1"/>
      <c r="J239" s="1"/>
    </row>
    <row r="240" spans="3:10" ht="191.25" customHeight="1">
      <c r="C240" s="17"/>
      <c r="D240" s="121"/>
      <c r="E240" s="121"/>
      <c r="F240" s="1"/>
      <c r="J240" s="1"/>
    </row>
    <row r="241" spans="3:10" ht="13.5" customHeight="1">
      <c r="C241" s="17"/>
      <c r="D241" s="121"/>
      <c r="E241" s="121"/>
      <c r="F241" s="1"/>
      <c r="J241" s="1"/>
    </row>
    <row r="242" spans="3:10" ht="28.5" customHeight="1">
      <c r="C242" s="17"/>
      <c r="D242" s="121"/>
      <c r="E242" s="121"/>
      <c r="F242" s="1"/>
      <c r="J242" s="1"/>
    </row>
    <row r="243" spans="3:10" ht="39" customHeight="1">
      <c r="C243" s="17"/>
      <c r="D243" s="121"/>
      <c r="E243" s="121"/>
      <c r="F243" s="1"/>
      <c r="J243" s="1"/>
    </row>
    <row r="244" spans="3:10">
      <c r="C244" s="17"/>
      <c r="D244" s="121"/>
      <c r="E244" s="121"/>
      <c r="F244" s="1"/>
      <c r="J244" s="1"/>
    </row>
    <row r="245" spans="3:10">
      <c r="C245" s="17"/>
      <c r="D245" s="121"/>
      <c r="E245" s="121"/>
      <c r="F245" s="1"/>
      <c r="J245" s="1"/>
    </row>
    <row r="246" spans="3:10">
      <c r="C246" s="17"/>
      <c r="D246" s="121"/>
      <c r="E246" s="121"/>
      <c r="F246" s="1"/>
      <c r="J246" s="1"/>
    </row>
    <row r="247" spans="3:10">
      <c r="C247" s="17"/>
      <c r="D247" s="121"/>
      <c r="E247" s="121"/>
      <c r="F247" s="1"/>
      <c r="J247" s="1"/>
    </row>
    <row r="248" spans="3:10">
      <c r="C248" s="17"/>
      <c r="D248" s="121"/>
      <c r="E248" s="121"/>
      <c r="F248" s="1"/>
      <c r="J248" s="1"/>
    </row>
    <row r="249" spans="3:10">
      <c r="C249" s="17"/>
      <c r="D249" s="121"/>
      <c r="E249" s="121"/>
      <c r="F249" s="1"/>
      <c r="J249" s="1"/>
    </row>
    <row r="250" spans="3:10">
      <c r="C250" s="17"/>
      <c r="D250" s="121"/>
      <c r="E250" s="121"/>
      <c r="F250" s="1"/>
      <c r="J250" s="1"/>
    </row>
    <row r="251" spans="3:10">
      <c r="C251" s="17"/>
      <c r="D251" s="121"/>
      <c r="E251" s="121"/>
      <c r="F251" s="1"/>
      <c r="J251" s="1"/>
    </row>
    <row r="252" spans="3:10">
      <c r="C252" s="17"/>
      <c r="D252" s="121"/>
      <c r="E252" s="121"/>
      <c r="F252" s="1"/>
      <c r="J252" s="1"/>
    </row>
    <row r="253" spans="3:10">
      <c r="C253" s="17"/>
      <c r="D253" s="121"/>
      <c r="E253" s="121"/>
      <c r="F253" s="1"/>
      <c r="J253" s="1"/>
    </row>
    <row r="254" spans="3:10">
      <c r="C254" s="17"/>
      <c r="D254" s="121"/>
      <c r="E254" s="121"/>
      <c r="F254" s="1"/>
      <c r="J254" s="1"/>
    </row>
    <row r="255" spans="3:10">
      <c r="C255" s="17"/>
      <c r="D255" s="121"/>
      <c r="E255" s="121"/>
      <c r="F255" s="1"/>
      <c r="J255" s="1"/>
    </row>
    <row r="256" spans="3:10">
      <c r="C256" s="17"/>
      <c r="D256" s="121"/>
      <c r="E256" s="121"/>
      <c r="F256" s="1"/>
      <c r="J256" s="1"/>
    </row>
    <row r="257" spans="3:10">
      <c r="C257" s="17"/>
      <c r="D257" s="121"/>
      <c r="E257" s="121"/>
      <c r="F257" s="1"/>
      <c r="J257" s="1"/>
    </row>
    <row r="258" spans="3:10">
      <c r="C258" s="17"/>
      <c r="D258" s="121"/>
      <c r="E258" s="121"/>
      <c r="F258" s="1"/>
      <c r="J258" s="1"/>
    </row>
    <row r="259" spans="3:10">
      <c r="C259" s="17"/>
      <c r="D259" s="121"/>
      <c r="E259" s="121"/>
      <c r="F259" s="1"/>
      <c r="J259" s="1"/>
    </row>
    <row r="260" spans="3:10">
      <c r="C260" s="17"/>
      <c r="D260" s="121"/>
      <c r="E260" s="121"/>
      <c r="F260" s="1"/>
      <c r="J260" s="1"/>
    </row>
    <row r="261" spans="3:10">
      <c r="C261" s="17"/>
      <c r="D261" s="121"/>
      <c r="E261" s="121"/>
      <c r="F261" s="1"/>
      <c r="J261" s="1"/>
    </row>
    <row r="262" spans="3:10">
      <c r="C262" s="17"/>
      <c r="D262" s="121"/>
      <c r="E262" s="121"/>
      <c r="F262" s="1"/>
      <c r="J262" s="1"/>
    </row>
    <row r="263" spans="3:10">
      <c r="C263" s="17"/>
      <c r="D263" s="121"/>
      <c r="E263" s="121"/>
      <c r="F263" s="1"/>
      <c r="J263" s="1"/>
    </row>
    <row r="264" spans="3:10">
      <c r="C264" s="17"/>
      <c r="D264" s="121"/>
      <c r="E264" s="121"/>
      <c r="F264" s="1"/>
      <c r="J264" s="1"/>
    </row>
    <row r="265" spans="3:10">
      <c r="C265" s="17"/>
      <c r="D265" s="121"/>
      <c r="E265" s="121"/>
      <c r="F265" s="1"/>
      <c r="J265" s="1"/>
    </row>
    <row r="266" spans="3:10" ht="13.5" customHeight="1">
      <c r="C266" s="17"/>
      <c r="D266" s="121"/>
      <c r="E266" s="121"/>
      <c r="F266" s="1"/>
      <c r="J266" s="1"/>
    </row>
    <row r="267" spans="3:10">
      <c r="C267" s="17"/>
      <c r="D267" s="121"/>
      <c r="E267" s="121"/>
      <c r="F267" s="1"/>
      <c r="J267" s="1"/>
    </row>
    <row r="268" spans="3:10">
      <c r="C268" s="17"/>
      <c r="D268" s="121"/>
      <c r="E268" s="121"/>
      <c r="F268" s="1"/>
      <c r="J268" s="1"/>
    </row>
    <row r="269" spans="3:10">
      <c r="C269" s="17"/>
      <c r="D269" s="121"/>
      <c r="E269" s="121"/>
      <c r="F269" s="1"/>
      <c r="J269" s="1"/>
    </row>
    <row r="270" spans="3:10">
      <c r="C270" s="17"/>
      <c r="D270" s="121"/>
      <c r="E270" s="121"/>
      <c r="F270" s="1"/>
      <c r="J270" s="1"/>
    </row>
    <row r="271" spans="3:10">
      <c r="C271" s="17"/>
      <c r="D271" s="121"/>
      <c r="E271" s="121"/>
      <c r="F271" s="1"/>
      <c r="J271" s="1"/>
    </row>
    <row r="272" spans="3:10">
      <c r="C272" s="17"/>
      <c r="D272" s="121"/>
      <c r="E272" s="121"/>
      <c r="F272" s="1"/>
      <c r="J272" s="1"/>
    </row>
    <row r="273" spans="3:10">
      <c r="C273" s="17"/>
      <c r="D273" s="121"/>
      <c r="E273" s="121"/>
      <c r="F273" s="1"/>
      <c r="J273" s="1"/>
    </row>
    <row r="274" spans="3:10">
      <c r="C274" s="17"/>
      <c r="D274" s="121"/>
      <c r="E274" s="121"/>
      <c r="F274" s="1"/>
      <c r="J274" s="1"/>
    </row>
    <row r="275" spans="3:10">
      <c r="C275" s="17"/>
      <c r="D275" s="121"/>
      <c r="E275" s="121"/>
      <c r="F275" s="1"/>
      <c r="J275" s="1"/>
    </row>
    <row r="276" spans="3:10">
      <c r="C276" s="17"/>
      <c r="D276" s="121"/>
      <c r="E276" s="121"/>
      <c r="F276" s="1"/>
      <c r="J276" s="1"/>
    </row>
    <row r="277" spans="3:10">
      <c r="C277" s="17"/>
      <c r="D277" s="121"/>
      <c r="E277" s="121"/>
      <c r="F277" s="1"/>
      <c r="J277" s="1"/>
    </row>
    <row r="278" spans="3:10">
      <c r="C278" s="17"/>
      <c r="D278" s="121"/>
      <c r="E278" s="121"/>
      <c r="F278" s="1"/>
      <c r="J278" s="1"/>
    </row>
    <row r="279" spans="3:10">
      <c r="C279" s="17"/>
      <c r="D279" s="121"/>
      <c r="E279" s="121"/>
      <c r="F279" s="1"/>
      <c r="J279" s="1"/>
    </row>
    <row r="280" spans="3:10">
      <c r="C280" s="17"/>
      <c r="D280" s="121"/>
      <c r="E280" s="121"/>
      <c r="F280" s="1"/>
      <c r="J280" s="1"/>
    </row>
    <row r="281" spans="3:10">
      <c r="C281" s="17"/>
      <c r="D281" s="121"/>
      <c r="E281" s="121"/>
      <c r="F281" s="1"/>
      <c r="J281" s="1"/>
    </row>
    <row r="282" spans="3:10">
      <c r="C282" s="17"/>
      <c r="D282" s="121"/>
      <c r="E282" s="121"/>
      <c r="F282" s="1"/>
      <c r="J282" s="1"/>
    </row>
    <row r="283" spans="3:10">
      <c r="C283" s="17"/>
      <c r="D283" s="121"/>
      <c r="E283" s="121"/>
      <c r="F283" s="1"/>
      <c r="J283" s="1"/>
    </row>
    <row r="284" spans="3:10">
      <c r="C284" s="17"/>
      <c r="D284" s="121"/>
      <c r="E284" s="121"/>
      <c r="F284" s="1"/>
      <c r="J284" s="1"/>
    </row>
    <row r="285" spans="3:10">
      <c r="C285" s="17"/>
      <c r="D285" s="121"/>
      <c r="E285" s="121"/>
      <c r="F285" s="1"/>
      <c r="J285" s="1"/>
    </row>
    <row r="286" spans="3:10">
      <c r="C286" s="17"/>
      <c r="D286" s="121"/>
      <c r="E286" s="121"/>
      <c r="F286" s="1"/>
      <c r="J286" s="1"/>
    </row>
    <row r="287" spans="3:10">
      <c r="C287" s="17"/>
      <c r="D287" s="121"/>
      <c r="E287" s="121"/>
      <c r="F287" s="1"/>
      <c r="J287" s="1"/>
    </row>
    <row r="288" spans="3:10">
      <c r="C288" s="17"/>
      <c r="D288" s="121"/>
      <c r="E288" s="121"/>
      <c r="F288" s="1"/>
      <c r="J288" s="1"/>
    </row>
    <row r="289" spans="3:10">
      <c r="C289" s="17"/>
      <c r="D289" s="121"/>
      <c r="E289" s="121"/>
      <c r="F289" s="1"/>
      <c r="J289" s="1"/>
    </row>
    <row r="290" spans="3:10">
      <c r="C290" s="17"/>
      <c r="D290" s="121"/>
      <c r="E290" s="121"/>
      <c r="F290" s="1"/>
      <c r="J290" s="1"/>
    </row>
    <row r="291" spans="3:10">
      <c r="C291" s="17"/>
      <c r="D291" s="121"/>
      <c r="E291" s="121"/>
      <c r="F291" s="1"/>
      <c r="J291" s="1"/>
    </row>
    <row r="292" spans="3:10">
      <c r="C292" s="17"/>
      <c r="D292" s="121"/>
      <c r="E292" s="121"/>
      <c r="F292" s="1"/>
      <c r="J292" s="1"/>
    </row>
    <row r="293" spans="3:10">
      <c r="C293" s="17"/>
      <c r="D293" s="121"/>
      <c r="E293" s="121"/>
      <c r="F293" s="1"/>
      <c r="J293" s="1"/>
    </row>
    <row r="294" spans="3:10">
      <c r="C294" s="17"/>
      <c r="D294" s="121"/>
      <c r="E294" s="121"/>
      <c r="F294" s="1"/>
      <c r="J294" s="1"/>
    </row>
    <row r="295" spans="3:10">
      <c r="C295" s="17"/>
      <c r="D295" s="121"/>
      <c r="E295" s="121"/>
      <c r="F295" s="1"/>
      <c r="J295" s="1"/>
    </row>
    <row r="296" spans="3:10">
      <c r="C296" s="17"/>
      <c r="D296" s="121"/>
      <c r="E296" s="121"/>
      <c r="F296" s="1"/>
      <c r="J296" s="1"/>
    </row>
    <row r="297" spans="3:10">
      <c r="C297" s="17"/>
      <c r="D297" s="121"/>
      <c r="E297" s="121"/>
      <c r="F297" s="1"/>
      <c r="J297" s="1"/>
    </row>
    <row r="298" spans="3:10">
      <c r="C298" s="17"/>
      <c r="D298" s="121"/>
      <c r="E298" s="121"/>
      <c r="F298" s="1"/>
      <c r="J298" s="1"/>
    </row>
    <row r="299" spans="3:10" ht="15" customHeight="1">
      <c r="C299" s="17"/>
      <c r="D299" s="121"/>
      <c r="E299" s="121"/>
      <c r="F299" s="1"/>
      <c r="J299" s="1"/>
    </row>
    <row r="300" spans="3:10">
      <c r="C300" s="17"/>
      <c r="D300" s="121"/>
      <c r="E300" s="121"/>
      <c r="F300" s="1"/>
      <c r="J300" s="1"/>
    </row>
    <row r="301" spans="3:10">
      <c r="C301" s="17"/>
      <c r="D301" s="121"/>
      <c r="E301" s="121"/>
      <c r="F301" s="1"/>
      <c r="J301" s="1"/>
    </row>
    <row r="302" spans="3:10">
      <c r="C302" s="17"/>
      <c r="D302" s="121"/>
      <c r="E302" s="121"/>
      <c r="F302" s="1"/>
      <c r="J302" s="1"/>
    </row>
    <row r="303" spans="3:10" ht="12.75" customHeight="1">
      <c r="C303" s="17"/>
      <c r="D303" s="121"/>
      <c r="E303" s="121"/>
      <c r="F303" s="1"/>
      <c r="J303" s="1"/>
    </row>
    <row r="304" spans="3:10" ht="12.75" customHeight="1">
      <c r="C304" s="17"/>
      <c r="D304" s="121"/>
      <c r="E304" s="121"/>
      <c r="F304" s="1"/>
      <c r="J304" s="1"/>
    </row>
    <row r="305" spans="3:10" ht="129" customHeight="1">
      <c r="C305" s="17"/>
      <c r="D305" s="121"/>
      <c r="E305" s="121"/>
      <c r="F305" s="1"/>
      <c r="J305" s="1"/>
    </row>
    <row r="306" spans="3:10" ht="180" customHeight="1">
      <c r="C306" s="17"/>
      <c r="D306" s="121"/>
      <c r="E306" s="121"/>
      <c r="F306" s="1"/>
      <c r="J306" s="1"/>
    </row>
    <row r="307" spans="3:10" ht="80.25" customHeight="1">
      <c r="C307" s="17"/>
      <c r="D307" s="121"/>
      <c r="E307" s="121"/>
      <c r="F307" s="1"/>
      <c r="J307" s="1"/>
    </row>
    <row r="308" spans="3:10" ht="103.5" customHeight="1">
      <c r="C308" s="17"/>
      <c r="D308" s="121"/>
      <c r="E308" s="121"/>
      <c r="F308" s="1"/>
      <c r="J308" s="1"/>
    </row>
    <row r="309" spans="3:10" ht="15" customHeight="1">
      <c r="C309" s="17"/>
      <c r="D309" s="121"/>
      <c r="E309" s="121"/>
      <c r="F309" s="1"/>
      <c r="J309" s="1"/>
    </row>
    <row r="310" spans="3:10">
      <c r="C310" s="17"/>
      <c r="D310" s="121"/>
      <c r="E310" s="121"/>
      <c r="F310" s="1"/>
      <c r="J310" s="1"/>
    </row>
    <row r="311" spans="3:10" ht="27" customHeight="1">
      <c r="C311" s="17"/>
      <c r="D311" s="121"/>
      <c r="E311" s="121"/>
      <c r="F311" s="1"/>
      <c r="J311" s="1"/>
    </row>
    <row r="312" spans="3:10" ht="13.5" customHeight="1">
      <c r="C312" s="17"/>
      <c r="D312" s="121"/>
      <c r="E312" s="121"/>
      <c r="F312" s="1"/>
      <c r="J312" s="1"/>
    </row>
    <row r="313" spans="3:10" ht="53.25" customHeight="1">
      <c r="C313" s="17"/>
      <c r="D313" s="121"/>
      <c r="E313" s="121"/>
      <c r="F313" s="1"/>
      <c r="J313" s="1"/>
    </row>
    <row r="314" spans="3:10" ht="12.75" customHeight="1">
      <c r="C314" s="17"/>
      <c r="D314" s="121"/>
      <c r="E314" s="121"/>
      <c r="F314" s="1"/>
      <c r="J314" s="1"/>
    </row>
    <row r="315" spans="3:10" ht="13.5" customHeight="1">
      <c r="C315" s="17"/>
      <c r="D315" s="121"/>
      <c r="E315" s="121"/>
      <c r="F315" s="1"/>
      <c r="J315" s="1"/>
    </row>
    <row r="316" spans="3:10">
      <c r="C316" s="17"/>
      <c r="D316" s="121"/>
      <c r="E316" s="121"/>
      <c r="F316" s="1"/>
      <c r="J316" s="1"/>
    </row>
    <row r="317" spans="3:10">
      <c r="C317" s="17"/>
      <c r="D317" s="121"/>
      <c r="E317" s="121"/>
      <c r="F317" s="1"/>
      <c r="J317" s="1"/>
    </row>
    <row r="318" spans="3:10" ht="27" customHeight="1">
      <c r="C318" s="17"/>
      <c r="D318" s="121"/>
      <c r="E318" s="121"/>
      <c r="F318" s="1"/>
      <c r="J318" s="1"/>
    </row>
    <row r="319" spans="3:10" ht="12.75" customHeight="1">
      <c r="C319" s="17"/>
      <c r="D319" s="121"/>
      <c r="E319" s="121"/>
      <c r="F319" s="1"/>
      <c r="J319" s="1"/>
    </row>
    <row r="320" spans="3:10" ht="12" customHeight="1">
      <c r="C320" s="17"/>
      <c r="D320" s="121"/>
      <c r="E320" s="121"/>
      <c r="F320" s="1"/>
      <c r="J320" s="1"/>
    </row>
    <row r="321" spans="3:10">
      <c r="C321" s="17"/>
      <c r="D321" s="121"/>
      <c r="E321" s="121"/>
      <c r="F321" s="1"/>
      <c r="J321" s="1"/>
    </row>
    <row r="322" spans="3:10" ht="13.5" customHeight="1">
      <c r="C322" s="17"/>
      <c r="D322" s="121"/>
      <c r="E322" s="121"/>
      <c r="F322" s="1"/>
      <c r="J322" s="1"/>
    </row>
    <row r="323" spans="3:10">
      <c r="C323" s="17"/>
      <c r="D323" s="121"/>
      <c r="E323" s="121"/>
      <c r="F323" s="1"/>
      <c r="J323" s="1"/>
    </row>
    <row r="324" spans="3:10" ht="15.75" customHeight="1">
      <c r="C324" s="17"/>
      <c r="D324" s="121"/>
      <c r="E324" s="121"/>
      <c r="F324" s="1"/>
      <c r="J324" s="1"/>
    </row>
    <row r="325" spans="3:10">
      <c r="C325" s="17"/>
      <c r="D325" s="121"/>
      <c r="E325" s="121"/>
      <c r="F325" s="1"/>
      <c r="J325" s="1"/>
    </row>
    <row r="326" spans="3:10">
      <c r="C326" s="17"/>
      <c r="D326" s="121"/>
      <c r="E326" s="121"/>
      <c r="F326" s="1"/>
      <c r="J326" s="1"/>
    </row>
    <row r="327" spans="3:10">
      <c r="C327" s="17"/>
      <c r="D327" s="121"/>
      <c r="E327" s="121"/>
      <c r="F327" s="1"/>
      <c r="J327" s="1"/>
    </row>
    <row r="328" spans="3:10" ht="14.25" customHeight="1">
      <c r="C328" s="17"/>
      <c r="D328" s="121"/>
      <c r="E328" s="121"/>
      <c r="F328" s="1"/>
      <c r="J328" s="1"/>
    </row>
    <row r="329" spans="3:10" ht="54" customHeight="1">
      <c r="C329" s="17"/>
      <c r="D329" s="121"/>
      <c r="E329" s="121"/>
      <c r="F329" s="1"/>
      <c r="J329" s="1"/>
    </row>
    <row r="330" spans="3:10">
      <c r="C330" s="17"/>
      <c r="D330" s="121"/>
      <c r="E330" s="121"/>
      <c r="F330" s="1"/>
      <c r="J330" s="1"/>
    </row>
    <row r="331" spans="3:10">
      <c r="C331" s="17"/>
      <c r="D331" s="121"/>
      <c r="E331" s="121"/>
      <c r="F331" s="1"/>
      <c r="J331" s="1"/>
    </row>
    <row r="332" spans="3:10" ht="15" customHeight="1">
      <c r="C332" s="17"/>
      <c r="D332" s="121"/>
      <c r="E332" s="121"/>
      <c r="F332" s="1"/>
      <c r="J332" s="1"/>
    </row>
    <row r="333" spans="3:10">
      <c r="C333" s="17"/>
      <c r="D333" s="121"/>
      <c r="E333" s="121"/>
      <c r="F333" s="1"/>
      <c r="J333" s="1"/>
    </row>
    <row r="334" spans="3:10">
      <c r="C334" s="17"/>
      <c r="D334" s="121"/>
      <c r="E334" s="121"/>
      <c r="F334" s="1"/>
      <c r="J334" s="1"/>
    </row>
    <row r="335" spans="3:10">
      <c r="C335" s="17"/>
      <c r="D335" s="121"/>
      <c r="E335" s="121"/>
      <c r="F335" s="1"/>
      <c r="J335" s="1"/>
    </row>
    <row r="336" spans="3:10" ht="27.75" customHeight="1">
      <c r="C336" s="17"/>
      <c r="D336" s="121"/>
      <c r="E336" s="121"/>
      <c r="F336" s="1"/>
      <c r="J336" s="1"/>
    </row>
    <row r="337" spans="3:10">
      <c r="C337" s="17"/>
      <c r="D337" s="121"/>
      <c r="E337" s="121"/>
      <c r="F337" s="1"/>
      <c r="J337" s="1"/>
    </row>
    <row r="338" spans="3:10">
      <c r="C338" s="17"/>
      <c r="D338" s="121"/>
      <c r="E338" s="121"/>
      <c r="F338" s="1"/>
      <c r="J338" s="1"/>
    </row>
    <row r="339" spans="3:10" ht="13.5" customHeight="1">
      <c r="C339" s="17"/>
      <c r="D339" s="121"/>
      <c r="E339" s="121"/>
      <c r="F339" s="1"/>
      <c r="J339" s="1"/>
    </row>
    <row r="340" spans="3:10">
      <c r="C340" s="17"/>
      <c r="D340" s="121"/>
      <c r="E340" s="121"/>
      <c r="F340" s="1"/>
      <c r="J340" s="1"/>
    </row>
    <row r="341" spans="3:10">
      <c r="C341" s="17"/>
      <c r="D341" s="121"/>
      <c r="E341" s="121"/>
      <c r="F341" s="1"/>
      <c r="J341" s="1"/>
    </row>
    <row r="342" spans="3:10">
      <c r="C342" s="17"/>
      <c r="D342" s="121"/>
      <c r="E342" s="121"/>
      <c r="F342" s="1"/>
      <c r="J342" s="1"/>
    </row>
    <row r="343" spans="3:10">
      <c r="C343" s="17"/>
      <c r="D343" s="121"/>
      <c r="E343" s="121"/>
      <c r="F343" s="1"/>
      <c r="J343" s="1"/>
    </row>
    <row r="344" spans="3:10" ht="12.75" customHeight="1">
      <c r="C344" s="17"/>
      <c r="D344" s="121"/>
      <c r="E344" s="121"/>
      <c r="F344" s="1"/>
      <c r="J344" s="1"/>
    </row>
    <row r="345" spans="3:10">
      <c r="C345" s="17"/>
      <c r="D345" s="121"/>
      <c r="E345" s="121"/>
      <c r="F345" s="1"/>
      <c r="J345" s="1"/>
    </row>
    <row r="346" spans="3:10">
      <c r="C346" s="17"/>
      <c r="D346" s="121"/>
      <c r="E346" s="121"/>
      <c r="F346" s="1"/>
      <c r="J346" s="1"/>
    </row>
    <row r="347" spans="3:10">
      <c r="C347" s="17"/>
      <c r="D347" s="121"/>
      <c r="E347" s="121"/>
      <c r="F347" s="1"/>
      <c r="J347" s="1"/>
    </row>
    <row r="348" spans="3:10">
      <c r="C348" s="17"/>
      <c r="D348" s="121"/>
      <c r="E348" s="121"/>
      <c r="F348" s="1"/>
      <c r="J348" s="1"/>
    </row>
    <row r="349" spans="3:10">
      <c r="C349" s="17"/>
      <c r="D349" s="121"/>
      <c r="E349" s="121"/>
      <c r="F349" s="1"/>
      <c r="J349" s="1"/>
    </row>
    <row r="350" spans="3:10">
      <c r="C350" s="17"/>
      <c r="D350" s="121"/>
      <c r="E350" s="121"/>
      <c r="F350" s="1"/>
      <c r="J350" s="1"/>
    </row>
    <row r="351" spans="3:10">
      <c r="C351" s="17"/>
      <c r="D351" s="121"/>
      <c r="E351" s="121"/>
      <c r="F351" s="1"/>
      <c r="J351" s="1"/>
    </row>
    <row r="352" spans="3:10" ht="15" customHeight="1">
      <c r="C352" s="17"/>
      <c r="D352" s="121"/>
      <c r="E352" s="121"/>
      <c r="F352" s="1"/>
      <c r="J352" s="1"/>
    </row>
    <row r="353" spans="3:10">
      <c r="C353" s="17"/>
      <c r="D353" s="121"/>
      <c r="E353" s="121"/>
      <c r="F353" s="1"/>
      <c r="J353" s="1"/>
    </row>
    <row r="354" spans="3:10">
      <c r="C354" s="17"/>
      <c r="D354" s="121"/>
      <c r="E354" s="121"/>
      <c r="F354" s="1"/>
      <c r="J354" s="1"/>
    </row>
    <row r="355" spans="3:10">
      <c r="C355" s="17"/>
      <c r="D355" s="121"/>
      <c r="E355" s="121"/>
      <c r="F355" s="1"/>
      <c r="J355" s="1"/>
    </row>
    <row r="356" spans="3:10">
      <c r="C356" s="17"/>
      <c r="D356" s="121"/>
      <c r="E356" s="121"/>
      <c r="F356" s="1"/>
      <c r="J356" s="1"/>
    </row>
    <row r="357" spans="3:10">
      <c r="C357" s="17"/>
      <c r="D357" s="121"/>
      <c r="E357" s="121"/>
      <c r="F357" s="1"/>
      <c r="J357" s="1"/>
    </row>
    <row r="358" spans="3:10">
      <c r="C358" s="17"/>
      <c r="D358" s="121"/>
      <c r="E358" s="121"/>
      <c r="F358" s="1"/>
      <c r="J358" s="1"/>
    </row>
    <row r="359" spans="3:10">
      <c r="C359" s="17"/>
      <c r="D359" s="121"/>
      <c r="E359" s="121"/>
      <c r="F359" s="1"/>
      <c r="J359" s="1"/>
    </row>
    <row r="360" spans="3:10">
      <c r="C360" s="17"/>
      <c r="D360" s="121"/>
      <c r="E360" s="121"/>
      <c r="F360" s="1"/>
      <c r="J360" s="1"/>
    </row>
    <row r="361" spans="3:10">
      <c r="C361" s="17"/>
      <c r="D361" s="121"/>
      <c r="E361" s="121"/>
      <c r="F361" s="1"/>
      <c r="J361" s="1"/>
    </row>
    <row r="362" spans="3:10">
      <c r="C362" s="17"/>
      <c r="D362" s="121"/>
      <c r="E362" s="121"/>
      <c r="F362" s="1"/>
      <c r="J362" s="1"/>
    </row>
    <row r="363" spans="3:10">
      <c r="C363" s="17"/>
      <c r="D363" s="121"/>
      <c r="E363" s="121"/>
      <c r="F363" s="1"/>
      <c r="J363" s="1"/>
    </row>
    <row r="364" spans="3:10">
      <c r="C364" s="17"/>
      <c r="D364" s="121"/>
      <c r="E364" s="121"/>
      <c r="F364" s="1"/>
      <c r="J364" s="1"/>
    </row>
    <row r="365" spans="3:10">
      <c r="C365" s="17"/>
      <c r="D365" s="121"/>
      <c r="E365" s="121"/>
      <c r="F365" s="1"/>
      <c r="J365" s="1"/>
    </row>
    <row r="366" spans="3:10">
      <c r="C366" s="17"/>
      <c r="D366" s="121"/>
      <c r="E366" s="121"/>
      <c r="F366" s="1"/>
      <c r="J366" s="1"/>
    </row>
    <row r="367" spans="3:10">
      <c r="C367" s="17"/>
      <c r="D367" s="121"/>
      <c r="E367" s="121"/>
      <c r="F367" s="1"/>
      <c r="J367" s="1"/>
    </row>
    <row r="368" spans="3:10">
      <c r="C368" s="17"/>
      <c r="D368" s="121"/>
      <c r="E368" s="121"/>
      <c r="F368" s="1"/>
      <c r="J368" s="1"/>
    </row>
    <row r="369" spans="3:10">
      <c r="C369" s="17"/>
      <c r="D369" s="121"/>
      <c r="E369" s="121"/>
      <c r="F369" s="1"/>
      <c r="J369" s="1"/>
    </row>
    <row r="370" spans="3:10">
      <c r="C370" s="17"/>
      <c r="D370" s="121"/>
      <c r="E370" s="121"/>
      <c r="F370" s="1"/>
      <c r="J370" s="1"/>
    </row>
    <row r="371" spans="3:10">
      <c r="C371" s="17"/>
      <c r="D371" s="121"/>
      <c r="E371" s="121"/>
      <c r="F371" s="1"/>
      <c r="J371" s="1"/>
    </row>
    <row r="372" spans="3:10">
      <c r="C372" s="17"/>
      <c r="D372" s="121"/>
      <c r="E372" s="121"/>
      <c r="F372" s="1"/>
      <c r="J372" s="1"/>
    </row>
    <row r="373" spans="3:10">
      <c r="C373" s="17"/>
      <c r="D373" s="121"/>
      <c r="E373" s="121"/>
      <c r="F373" s="1"/>
      <c r="J373" s="1"/>
    </row>
    <row r="374" spans="3:10">
      <c r="C374" s="17"/>
      <c r="D374" s="121"/>
      <c r="E374" s="121"/>
      <c r="F374" s="1"/>
      <c r="J374" s="1"/>
    </row>
    <row r="375" spans="3:10">
      <c r="C375" s="17"/>
      <c r="D375" s="121"/>
      <c r="E375" s="121"/>
      <c r="F375" s="1"/>
      <c r="J375" s="1"/>
    </row>
    <row r="376" spans="3:10">
      <c r="C376" s="17"/>
      <c r="D376" s="121"/>
      <c r="E376" s="121"/>
      <c r="F376" s="1"/>
      <c r="J376" s="1"/>
    </row>
    <row r="377" spans="3:10">
      <c r="C377" s="17"/>
      <c r="D377" s="121"/>
      <c r="E377" s="121"/>
      <c r="F377" s="1"/>
      <c r="J377" s="1"/>
    </row>
    <row r="378" spans="3:10">
      <c r="C378" s="17"/>
      <c r="D378" s="121"/>
      <c r="E378" s="121"/>
      <c r="F378" s="1"/>
      <c r="J378" s="1"/>
    </row>
    <row r="379" spans="3:10">
      <c r="C379" s="17"/>
      <c r="D379" s="121"/>
      <c r="E379" s="121"/>
      <c r="F379" s="1"/>
      <c r="J379" s="1"/>
    </row>
    <row r="380" spans="3:10">
      <c r="C380" s="17"/>
      <c r="D380" s="121"/>
      <c r="E380" s="121"/>
      <c r="F380" s="1"/>
      <c r="J380" s="1"/>
    </row>
    <row r="381" spans="3:10">
      <c r="C381" s="17"/>
      <c r="D381" s="121"/>
      <c r="E381" s="121"/>
      <c r="F381" s="1"/>
      <c r="J381" s="1"/>
    </row>
    <row r="382" spans="3:10">
      <c r="C382" s="17"/>
      <c r="D382" s="121"/>
      <c r="E382" s="121"/>
      <c r="F382" s="1"/>
      <c r="J382" s="1"/>
    </row>
    <row r="383" spans="3:10">
      <c r="C383" s="17"/>
      <c r="D383" s="121"/>
      <c r="E383" s="121"/>
      <c r="F383" s="1"/>
      <c r="J383" s="1"/>
    </row>
    <row r="384" spans="3:10">
      <c r="C384" s="17"/>
      <c r="D384" s="121"/>
      <c r="E384" s="121"/>
      <c r="F384" s="1"/>
      <c r="J384" s="1"/>
    </row>
    <row r="385" spans="3:10">
      <c r="C385" s="17"/>
      <c r="D385" s="121"/>
      <c r="E385" s="121"/>
      <c r="F385" s="1"/>
      <c r="J385" s="1"/>
    </row>
    <row r="386" spans="3:10">
      <c r="C386" s="17"/>
      <c r="D386" s="121"/>
      <c r="E386" s="121"/>
      <c r="F386" s="1"/>
      <c r="J386" s="1"/>
    </row>
    <row r="387" spans="3:10">
      <c r="C387" s="17"/>
      <c r="D387" s="121"/>
      <c r="E387" s="121"/>
      <c r="F387" s="1"/>
      <c r="J387" s="1"/>
    </row>
    <row r="388" spans="3:10">
      <c r="C388" s="17"/>
      <c r="D388" s="121"/>
      <c r="E388" s="121"/>
      <c r="F388" s="1"/>
      <c r="J388" s="1"/>
    </row>
    <row r="389" spans="3:10">
      <c r="C389" s="17"/>
      <c r="D389" s="121"/>
      <c r="E389" s="121"/>
      <c r="F389" s="1"/>
      <c r="J389" s="1"/>
    </row>
    <row r="390" spans="3:10">
      <c r="C390" s="17"/>
      <c r="D390" s="121"/>
      <c r="E390" s="121"/>
      <c r="F390" s="1"/>
      <c r="J390" s="1"/>
    </row>
    <row r="391" spans="3:10" ht="52.5" customHeight="1">
      <c r="C391" s="17"/>
      <c r="D391" s="121"/>
      <c r="E391" s="121"/>
      <c r="F391" s="1"/>
      <c r="J391" s="1"/>
    </row>
    <row r="392" spans="3:10">
      <c r="C392" s="17"/>
      <c r="D392" s="121"/>
      <c r="E392" s="121"/>
      <c r="F392" s="1"/>
      <c r="J392" s="1"/>
    </row>
    <row r="393" spans="3:10">
      <c r="C393" s="17"/>
      <c r="D393" s="121"/>
      <c r="E393" s="121"/>
      <c r="F393" s="1"/>
      <c r="J393" s="1"/>
    </row>
    <row r="394" spans="3:10">
      <c r="C394" s="17"/>
      <c r="D394" s="121"/>
      <c r="E394" s="121"/>
      <c r="F394" s="1"/>
      <c r="J394" s="1"/>
    </row>
    <row r="395" spans="3:10">
      <c r="C395" s="17"/>
      <c r="D395" s="121"/>
      <c r="E395" s="121"/>
      <c r="F395" s="1"/>
      <c r="J395" s="1"/>
    </row>
    <row r="396" spans="3:10">
      <c r="C396" s="17"/>
      <c r="D396" s="121"/>
      <c r="E396" s="121"/>
      <c r="F396" s="1"/>
      <c r="J396" s="1"/>
    </row>
    <row r="397" spans="3:10" ht="51.75" customHeight="1">
      <c r="C397" s="17"/>
      <c r="D397" s="121"/>
      <c r="E397" s="121"/>
      <c r="F397" s="1"/>
      <c r="J397" s="1"/>
    </row>
    <row r="398" spans="3:10">
      <c r="C398" s="17"/>
      <c r="D398" s="121"/>
      <c r="E398" s="121"/>
      <c r="F398" s="1"/>
      <c r="J398" s="1"/>
    </row>
    <row r="399" spans="3:10">
      <c r="C399" s="17"/>
      <c r="D399" s="121"/>
      <c r="E399" s="121"/>
      <c r="F399" s="1"/>
      <c r="J399" s="1"/>
    </row>
    <row r="400" spans="3:10" ht="54.75" customHeight="1">
      <c r="C400" s="17"/>
      <c r="D400" s="121"/>
      <c r="E400" s="121"/>
      <c r="F400" s="1"/>
      <c r="J400" s="1"/>
    </row>
    <row r="401" spans="3:10" ht="13.5" customHeight="1">
      <c r="C401" s="17"/>
      <c r="D401" s="121"/>
      <c r="E401" s="121"/>
      <c r="F401" s="1"/>
      <c r="J401" s="1"/>
    </row>
    <row r="402" spans="3:10" ht="13.5" customHeight="1">
      <c r="C402" s="17"/>
      <c r="D402" s="121"/>
      <c r="E402" s="121"/>
      <c r="F402" s="1"/>
      <c r="J402" s="1"/>
    </row>
    <row r="403" spans="3:10">
      <c r="C403" s="17"/>
      <c r="D403" s="121"/>
      <c r="E403" s="121"/>
      <c r="F403" s="1"/>
      <c r="J403" s="1"/>
    </row>
    <row r="404" spans="3:10" ht="88.5" customHeight="1">
      <c r="C404" s="17"/>
      <c r="D404" s="121"/>
      <c r="E404" s="121"/>
      <c r="F404" s="1"/>
      <c r="J404" s="1"/>
    </row>
    <row r="405" spans="3:10" ht="54" customHeight="1">
      <c r="C405" s="17"/>
      <c r="D405" s="121"/>
      <c r="E405" s="121"/>
      <c r="F405" s="1"/>
      <c r="J405" s="1"/>
    </row>
    <row r="406" spans="3:10">
      <c r="C406" s="17"/>
      <c r="D406" s="121"/>
      <c r="E406" s="121"/>
      <c r="F406" s="1"/>
      <c r="J406" s="1"/>
    </row>
    <row r="407" spans="3:10">
      <c r="C407" s="17"/>
      <c r="D407" s="121"/>
      <c r="E407" s="121"/>
      <c r="F407" s="1"/>
      <c r="J407" s="1"/>
    </row>
    <row r="408" spans="3:10" ht="55.5" customHeight="1">
      <c r="C408" s="17"/>
      <c r="D408" s="121"/>
      <c r="E408" s="121"/>
      <c r="F408" s="1"/>
      <c r="J408" s="1"/>
    </row>
    <row r="409" spans="3:10">
      <c r="C409" s="17"/>
      <c r="D409" s="121"/>
      <c r="E409" s="121"/>
      <c r="F409" s="1"/>
      <c r="J409" s="1"/>
    </row>
    <row r="410" spans="3:10">
      <c r="C410" s="17"/>
      <c r="D410" s="121"/>
      <c r="E410" s="121"/>
      <c r="F410" s="1"/>
      <c r="J410" s="1"/>
    </row>
    <row r="411" spans="3:10">
      <c r="C411" s="17"/>
      <c r="D411" s="121"/>
      <c r="E411" s="121"/>
      <c r="F411" s="1"/>
      <c r="J411" s="1"/>
    </row>
    <row r="412" spans="3:10" ht="51" customHeight="1">
      <c r="C412" s="17"/>
      <c r="D412" s="121"/>
      <c r="E412" s="121"/>
      <c r="F412" s="1"/>
      <c r="J412" s="1"/>
    </row>
    <row r="413" spans="3:10" ht="56.25" customHeight="1">
      <c r="C413" s="17"/>
      <c r="D413" s="121"/>
      <c r="E413" s="121"/>
      <c r="F413" s="1"/>
      <c r="J413" s="1"/>
    </row>
    <row r="414" spans="3:10">
      <c r="C414" s="17"/>
      <c r="D414" s="121"/>
      <c r="E414" s="121"/>
      <c r="F414" s="1"/>
      <c r="J414" s="1"/>
    </row>
    <row r="415" spans="3:10">
      <c r="C415" s="17"/>
      <c r="D415" s="121"/>
      <c r="E415" s="121"/>
      <c r="F415" s="1"/>
      <c r="J415" s="1"/>
    </row>
    <row r="416" spans="3:10" ht="54.75" customHeight="1">
      <c r="C416" s="17"/>
      <c r="D416" s="121"/>
      <c r="E416" s="121"/>
      <c r="F416" s="1"/>
      <c r="J416" s="1"/>
    </row>
    <row r="417" spans="3:10">
      <c r="C417" s="17"/>
      <c r="D417" s="121"/>
      <c r="E417" s="121"/>
      <c r="F417" s="1"/>
      <c r="J417" s="1"/>
    </row>
    <row r="418" spans="3:10">
      <c r="C418" s="17"/>
      <c r="D418" s="121"/>
      <c r="E418" s="121"/>
      <c r="F418" s="1"/>
      <c r="J418" s="1"/>
    </row>
    <row r="419" spans="3:10" ht="15.75" customHeight="1">
      <c r="C419" s="17"/>
      <c r="D419" s="121"/>
      <c r="E419" s="121"/>
      <c r="F419" s="1"/>
      <c r="J419" s="1"/>
    </row>
    <row r="420" spans="3:10" ht="39.75" customHeight="1">
      <c r="C420" s="17"/>
      <c r="D420" s="121"/>
      <c r="E420" s="121"/>
      <c r="F420" s="1"/>
      <c r="J420" s="1"/>
    </row>
    <row r="421" spans="3:10">
      <c r="C421" s="17"/>
      <c r="D421" s="121"/>
      <c r="E421" s="121"/>
      <c r="F421" s="1"/>
      <c r="J421" s="1"/>
    </row>
    <row r="422" spans="3:10">
      <c r="C422" s="17"/>
      <c r="D422" s="121"/>
      <c r="E422" s="121"/>
      <c r="F422" s="1"/>
      <c r="J422" s="1"/>
    </row>
    <row r="423" spans="3:10">
      <c r="C423" s="17"/>
      <c r="D423" s="121"/>
      <c r="E423" s="121"/>
      <c r="F423" s="1"/>
      <c r="J423" s="1"/>
    </row>
    <row r="424" spans="3:10">
      <c r="C424" s="17"/>
      <c r="D424" s="121"/>
      <c r="E424" s="121"/>
      <c r="F424" s="1"/>
      <c r="J424" s="1"/>
    </row>
    <row r="425" spans="3:10">
      <c r="C425" s="17"/>
      <c r="D425" s="121"/>
      <c r="E425" s="121"/>
      <c r="F425" s="1"/>
      <c r="J425" s="1"/>
    </row>
    <row r="426" spans="3:10">
      <c r="C426" s="17"/>
      <c r="D426" s="121"/>
      <c r="E426" s="121"/>
      <c r="F426" s="1"/>
      <c r="J426" s="1"/>
    </row>
    <row r="427" spans="3:10">
      <c r="C427" s="17"/>
      <c r="D427" s="121"/>
      <c r="E427" s="121"/>
      <c r="F427" s="1"/>
      <c r="J427" s="1"/>
    </row>
    <row r="428" spans="3:10">
      <c r="C428" s="17"/>
      <c r="D428" s="121"/>
      <c r="E428" s="121"/>
      <c r="F428" s="1"/>
      <c r="J428" s="1"/>
    </row>
    <row r="429" spans="3:10">
      <c r="C429" s="17"/>
      <c r="D429" s="121"/>
      <c r="E429" s="121"/>
      <c r="F429" s="1"/>
      <c r="J429" s="1"/>
    </row>
    <row r="430" spans="3:10">
      <c r="C430" s="17"/>
      <c r="D430" s="121"/>
      <c r="E430" s="121"/>
      <c r="F430" s="1"/>
      <c r="J430" s="1"/>
    </row>
    <row r="431" spans="3:10">
      <c r="C431" s="17"/>
      <c r="D431" s="121"/>
      <c r="E431" s="121"/>
      <c r="F431" s="1"/>
      <c r="J431" s="1"/>
    </row>
    <row r="432" spans="3:10">
      <c r="C432" s="17"/>
      <c r="D432" s="121"/>
      <c r="E432" s="121"/>
      <c r="F432" s="1"/>
      <c r="J432" s="1"/>
    </row>
    <row r="433" spans="3:10">
      <c r="C433" s="17"/>
      <c r="D433" s="121"/>
      <c r="E433" s="121"/>
      <c r="F433" s="1"/>
      <c r="J433" s="1"/>
    </row>
    <row r="434" spans="3:10">
      <c r="C434" s="17"/>
      <c r="D434" s="121"/>
      <c r="E434" s="121"/>
      <c r="F434" s="1"/>
      <c r="J434" s="1"/>
    </row>
    <row r="435" spans="3:10">
      <c r="C435" s="17"/>
      <c r="D435" s="121"/>
      <c r="E435" s="121"/>
      <c r="F435" s="1"/>
      <c r="J435" s="1"/>
    </row>
    <row r="436" spans="3:10">
      <c r="C436" s="17"/>
      <c r="D436" s="121"/>
      <c r="E436" s="121"/>
      <c r="F436" s="1"/>
      <c r="J436" s="1"/>
    </row>
    <row r="437" spans="3:10">
      <c r="C437" s="17"/>
      <c r="D437" s="121"/>
      <c r="E437" s="121"/>
      <c r="F437" s="1"/>
      <c r="J437" s="1"/>
    </row>
    <row r="438" spans="3:10">
      <c r="C438" s="17"/>
      <c r="D438" s="121"/>
      <c r="E438" s="121"/>
      <c r="F438" s="1"/>
      <c r="J438" s="1"/>
    </row>
    <row r="439" spans="3:10">
      <c r="C439" s="17"/>
      <c r="D439" s="121"/>
      <c r="E439" s="121"/>
      <c r="F439" s="1"/>
      <c r="J439" s="1"/>
    </row>
    <row r="440" spans="3:10">
      <c r="C440" s="17"/>
      <c r="D440" s="121"/>
      <c r="E440" s="121"/>
      <c r="F440" s="1"/>
      <c r="J440" s="1"/>
    </row>
    <row r="441" spans="3:10">
      <c r="C441" s="17"/>
      <c r="D441" s="121"/>
      <c r="E441" s="121"/>
      <c r="F441" s="1"/>
      <c r="J441" s="1"/>
    </row>
    <row r="442" spans="3:10">
      <c r="C442" s="17"/>
      <c r="D442" s="121"/>
      <c r="E442" s="121"/>
      <c r="F442" s="1"/>
      <c r="J442" s="1"/>
    </row>
    <row r="443" spans="3:10">
      <c r="C443" s="17"/>
      <c r="D443" s="121"/>
      <c r="E443" s="121"/>
      <c r="F443" s="1"/>
      <c r="J443" s="1"/>
    </row>
    <row r="444" spans="3:10">
      <c r="C444" s="17"/>
      <c r="D444" s="121"/>
      <c r="E444" s="121"/>
      <c r="F444" s="1"/>
      <c r="J444" s="1"/>
    </row>
    <row r="445" spans="3:10">
      <c r="C445" s="17"/>
      <c r="D445" s="121"/>
      <c r="E445" s="121"/>
      <c r="F445" s="1"/>
      <c r="J445" s="1"/>
    </row>
    <row r="446" spans="3:10">
      <c r="C446" s="17"/>
      <c r="D446" s="121"/>
      <c r="E446" s="121"/>
      <c r="F446" s="1"/>
      <c r="J446" s="1"/>
    </row>
    <row r="447" spans="3:10">
      <c r="C447" s="17"/>
      <c r="D447" s="121"/>
      <c r="E447" s="121"/>
      <c r="F447" s="1"/>
      <c r="J447" s="1"/>
    </row>
    <row r="448" spans="3:10" ht="14.25" customHeight="1">
      <c r="C448" s="17"/>
      <c r="D448" s="121"/>
      <c r="E448" s="121"/>
      <c r="F448" s="1"/>
      <c r="J448" s="1"/>
    </row>
    <row r="449" spans="3:10">
      <c r="C449" s="17"/>
      <c r="D449" s="121"/>
      <c r="E449" s="121"/>
      <c r="F449" s="1"/>
      <c r="J449" s="1"/>
    </row>
    <row r="450" spans="3:10" ht="28.5" customHeight="1">
      <c r="C450" s="17"/>
      <c r="D450" s="121"/>
      <c r="E450" s="121"/>
      <c r="F450" s="1"/>
      <c r="J450" s="1"/>
    </row>
    <row r="451" spans="3:10">
      <c r="C451" s="17"/>
      <c r="D451" s="121"/>
      <c r="E451" s="121"/>
      <c r="F451" s="1"/>
      <c r="J451" s="1"/>
    </row>
    <row r="452" spans="3:10">
      <c r="C452" s="17"/>
      <c r="D452" s="121"/>
      <c r="E452" s="121"/>
      <c r="F452" s="1"/>
      <c r="J452" s="1"/>
    </row>
    <row r="453" spans="3:10" ht="15" customHeight="1">
      <c r="C453" s="17"/>
      <c r="D453" s="121"/>
      <c r="E453" s="121"/>
      <c r="F453" s="1"/>
      <c r="J453" s="1"/>
    </row>
    <row r="454" spans="3:10">
      <c r="C454" s="17"/>
      <c r="D454" s="121"/>
      <c r="E454" s="121"/>
      <c r="F454" s="1"/>
      <c r="J454" s="1"/>
    </row>
    <row r="455" spans="3:10">
      <c r="C455" s="17"/>
      <c r="D455" s="121"/>
      <c r="E455" s="121"/>
      <c r="F455" s="1"/>
      <c r="J455" s="1"/>
    </row>
    <row r="456" spans="3:10">
      <c r="C456" s="17"/>
      <c r="D456" s="121"/>
      <c r="E456" s="121"/>
      <c r="F456" s="1"/>
      <c r="J456" s="1"/>
    </row>
    <row r="457" spans="3:10">
      <c r="C457" s="17"/>
      <c r="D457" s="121"/>
      <c r="E457" s="121"/>
      <c r="F457" s="1"/>
      <c r="J457" s="1"/>
    </row>
    <row r="458" spans="3:10" ht="15" customHeight="1">
      <c r="C458" s="17"/>
      <c r="D458" s="121"/>
      <c r="E458" s="121"/>
      <c r="F458" s="1"/>
      <c r="J458" s="1"/>
    </row>
    <row r="459" spans="3:10" ht="26.25" customHeight="1">
      <c r="C459" s="17"/>
      <c r="D459" s="121"/>
      <c r="E459" s="121"/>
      <c r="F459" s="1"/>
      <c r="J459" s="1"/>
    </row>
    <row r="460" spans="3:10">
      <c r="C460" s="17"/>
      <c r="D460" s="121"/>
      <c r="E460" s="121"/>
      <c r="F460" s="1"/>
      <c r="J460" s="1"/>
    </row>
    <row r="461" spans="3:10">
      <c r="C461" s="17"/>
      <c r="D461" s="121"/>
      <c r="E461" s="121"/>
      <c r="F461" s="1"/>
      <c r="J461" s="1"/>
    </row>
    <row r="462" spans="3:10">
      <c r="C462" s="17"/>
      <c r="D462" s="121"/>
      <c r="E462" s="121"/>
      <c r="F462" s="1"/>
      <c r="J462" s="1"/>
    </row>
    <row r="463" spans="3:10">
      <c r="C463" s="17"/>
      <c r="D463" s="121"/>
      <c r="E463" s="121"/>
      <c r="F463" s="1"/>
      <c r="J463" s="1"/>
    </row>
    <row r="464" spans="3:10">
      <c r="C464" s="17"/>
      <c r="D464" s="121"/>
      <c r="E464" s="121"/>
      <c r="F464" s="1"/>
      <c r="J464" s="1"/>
    </row>
    <row r="465" spans="3:10">
      <c r="C465" s="17"/>
      <c r="D465" s="121"/>
      <c r="E465" s="121"/>
      <c r="F465" s="1"/>
      <c r="J465" s="1"/>
    </row>
    <row r="466" spans="3:10">
      <c r="C466" s="17"/>
      <c r="D466" s="121"/>
      <c r="E466" s="121"/>
      <c r="F466" s="1"/>
      <c r="J466" s="1"/>
    </row>
    <row r="467" spans="3:10">
      <c r="C467" s="17"/>
      <c r="D467" s="121"/>
      <c r="E467" s="121"/>
      <c r="F467" s="1"/>
      <c r="J467" s="1"/>
    </row>
    <row r="468" spans="3:10">
      <c r="C468" s="17"/>
      <c r="D468" s="121"/>
      <c r="E468" s="121"/>
      <c r="F468" s="1"/>
      <c r="J468" s="1"/>
    </row>
    <row r="469" spans="3:10">
      <c r="C469" s="17"/>
      <c r="D469" s="121"/>
      <c r="E469" s="121"/>
      <c r="F469" s="1"/>
      <c r="J469" s="1"/>
    </row>
    <row r="470" spans="3:10">
      <c r="C470" s="17"/>
      <c r="D470" s="121"/>
      <c r="E470" s="121"/>
      <c r="F470" s="1"/>
      <c r="J470" s="1"/>
    </row>
    <row r="471" spans="3:10">
      <c r="C471" s="17"/>
      <c r="D471" s="121"/>
      <c r="E471" s="121"/>
      <c r="F471" s="1"/>
      <c r="J471" s="1"/>
    </row>
    <row r="472" spans="3:10">
      <c r="C472" s="17"/>
      <c r="D472" s="121"/>
      <c r="E472" s="121"/>
      <c r="F472" s="1"/>
      <c r="J472" s="1"/>
    </row>
    <row r="473" spans="3:10">
      <c r="C473" s="17"/>
      <c r="D473" s="121"/>
      <c r="E473" s="121"/>
      <c r="F473" s="1"/>
      <c r="J473" s="1"/>
    </row>
    <row r="474" spans="3:10">
      <c r="C474" s="17"/>
      <c r="D474" s="121"/>
      <c r="E474" s="121"/>
      <c r="F474" s="1"/>
      <c r="J474" s="1"/>
    </row>
    <row r="475" spans="3:10">
      <c r="C475" s="17"/>
      <c r="D475" s="121"/>
      <c r="E475" s="121"/>
      <c r="F475" s="1"/>
      <c r="J475" s="1"/>
    </row>
    <row r="476" spans="3:10">
      <c r="C476" s="17"/>
      <c r="D476" s="121"/>
      <c r="E476" s="121"/>
      <c r="F476" s="1"/>
      <c r="J476" s="1"/>
    </row>
    <row r="477" spans="3:10">
      <c r="C477" s="17"/>
      <c r="D477" s="121"/>
      <c r="E477" s="121"/>
      <c r="F477" s="1"/>
      <c r="J477" s="1"/>
    </row>
    <row r="478" spans="3:10">
      <c r="C478" s="17"/>
      <c r="D478" s="121"/>
      <c r="E478" s="121"/>
      <c r="F478" s="1"/>
      <c r="J478" s="1"/>
    </row>
    <row r="479" spans="3:10">
      <c r="C479" s="17"/>
      <c r="D479" s="121"/>
      <c r="E479" s="121"/>
      <c r="F479" s="1"/>
      <c r="J479" s="1"/>
    </row>
    <row r="480" spans="3:10">
      <c r="C480" s="17"/>
      <c r="D480" s="121"/>
      <c r="E480" s="121"/>
      <c r="F480" s="1"/>
      <c r="J480" s="1"/>
    </row>
    <row r="481" spans="3:10">
      <c r="C481" s="17"/>
      <c r="D481" s="121"/>
      <c r="E481" s="121"/>
      <c r="F481" s="1"/>
      <c r="J481" s="1"/>
    </row>
    <row r="482" spans="3:10">
      <c r="C482" s="17"/>
      <c r="D482" s="121"/>
      <c r="E482" s="121"/>
      <c r="F482" s="1"/>
      <c r="J482" s="1"/>
    </row>
    <row r="483" spans="3:10">
      <c r="C483" s="17"/>
      <c r="D483" s="121"/>
      <c r="E483" s="121"/>
      <c r="F483" s="1"/>
      <c r="J483" s="1"/>
    </row>
    <row r="484" spans="3:10">
      <c r="C484" s="17"/>
      <c r="D484" s="121"/>
      <c r="E484" s="121"/>
      <c r="F484" s="1"/>
      <c r="J484" s="1"/>
    </row>
    <row r="485" spans="3:10">
      <c r="C485" s="17"/>
      <c r="D485" s="121"/>
      <c r="E485" s="121"/>
      <c r="F485" s="1"/>
      <c r="J485" s="1"/>
    </row>
    <row r="486" spans="3:10" ht="16.5" customHeight="1">
      <c r="C486" s="17"/>
      <c r="D486" s="121"/>
      <c r="E486" s="121"/>
      <c r="F486" s="1"/>
      <c r="J486" s="1"/>
    </row>
    <row r="487" spans="3:10">
      <c r="C487" s="17"/>
      <c r="D487" s="121"/>
      <c r="E487" s="121"/>
      <c r="F487" s="1"/>
      <c r="J487" s="1"/>
    </row>
    <row r="488" spans="3:10">
      <c r="C488" s="17"/>
      <c r="D488" s="121"/>
      <c r="E488" s="121"/>
      <c r="F488" s="1"/>
      <c r="J488" s="1"/>
    </row>
    <row r="489" spans="3:10">
      <c r="C489" s="17"/>
      <c r="D489" s="121"/>
      <c r="E489" s="121"/>
      <c r="F489" s="1"/>
      <c r="J489" s="1"/>
    </row>
    <row r="490" spans="3:10">
      <c r="C490" s="17"/>
      <c r="D490" s="121"/>
      <c r="E490" s="121"/>
      <c r="F490" s="1"/>
      <c r="J490" s="1"/>
    </row>
    <row r="491" spans="3:10">
      <c r="C491" s="17"/>
      <c r="D491" s="121"/>
      <c r="E491" s="121"/>
      <c r="F491" s="1"/>
      <c r="J491" s="1"/>
    </row>
    <row r="492" spans="3:10">
      <c r="C492" s="17"/>
      <c r="D492" s="121"/>
      <c r="E492" s="121"/>
      <c r="F492" s="1"/>
      <c r="J492" s="1"/>
    </row>
    <row r="493" spans="3:10">
      <c r="C493" s="17"/>
      <c r="D493" s="121"/>
      <c r="E493" s="121"/>
      <c r="F493" s="1"/>
      <c r="J493" s="1"/>
    </row>
    <row r="494" spans="3:10">
      <c r="C494" s="17"/>
      <c r="D494" s="121"/>
      <c r="E494" s="121"/>
      <c r="F494" s="1"/>
      <c r="J494" s="1"/>
    </row>
    <row r="495" spans="3:10">
      <c r="C495" s="17"/>
      <c r="D495" s="121"/>
      <c r="E495" s="121"/>
      <c r="F495" s="1"/>
      <c r="J495" s="1"/>
    </row>
    <row r="496" spans="3:10">
      <c r="C496" s="17"/>
      <c r="D496" s="121"/>
      <c r="E496" s="121"/>
      <c r="F496" s="1"/>
      <c r="J496" s="1"/>
    </row>
    <row r="497" spans="3:10">
      <c r="C497" s="17"/>
      <c r="D497" s="121"/>
      <c r="E497" s="121"/>
      <c r="F497" s="1"/>
      <c r="J497" s="1"/>
    </row>
    <row r="498" spans="3:10">
      <c r="C498" s="17"/>
      <c r="D498" s="121"/>
      <c r="E498" s="121"/>
      <c r="F498" s="1"/>
      <c r="J498" s="1"/>
    </row>
    <row r="499" spans="3:10">
      <c r="C499" s="17"/>
      <c r="D499" s="121"/>
      <c r="E499" s="121"/>
      <c r="F499" s="1"/>
      <c r="J499" s="1"/>
    </row>
    <row r="500" spans="3:10">
      <c r="C500" s="17"/>
      <c r="D500" s="121"/>
      <c r="E500" s="121"/>
      <c r="F500" s="1"/>
      <c r="J500" s="1"/>
    </row>
    <row r="501" spans="3:10">
      <c r="C501" s="17"/>
      <c r="D501" s="121"/>
      <c r="E501" s="121"/>
      <c r="F501" s="1"/>
      <c r="J501" s="1"/>
    </row>
    <row r="502" spans="3:10">
      <c r="C502" s="17"/>
      <c r="D502" s="121"/>
      <c r="E502" s="121"/>
      <c r="F502" s="1"/>
      <c r="J502" s="1"/>
    </row>
    <row r="503" spans="3:10">
      <c r="C503" s="17"/>
      <c r="D503" s="121"/>
      <c r="E503" s="121"/>
      <c r="F503" s="1"/>
      <c r="J503" s="1"/>
    </row>
    <row r="504" spans="3:10">
      <c r="C504" s="17"/>
      <c r="D504" s="121"/>
      <c r="E504" s="121"/>
      <c r="F504" s="1"/>
      <c r="J504" s="1"/>
    </row>
    <row r="505" spans="3:10">
      <c r="C505" s="17"/>
      <c r="D505" s="121"/>
      <c r="E505" s="121"/>
      <c r="F505" s="1"/>
      <c r="J505" s="1"/>
    </row>
    <row r="506" spans="3:10">
      <c r="C506" s="17"/>
      <c r="D506" s="121"/>
      <c r="E506" s="121"/>
      <c r="F506" s="1"/>
      <c r="J506" s="1"/>
    </row>
    <row r="507" spans="3:10">
      <c r="C507" s="17"/>
      <c r="D507" s="121"/>
      <c r="E507" s="121"/>
      <c r="F507" s="1"/>
      <c r="J507" s="1"/>
    </row>
    <row r="508" spans="3:10">
      <c r="C508" s="17"/>
      <c r="D508" s="121"/>
      <c r="E508" s="121"/>
      <c r="F508" s="1"/>
      <c r="J508" s="1"/>
    </row>
    <row r="509" spans="3:10">
      <c r="C509" s="17"/>
      <c r="D509" s="121"/>
      <c r="E509" s="121"/>
      <c r="F509" s="1"/>
      <c r="J509" s="1"/>
    </row>
    <row r="510" spans="3:10">
      <c r="C510" s="17"/>
      <c r="D510" s="121"/>
      <c r="E510" s="121"/>
      <c r="F510" s="1"/>
      <c r="J510" s="1"/>
    </row>
    <row r="511" spans="3:10">
      <c r="C511" s="17"/>
      <c r="D511" s="121"/>
      <c r="E511" s="121"/>
      <c r="F511" s="1"/>
      <c r="J511" s="1"/>
    </row>
    <row r="512" spans="3:10">
      <c r="C512" s="17"/>
      <c r="D512" s="121"/>
      <c r="E512" s="121"/>
      <c r="F512" s="1"/>
      <c r="J512" s="1"/>
    </row>
    <row r="513" spans="3:10" ht="53.25" customHeight="1">
      <c r="C513" s="17"/>
      <c r="D513" s="121"/>
      <c r="E513" s="121"/>
      <c r="F513" s="1"/>
      <c r="J513" s="1"/>
    </row>
    <row r="514" spans="3:10" ht="13.5" customHeight="1">
      <c r="C514" s="17"/>
      <c r="D514" s="121"/>
      <c r="E514" s="121"/>
      <c r="F514" s="1"/>
      <c r="J514" s="1"/>
    </row>
    <row r="515" spans="3:10">
      <c r="C515" s="17"/>
      <c r="D515" s="121"/>
      <c r="E515" s="121"/>
      <c r="F515" s="1"/>
      <c r="J515" s="1"/>
    </row>
    <row r="516" spans="3:10">
      <c r="C516" s="17"/>
      <c r="D516" s="121"/>
      <c r="E516" s="121"/>
      <c r="F516" s="1"/>
      <c r="J516" s="1"/>
    </row>
    <row r="517" spans="3:10" ht="66.75" customHeight="1">
      <c r="C517" s="17"/>
      <c r="D517" s="121"/>
      <c r="E517" s="121"/>
      <c r="F517" s="1"/>
      <c r="J517" s="1"/>
    </row>
    <row r="518" spans="3:10" ht="14.25" customHeight="1">
      <c r="C518" s="17"/>
      <c r="D518" s="121"/>
      <c r="E518" s="121"/>
      <c r="F518" s="1"/>
      <c r="J518" s="1"/>
    </row>
    <row r="519" spans="3:10">
      <c r="C519" s="17"/>
      <c r="D519" s="121"/>
      <c r="E519" s="121"/>
      <c r="F519" s="1"/>
      <c r="J519" s="1"/>
    </row>
    <row r="520" spans="3:10">
      <c r="C520" s="17"/>
      <c r="D520" s="121"/>
      <c r="E520" s="121"/>
      <c r="F520" s="1"/>
      <c r="J520" s="1"/>
    </row>
    <row r="521" spans="3:10">
      <c r="C521" s="17"/>
      <c r="D521" s="121"/>
      <c r="E521" s="121"/>
      <c r="F521" s="1"/>
      <c r="J521" s="1"/>
    </row>
    <row r="522" spans="3:10" ht="12.75" customHeight="1">
      <c r="C522" s="17"/>
      <c r="D522" s="121"/>
      <c r="E522" s="121"/>
      <c r="F522" s="1"/>
      <c r="J522" s="1"/>
    </row>
    <row r="523" spans="3:10">
      <c r="C523" s="17"/>
      <c r="D523" s="121"/>
      <c r="E523" s="121"/>
      <c r="F523" s="1"/>
      <c r="J523" s="1"/>
    </row>
    <row r="524" spans="3:10">
      <c r="C524" s="17"/>
      <c r="D524" s="121"/>
      <c r="E524" s="121"/>
      <c r="F524" s="1"/>
      <c r="J524" s="1"/>
    </row>
    <row r="525" spans="3:10">
      <c r="C525" s="17"/>
      <c r="D525" s="121"/>
      <c r="E525" s="121"/>
      <c r="F525" s="1"/>
      <c r="J525" s="1"/>
    </row>
    <row r="526" spans="3:10">
      <c r="C526" s="17"/>
      <c r="D526" s="121"/>
      <c r="E526" s="121"/>
      <c r="F526" s="1"/>
      <c r="J526" s="1"/>
    </row>
    <row r="527" spans="3:10">
      <c r="C527" s="17"/>
      <c r="D527" s="121"/>
      <c r="E527" s="121"/>
      <c r="F527" s="1"/>
      <c r="J527" s="1"/>
    </row>
    <row r="528" spans="3:10">
      <c r="C528" s="17"/>
      <c r="D528" s="121"/>
      <c r="E528" s="19"/>
      <c r="F528" s="1"/>
      <c r="J528" s="1"/>
    </row>
    <row r="529" spans="3:10">
      <c r="C529" s="17"/>
      <c r="D529" s="121"/>
      <c r="E529" s="121"/>
      <c r="F529" s="1"/>
      <c r="J529" s="1"/>
    </row>
    <row r="530" spans="3:10">
      <c r="C530" s="17"/>
      <c r="D530" s="121"/>
      <c r="E530" s="121"/>
      <c r="F530" s="1"/>
      <c r="J530" s="1"/>
    </row>
    <row r="531" spans="3:10">
      <c r="C531" s="17"/>
      <c r="D531" s="121"/>
      <c r="E531" s="121"/>
      <c r="F531" s="1"/>
      <c r="J531" s="1"/>
    </row>
    <row r="532" spans="3:10">
      <c r="C532" s="17"/>
      <c r="D532" s="121"/>
      <c r="E532" s="121"/>
      <c r="F532" s="1"/>
      <c r="J532" s="1"/>
    </row>
    <row r="533" spans="3:10">
      <c r="C533" s="17"/>
      <c r="D533" s="121"/>
      <c r="E533" s="121"/>
      <c r="F533" s="1"/>
      <c r="J533" s="1"/>
    </row>
    <row r="534" spans="3:10">
      <c r="C534" s="17"/>
      <c r="D534" s="121"/>
      <c r="E534" s="121"/>
      <c r="F534" s="1"/>
      <c r="J534" s="1"/>
    </row>
    <row r="535" spans="3:10">
      <c r="C535" s="17"/>
      <c r="D535" s="121"/>
      <c r="E535" s="121"/>
      <c r="F535" s="1"/>
      <c r="J535" s="1"/>
    </row>
    <row r="536" spans="3:10">
      <c r="C536" s="17"/>
      <c r="D536" s="121"/>
      <c r="E536" s="121"/>
      <c r="F536" s="1"/>
      <c r="J536" s="1"/>
    </row>
    <row r="537" spans="3:10">
      <c r="C537" s="17"/>
      <c r="D537" s="121"/>
      <c r="E537" s="121"/>
      <c r="F537" s="1"/>
      <c r="J537" s="1"/>
    </row>
    <row r="538" spans="3:10" ht="55.5" customHeight="1">
      <c r="C538" s="17"/>
      <c r="D538" s="121"/>
      <c r="E538" s="121"/>
      <c r="F538" s="1"/>
      <c r="J538" s="1"/>
    </row>
    <row r="539" spans="3:10">
      <c r="C539" s="17"/>
      <c r="D539" s="121"/>
      <c r="E539" s="121"/>
      <c r="F539" s="1"/>
      <c r="J539" s="1"/>
    </row>
    <row r="540" spans="3:10">
      <c r="C540" s="17"/>
      <c r="D540" s="121"/>
      <c r="E540" s="121"/>
      <c r="F540" s="1"/>
      <c r="J540" s="1"/>
    </row>
    <row r="541" spans="3:10">
      <c r="C541" s="17"/>
      <c r="D541" s="121"/>
      <c r="E541" s="121"/>
      <c r="F541" s="1"/>
      <c r="J541" s="1"/>
    </row>
    <row r="542" spans="3:10">
      <c r="C542" s="17"/>
      <c r="D542" s="121"/>
      <c r="E542" s="121"/>
      <c r="F542" s="1"/>
      <c r="J542" s="1"/>
    </row>
    <row r="543" spans="3:10">
      <c r="C543" s="17"/>
      <c r="D543" s="121"/>
      <c r="E543" s="121"/>
      <c r="F543" s="1"/>
      <c r="J543" s="1"/>
    </row>
    <row r="544" spans="3:10">
      <c r="C544" s="17"/>
      <c r="D544" s="121"/>
      <c r="E544" s="121"/>
      <c r="F544" s="1"/>
      <c r="J544" s="1"/>
    </row>
    <row r="545" spans="3:10" ht="12.75" customHeight="1">
      <c r="C545" s="17"/>
      <c r="D545" s="121"/>
      <c r="E545" s="121"/>
      <c r="F545" s="1"/>
      <c r="J545" s="1"/>
    </row>
    <row r="546" spans="3:10">
      <c r="C546" s="17"/>
      <c r="D546" s="121"/>
      <c r="E546" s="121"/>
      <c r="F546" s="1"/>
      <c r="J546" s="1"/>
    </row>
    <row r="547" spans="3:10">
      <c r="C547" s="17"/>
      <c r="D547" s="121"/>
      <c r="E547" s="121"/>
      <c r="F547" s="1"/>
      <c r="J547" s="1"/>
    </row>
    <row r="548" spans="3:10">
      <c r="C548" s="17"/>
      <c r="D548" s="121"/>
      <c r="E548" s="121"/>
      <c r="F548" s="1"/>
      <c r="J548" s="1"/>
    </row>
    <row r="549" spans="3:10">
      <c r="C549" s="17"/>
      <c r="D549" s="121"/>
      <c r="E549" s="121"/>
      <c r="F549" s="1"/>
      <c r="J549" s="1"/>
    </row>
    <row r="550" spans="3:10">
      <c r="C550" s="17"/>
      <c r="D550" s="121"/>
      <c r="E550" s="121"/>
      <c r="F550" s="1"/>
      <c r="J550" s="1"/>
    </row>
    <row r="551" spans="3:10">
      <c r="C551" s="17"/>
      <c r="D551" s="121"/>
      <c r="E551" s="121"/>
      <c r="F551" s="1"/>
      <c r="J551" s="1"/>
    </row>
    <row r="552" spans="3:10">
      <c r="C552" s="17"/>
      <c r="D552" s="121"/>
      <c r="E552" s="121"/>
      <c r="F552" s="1"/>
      <c r="J552" s="1"/>
    </row>
    <row r="553" spans="3:10">
      <c r="C553" s="17"/>
      <c r="D553" s="121"/>
      <c r="E553" s="121"/>
      <c r="F553" s="1"/>
      <c r="J553" s="1"/>
    </row>
    <row r="554" spans="3:10">
      <c r="C554" s="17"/>
      <c r="D554" s="121"/>
      <c r="E554" s="121"/>
      <c r="F554" s="1"/>
      <c r="J554" s="1"/>
    </row>
    <row r="555" spans="3:10">
      <c r="C555" s="17"/>
      <c r="D555" s="121"/>
      <c r="E555" s="121"/>
      <c r="F555" s="1"/>
      <c r="J555" s="1"/>
    </row>
    <row r="556" spans="3:10">
      <c r="C556" s="17"/>
      <c r="D556" s="121"/>
      <c r="E556" s="121"/>
      <c r="F556" s="1"/>
      <c r="J556" s="1"/>
    </row>
    <row r="557" spans="3:10">
      <c r="C557" s="17"/>
      <c r="D557" s="121"/>
      <c r="E557" s="121"/>
      <c r="F557" s="1"/>
      <c r="J557" s="1"/>
    </row>
    <row r="558" spans="3:10">
      <c r="C558" s="17"/>
      <c r="D558" s="121"/>
      <c r="E558" s="121"/>
      <c r="F558" s="1"/>
      <c r="J558" s="1"/>
    </row>
    <row r="559" spans="3:10">
      <c r="C559" s="17"/>
      <c r="D559" s="121"/>
      <c r="E559" s="121"/>
      <c r="F559" s="1"/>
      <c r="J559" s="1"/>
    </row>
    <row r="560" spans="3:10" ht="15.75" customHeight="1">
      <c r="C560" s="17"/>
      <c r="D560" s="121"/>
      <c r="E560" s="121"/>
      <c r="F560" s="1"/>
      <c r="J560" s="1"/>
    </row>
    <row r="561" spans="3:10">
      <c r="C561" s="17"/>
      <c r="D561" s="121"/>
      <c r="E561" s="121"/>
      <c r="F561" s="1"/>
      <c r="J561" s="1"/>
    </row>
    <row r="562" spans="3:10">
      <c r="C562" s="17"/>
      <c r="D562" s="121"/>
      <c r="E562" s="121"/>
      <c r="F562" s="1"/>
      <c r="J562" s="1"/>
    </row>
    <row r="563" spans="3:10" ht="13.5" customHeight="1">
      <c r="C563" s="17"/>
      <c r="D563" s="121"/>
      <c r="E563" s="121"/>
      <c r="F563" s="1"/>
      <c r="J563" s="1"/>
    </row>
    <row r="564" spans="3:10">
      <c r="C564" s="17"/>
      <c r="D564" s="121"/>
      <c r="E564" s="121"/>
      <c r="F564" s="1"/>
      <c r="J564" s="1"/>
    </row>
    <row r="565" spans="3:10">
      <c r="C565" s="17"/>
      <c r="D565" s="121"/>
      <c r="E565" s="121"/>
      <c r="F565" s="1"/>
      <c r="J565" s="1"/>
    </row>
    <row r="566" spans="3:10">
      <c r="C566" s="17"/>
      <c r="D566" s="121"/>
      <c r="E566" s="121"/>
      <c r="F566" s="1"/>
      <c r="J566" s="1"/>
    </row>
    <row r="567" spans="3:10">
      <c r="C567" s="17"/>
      <c r="D567" s="121"/>
      <c r="E567" s="121"/>
      <c r="F567" s="1"/>
      <c r="J567" s="1"/>
    </row>
    <row r="568" spans="3:10">
      <c r="C568" s="17"/>
      <c r="D568" s="121"/>
      <c r="E568" s="121"/>
      <c r="F568" s="1"/>
      <c r="J568" s="1"/>
    </row>
    <row r="569" spans="3:10">
      <c r="C569" s="17"/>
      <c r="D569" s="121"/>
      <c r="E569" s="121"/>
      <c r="F569" s="1"/>
      <c r="J569" s="1"/>
    </row>
    <row r="570" spans="3:10">
      <c r="C570" s="17"/>
      <c r="D570" s="121"/>
      <c r="E570" s="121"/>
      <c r="F570" s="1"/>
      <c r="J570" s="1"/>
    </row>
    <row r="571" spans="3:10">
      <c r="C571" s="17"/>
      <c r="D571" s="121"/>
      <c r="E571" s="121"/>
      <c r="F571" s="1"/>
      <c r="J571" s="1"/>
    </row>
    <row r="572" spans="3:10">
      <c r="C572" s="17"/>
      <c r="D572" s="121"/>
      <c r="E572" s="121"/>
      <c r="F572" s="1"/>
      <c r="J572" s="1"/>
    </row>
    <row r="573" spans="3:10">
      <c r="C573" s="17"/>
      <c r="D573" s="121"/>
      <c r="E573" s="121"/>
      <c r="F573" s="1"/>
      <c r="J573" s="1"/>
    </row>
    <row r="574" spans="3:10">
      <c r="C574" s="17"/>
      <c r="D574" s="121"/>
      <c r="E574" s="121"/>
      <c r="F574" s="1"/>
      <c r="J574" s="1"/>
    </row>
    <row r="575" spans="3:10">
      <c r="C575" s="17"/>
      <c r="D575" s="121"/>
      <c r="E575" s="121"/>
      <c r="F575" s="1"/>
      <c r="J575" s="1"/>
    </row>
    <row r="576" spans="3:10">
      <c r="C576" s="17"/>
      <c r="D576" s="121"/>
      <c r="E576" s="121"/>
      <c r="F576" s="1"/>
      <c r="J576" s="1"/>
    </row>
    <row r="577" spans="3:10">
      <c r="C577" s="17"/>
      <c r="D577" s="121"/>
      <c r="E577" s="121"/>
      <c r="F577" s="1"/>
      <c r="J577" s="1"/>
    </row>
    <row r="578" spans="3:10">
      <c r="C578" s="17"/>
      <c r="D578" s="121"/>
      <c r="E578" s="121"/>
      <c r="F578" s="1"/>
      <c r="J578" s="1"/>
    </row>
    <row r="579" spans="3:10">
      <c r="C579" s="17"/>
      <c r="D579" s="121"/>
      <c r="E579" s="121"/>
      <c r="F579" s="1"/>
      <c r="J579" s="1"/>
    </row>
    <row r="580" spans="3:10">
      <c r="C580" s="17"/>
      <c r="D580" s="121"/>
      <c r="E580" s="121"/>
      <c r="F580" s="1"/>
      <c r="J580" s="1"/>
    </row>
    <row r="581" spans="3:10">
      <c r="C581" s="17"/>
      <c r="D581" s="121"/>
      <c r="E581" s="121"/>
      <c r="F581" s="1"/>
      <c r="J581" s="1"/>
    </row>
    <row r="582" spans="3:10">
      <c r="C582" s="17"/>
      <c r="D582" s="121"/>
      <c r="E582" s="121"/>
      <c r="F582" s="1"/>
      <c r="J582" s="1"/>
    </row>
    <row r="583" spans="3:10">
      <c r="C583" s="17"/>
      <c r="D583" s="121"/>
      <c r="E583" s="121"/>
      <c r="F583" s="1"/>
      <c r="J583" s="1"/>
    </row>
    <row r="584" spans="3:10">
      <c r="C584" s="17"/>
      <c r="D584" s="121"/>
      <c r="E584" s="121"/>
      <c r="F584" s="1"/>
      <c r="J584" s="1"/>
    </row>
    <row r="585" spans="3:10">
      <c r="C585" s="17"/>
      <c r="D585" s="121"/>
      <c r="E585" s="121"/>
      <c r="F585" s="1"/>
      <c r="J585" s="1"/>
    </row>
    <row r="586" spans="3:10" ht="28.5" customHeight="1">
      <c r="C586" s="17"/>
      <c r="D586" s="121"/>
      <c r="E586" s="121"/>
      <c r="F586" s="1"/>
      <c r="J586" s="1"/>
    </row>
    <row r="587" spans="3:10" ht="15.75" customHeight="1">
      <c r="C587" s="17"/>
      <c r="D587" s="121"/>
      <c r="E587" s="121"/>
      <c r="F587" s="1"/>
      <c r="J587" s="1"/>
    </row>
    <row r="588" spans="3:10" ht="14.25" customHeight="1">
      <c r="C588" s="17"/>
      <c r="D588" s="121"/>
      <c r="E588" s="121"/>
      <c r="F588" s="1"/>
      <c r="J588" s="1"/>
    </row>
    <row r="589" spans="3:10">
      <c r="C589" s="17"/>
      <c r="D589" s="121"/>
      <c r="E589" s="121"/>
      <c r="F589" s="1"/>
      <c r="J589" s="1"/>
    </row>
    <row r="590" spans="3:10">
      <c r="C590" s="17"/>
      <c r="D590" s="121"/>
      <c r="E590" s="121"/>
      <c r="F590" s="1"/>
      <c r="J590" s="1"/>
    </row>
    <row r="591" spans="3:10">
      <c r="C591" s="17"/>
      <c r="D591" s="121"/>
      <c r="E591" s="121"/>
      <c r="F591" s="1"/>
      <c r="J591" s="1"/>
    </row>
    <row r="592" spans="3:10">
      <c r="C592" s="17"/>
      <c r="D592" s="121"/>
      <c r="E592" s="121"/>
      <c r="F592" s="1"/>
      <c r="J592" s="1"/>
    </row>
    <row r="593" spans="3:10">
      <c r="C593" s="17"/>
      <c r="D593" s="121"/>
      <c r="E593" s="121"/>
      <c r="F593" s="1"/>
      <c r="J593" s="1"/>
    </row>
    <row r="594" spans="3:10">
      <c r="C594" s="17"/>
      <c r="D594" s="121"/>
      <c r="E594" s="121"/>
      <c r="F594" s="1"/>
      <c r="J594" s="1"/>
    </row>
    <row r="595" spans="3:10">
      <c r="C595" s="17"/>
      <c r="D595" s="121"/>
      <c r="E595" s="121"/>
      <c r="F595" s="1"/>
      <c r="J595" s="1"/>
    </row>
    <row r="596" spans="3:10">
      <c r="C596" s="17"/>
      <c r="D596" s="121"/>
      <c r="E596" s="121"/>
      <c r="F596" s="1"/>
      <c r="J596" s="1"/>
    </row>
    <row r="597" spans="3:10">
      <c r="C597" s="17"/>
      <c r="D597" s="121"/>
      <c r="E597" s="121"/>
      <c r="F597" s="1"/>
      <c r="J597" s="1"/>
    </row>
    <row r="598" spans="3:10">
      <c r="C598" s="17"/>
      <c r="D598" s="121"/>
      <c r="E598" s="121"/>
      <c r="F598" s="1"/>
      <c r="J598" s="1"/>
    </row>
    <row r="599" spans="3:10">
      <c r="C599" s="17"/>
      <c r="D599" s="121"/>
      <c r="E599" s="121"/>
      <c r="F599" s="1"/>
      <c r="J599" s="1"/>
    </row>
    <row r="600" spans="3:10">
      <c r="C600" s="17"/>
      <c r="D600" s="121"/>
      <c r="E600" s="121"/>
      <c r="F600" s="1"/>
      <c r="J600" s="1"/>
    </row>
    <row r="601" spans="3:10">
      <c r="C601" s="17"/>
      <c r="D601" s="121"/>
      <c r="E601" s="121"/>
      <c r="F601" s="1"/>
      <c r="J601" s="1"/>
    </row>
    <row r="602" spans="3:10">
      <c r="C602" s="17"/>
      <c r="D602" s="121"/>
      <c r="E602" s="121"/>
      <c r="F602" s="1"/>
      <c r="J602" s="1"/>
    </row>
    <row r="603" spans="3:10">
      <c r="C603" s="17"/>
      <c r="D603" s="121"/>
      <c r="E603" s="121"/>
      <c r="F603" s="1"/>
      <c r="J603" s="1"/>
    </row>
    <row r="604" spans="3:10">
      <c r="C604" s="17"/>
      <c r="D604" s="121"/>
      <c r="E604" s="121"/>
      <c r="F604" s="1"/>
      <c r="J604" s="1"/>
    </row>
    <row r="605" spans="3:10">
      <c r="C605" s="17"/>
      <c r="D605" s="121"/>
      <c r="E605" s="121"/>
      <c r="F605" s="1"/>
      <c r="J605" s="1"/>
    </row>
    <row r="606" spans="3:10">
      <c r="C606" s="17"/>
      <c r="D606" s="121"/>
      <c r="E606" s="121"/>
      <c r="F606" s="1"/>
      <c r="J606" s="1"/>
    </row>
    <row r="607" spans="3:10">
      <c r="C607" s="17"/>
      <c r="D607" s="121"/>
      <c r="E607" s="121"/>
      <c r="F607" s="1"/>
      <c r="J607" s="1"/>
    </row>
    <row r="608" spans="3:10">
      <c r="C608" s="17"/>
      <c r="D608" s="121"/>
      <c r="E608" s="121"/>
      <c r="F608" s="1"/>
      <c r="J608" s="1"/>
    </row>
    <row r="609" spans="3:10" ht="15" customHeight="1">
      <c r="C609" s="17"/>
      <c r="D609" s="121"/>
      <c r="E609" s="121"/>
      <c r="F609" s="1"/>
      <c r="J609" s="1"/>
    </row>
    <row r="610" spans="3:10" ht="12.75" customHeight="1">
      <c r="C610" s="17"/>
      <c r="D610" s="121"/>
      <c r="E610" s="121"/>
      <c r="F610" s="1"/>
      <c r="J610" s="1"/>
    </row>
    <row r="611" spans="3:10" ht="14.25" customHeight="1">
      <c r="C611" s="17"/>
      <c r="D611" s="121"/>
      <c r="E611" s="121"/>
      <c r="F611" s="1"/>
      <c r="J611" s="1"/>
    </row>
    <row r="612" spans="3:10" ht="13.5" customHeight="1">
      <c r="C612" s="17"/>
      <c r="D612" s="121"/>
      <c r="E612" s="121"/>
      <c r="F612" s="1"/>
      <c r="J612" s="1"/>
    </row>
    <row r="613" spans="3:10" ht="12.75" customHeight="1">
      <c r="C613" s="17"/>
      <c r="D613" s="121"/>
      <c r="E613" s="121"/>
      <c r="F613" s="1"/>
      <c r="J613" s="1"/>
    </row>
    <row r="614" spans="3:10" ht="13.5" customHeight="1">
      <c r="C614" s="17"/>
      <c r="D614" s="121"/>
      <c r="E614" s="121"/>
      <c r="F614" s="1"/>
      <c r="J614" s="1"/>
    </row>
    <row r="615" spans="3:10">
      <c r="C615" s="17"/>
      <c r="D615" s="121"/>
      <c r="E615" s="121"/>
      <c r="F615" s="1"/>
      <c r="J615" s="1"/>
    </row>
    <row r="616" spans="3:10" ht="15.75" customHeight="1">
      <c r="C616" s="17"/>
      <c r="D616" s="121"/>
      <c r="E616" s="121"/>
      <c r="F616" s="1"/>
      <c r="J616" s="1"/>
    </row>
    <row r="617" spans="3:10">
      <c r="C617" s="17"/>
      <c r="D617" s="121"/>
      <c r="E617" s="121"/>
      <c r="F617" s="1"/>
      <c r="J617" s="1"/>
    </row>
    <row r="618" spans="3:10">
      <c r="C618" s="17"/>
      <c r="D618" s="121"/>
      <c r="E618" s="121"/>
      <c r="F618" s="1"/>
      <c r="J618" s="1"/>
    </row>
    <row r="619" spans="3:10">
      <c r="C619" s="17"/>
      <c r="D619" s="121"/>
      <c r="E619" s="121"/>
      <c r="F619" s="1"/>
      <c r="J619" s="1"/>
    </row>
    <row r="620" spans="3:10">
      <c r="C620" s="17"/>
      <c r="D620" s="121"/>
      <c r="E620" s="121"/>
      <c r="F620" s="1"/>
      <c r="J620" s="1"/>
    </row>
    <row r="621" spans="3:10">
      <c r="C621" s="17"/>
      <c r="D621" s="121"/>
      <c r="E621" s="121"/>
      <c r="F621" s="1"/>
      <c r="J621" s="1"/>
    </row>
    <row r="622" spans="3:10">
      <c r="C622" s="17"/>
      <c r="D622" s="121"/>
      <c r="E622" s="121"/>
      <c r="F622" s="1"/>
      <c r="J622" s="1"/>
    </row>
    <row r="623" spans="3:10">
      <c r="C623" s="17"/>
      <c r="D623" s="121"/>
      <c r="E623" s="121"/>
      <c r="F623" s="1"/>
      <c r="J623" s="1"/>
    </row>
    <row r="624" spans="3:10" ht="13.5" customHeight="1">
      <c r="C624" s="17"/>
      <c r="D624" s="121"/>
      <c r="E624" s="121"/>
      <c r="F624" s="1"/>
      <c r="J624" s="1"/>
    </row>
    <row r="625" spans="3:10">
      <c r="C625" s="17"/>
      <c r="D625" s="121"/>
      <c r="E625" s="121"/>
      <c r="F625" s="1"/>
      <c r="J625" s="1"/>
    </row>
    <row r="626" spans="3:10">
      <c r="C626" s="17"/>
      <c r="D626" s="121"/>
      <c r="E626" s="121"/>
      <c r="F626" s="1"/>
      <c r="J626" s="1"/>
    </row>
    <row r="627" spans="3:10">
      <c r="C627" s="17"/>
      <c r="D627" s="121"/>
      <c r="E627" s="121"/>
      <c r="F627" s="1"/>
      <c r="J627" s="1"/>
    </row>
    <row r="628" spans="3:10">
      <c r="C628" s="17"/>
      <c r="D628" s="121"/>
      <c r="E628" s="121"/>
      <c r="F628" s="1"/>
      <c r="J628" s="1"/>
    </row>
    <row r="629" spans="3:10">
      <c r="C629" s="17"/>
      <c r="D629" s="121"/>
      <c r="E629" s="121"/>
      <c r="F629" s="1"/>
      <c r="J629" s="1"/>
    </row>
    <row r="630" spans="3:10">
      <c r="C630" s="17"/>
      <c r="D630" s="121"/>
      <c r="E630" s="121"/>
      <c r="F630" s="1"/>
      <c r="J630" s="1"/>
    </row>
    <row r="631" spans="3:10">
      <c r="C631" s="17"/>
      <c r="D631" s="121"/>
      <c r="E631" s="121"/>
      <c r="F631" s="1"/>
      <c r="J631" s="1"/>
    </row>
    <row r="632" spans="3:10" ht="12.75" customHeight="1">
      <c r="C632" s="17"/>
      <c r="D632" s="121"/>
      <c r="E632" s="121"/>
      <c r="F632" s="1"/>
      <c r="J632" s="1"/>
    </row>
    <row r="633" spans="3:10" ht="14.25" customHeight="1">
      <c r="C633" s="17"/>
      <c r="D633" s="121"/>
      <c r="E633" s="121"/>
      <c r="F633" s="1"/>
      <c r="J633" s="1"/>
    </row>
    <row r="634" spans="3:10">
      <c r="C634" s="17"/>
      <c r="D634" s="121"/>
      <c r="E634" s="121"/>
      <c r="F634" s="1"/>
      <c r="J634" s="1"/>
    </row>
    <row r="635" spans="3:10">
      <c r="C635" s="17"/>
      <c r="D635" s="121"/>
      <c r="E635" s="121"/>
      <c r="F635" s="1"/>
      <c r="J635" s="1"/>
    </row>
    <row r="636" spans="3:10" ht="13.5" customHeight="1">
      <c r="C636" s="17"/>
      <c r="D636" s="121"/>
      <c r="E636" s="121"/>
      <c r="F636" s="1"/>
      <c r="J636" s="1"/>
    </row>
    <row r="637" spans="3:10" ht="14.25" customHeight="1">
      <c r="C637" s="17"/>
      <c r="D637" s="121"/>
      <c r="E637" s="121"/>
      <c r="F637" s="1"/>
      <c r="J637" s="1"/>
    </row>
    <row r="638" spans="3:10" ht="13.5" customHeight="1">
      <c r="C638" s="17"/>
      <c r="D638" s="121"/>
      <c r="E638" s="121"/>
      <c r="F638" s="1"/>
      <c r="J638" s="1"/>
    </row>
    <row r="639" spans="3:10" ht="13.5" customHeight="1">
      <c r="C639" s="17"/>
      <c r="D639" s="121"/>
      <c r="E639" s="121"/>
      <c r="F639" s="1"/>
      <c r="J639" s="1"/>
    </row>
    <row r="640" spans="3:10">
      <c r="C640" s="17"/>
      <c r="D640" s="121"/>
      <c r="E640" s="121"/>
      <c r="F640" s="1"/>
      <c r="J640" s="1"/>
    </row>
    <row r="641" spans="3:10" ht="11.25" customHeight="1">
      <c r="C641" s="17"/>
      <c r="D641" s="121"/>
      <c r="E641" s="121"/>
      <c r="F641" s="1"/>
      <c r="J641" s="1"/>
    </row>
    <row r="642" spans="3:10">
      <c r="C642" s="17"/>
      <c r="D642" s="121"/>
      <c r="E642" s="121"/>
      <c r="F642" s="1"/>
      <c r="J642" s="1"/>
    </row>
    <row r="643" spans="3:10">
      <c r="C643" s="17"/>
      <c r="D643" s="121"/>
      <c r="E643" s="121"/>
      <c r="F643" s="1"/>
      <c r="J643" s="1"/>
    </row>
    <row r="644" spans="3:10" ht="13.5" customHeight="1">
      <c r="C644" s="17"/>
      <c r="D644" s="121"/>
      <c r="E644" s="121"/>
      <c r="F644" s="1"/>
      <c r="J644" s="1"/>
    </row>
    <row r="645" spans="3:10">
      <c r="C645" s="17"/>
      <c r="D645" s="121"/>
      <c r="E645" s="121"/>
      <c r="F645" s="1"/>
      <c r="J645" s="1"/>
    </row>
    <row r="646" spans="3:10">
      <c r="C646" s="17"/>
      <c r="D646" s="121"/>
      <c r="E646" s="121"/>
      <c r="F646" s="1"/>
      <c r="J646" s="1"/>
    </row>
    <row r="647" spans="3:10">
      <c r="C647" s="17"/>
      <c r="D647" s="121"/>
      <c r="E647" s="121"/>
      <c r="F647" s="1"/>
      <c r="J647" s="1"/>
    </row>
    <row r="648" spans="3:10">
      <c r="C648" s="17"/>
      <c r="D648" s="121"/>
      <c r="E648" s="121"/>
      <c r="F648" s="1"/>
      <c r="J648" s="1"/>
    </row>
    <row r="649" spans="3:10">
      <c r="C649" s="17"/>
      <c r="D649" s="121"/>
      <c r="E649" s="121"/>
      <c r="F649" s="1"/>
      <c r="J649" s="1"/>
    </row>
    <row r="650" spans="3:10">
      <c r="C650" s="17"/>
      <c r="D650" s="121"/>
      <c r="E650" s="121"/>
      <c r="F650" s="1"/>
      <c r="J650" s="1"/>
    </row>
    <row r="651" spans="3:10">
      <c r="C651" s="17"/>
      <c r="D651" s="121"/>
      <c r="E651" s="121"/>
      <c r="F651" s="1"/>
      <c r="J651" s="1"/>
    </row>
    <row r="652" spans="3:10">
      <c r="C652" s="17"/>
      <c r="D652" s="121"/>
      <c r="E652" s="121"/>
      <c r="F652" s="1"/>
      <c r="J652" s="1"/>
    </row>
    <row r="653" spans="3:10">
      <c r="C653" s="17"/>
      <c r="D653" s="121"/>
      <c r="E653" s="121"/>
      <c r="F653" s="1"/>
      <c r="J653" s="1"/>
    </row>
    <row r="654" spans="3:10">
      <c r="C654" s="17"/>
      <c r="D654" s="121"/>
      <c r="E654" s="121"/>
      <c r="F654" s="1"/>
      <c r="J654" s="1"/>
    </row>
    <row r="655" spans="3:10" ht="12" customHeight="1">
      <c r="C655" s="17"/>
      <c r="D655" s="121"/>
      <c r="E655" s="121"/>
      <c r="F655" s="1"/>
      <c r="J655" s="1"/>
    </row>
    <row r="656" spans="3:10" ht="145.5" customHeight="1">
      <c r="C656" s="17"/>
      <c r="D656" s="121"/>
      <c r="E656" s="121"/>
      <c r="F656" s="1"/>
      <c r="J656" s="1"/>
    </row>
    <row r="657" spans="3:10">
      <c r="C657" s="17"/>
      <c r="D657" s="121"/>
      <c r="E657" s="121"/>
      <c r="F657" s="1"/>
      <c r="J657" s="1"/>
    </row>
    <row r="658" spans="3:10">
      <c r="C658" s="17"/>
      <c r="D658" s="121"/>
      <c r="E658" s="121"/>
      <c r="F658" s="1"/>
      <c r="J658" s="1"/>
    </row>
    <row r="659" spans="3:10" ht="12" customHeight="1">
      <c r="C659" s="17"/>
      <c r="D659" s="121"/>
      <c r="E659" s="121"/>
      <c r="F659" s="1"/>
      <c r="J659" s="1"/>
    </row>
    <row r="660" spans="3:10">
      <c r="C660" s="17"/>
      <c r="D660" s="121"/>
      <c r="E660" s="121"/>
      <c r="F660" s="1"/>
      <c r="J660" s="1"/>
    </row>
    <row r="661" spans="3:10">
      <c r="C661" s="17"/>
      <c r="D661" s="121"/>
      <c r="E661" s="121"/>
      <c r="F661" s="1"/>
      <c r="J661" s="1"/>
    </row>
    <row r="662" spans="3:10">
      <c r="C662" s="17"/>
      <c r="D662" s="121"/>
      <c r="E662" s="121"/>
      <c r="F662" s="1"/>
      <c r="J662" s="1"/>
    </row>
    <row r="663" spans="3:10">
      <c r="C663" s="17"/>
      <c r="D663" s="121"/>
      <c r="E663" s="121"/>
      <c r="F663" s="1"/>
      <c r="J663" s="1"/>
    </row>
    <row r="664" spans="3:10">
      <c r="C664" s="17"/>
      <c r="D664" s="121"/>
      <c r="E664" s="121"/>
      <c r="F664" s="1"/>
      <c r="J664" s="1"/>
    </row>
    <row r="665" spans="3:10" ht="11.25" customHeight="1">
      <c r="C665" s="17"/>
      <c r="D665" s="121"/>
      <c r="E665" s="121"/>
      <c r="F665" s="1"/>
      <c r="J665" s="1"/>
    </row>
    <row r="666" spans="3:10">
      <c r="C666" s="17"/>
      <c r="D666" s="121"/>
      <c r="E666" s="121"/>
      <c r="F666" s="1"/>
      <c r="J666" s="1"/>
    </row>
    <row r="667" spans="3:10">
      <c r="C667" s="17"/>
      <c r="D667" s="121"/>
      <c r="E667" s="121"/>
      <c r="F667" s="1"/>
      <c r="J667" s="1"/>
    </row>
    <row r="668" spans="3:10">
      <c r="C668" s="17"/>
      <c r="D668" s="121"/>
      <c r="E668" s="121"/>
      <c r="F668" s="1"/>
      <c r="J668" s="1"/>
    </row>
    <row r="669" spans="3:10">
      <c r="C669" s="17"/>
      <c r="D669" s="121"/>
      <c r="E669" s="121"/>
      <c r="F669" s="1"/>
      <c r="J669" s="1"/>
    </row>
    <row r="670" spans="3:10">
      <c r="C670" s="17"/>
      <c r="D670" s="121"/>
      <c r="E670" s="121"/>
      <c r="F670" s="1"/>
      <c r="J670" s="1"/>
    </row>
    <row r="671" spans="3:10">
      <c r="C671" s="17"/>
      <c r="D671" s="121"/>
      <c r="E671" s="121"/>
      <c r="F671" s="1"/>
      <c r="J671" s="1"/>
    </row>
    <row r="672" spans="3:10" ht="12.75" customHeight="1">
      <c r="C672" s="17"/>
      <c r="D672" s="121"/>
      <c r="E672" s="121"/>
      <c r="F672" s="1"/>
      <c r="J672" s="1"/>
    </row>
    <row r="673" spans="3:10" ht="13.5" customHeight="1">
      <c r="C673" s="17"/>
      <c r="D673" s="121"/>
      <c r="E673" s="121"/>
      <c r="F673" s="1"/>
      <c r="J673" s="1"/>
    </row>
    <row r="674" spans="3:10" ht="12.75" customHeight="1">
      <c r="C674" s="17"/>
      <c r="D674" s="121"/>
      <c r="E674" s="121"/>
      <c r="F674" s="1"/>
      <c r="J674" s="1"/>
    </row>
    <row r="675" spans="3:10">
      <c r="C675" s="17"/>
      <c r="D675" s="121"/>
      <c r="E675" s="121"/>
      <c r="F675" s="1"/>
      <c r="J675" s="1"/>
    </row>
    <row r="676" spans="3:10" ht="12.75" customHeight="1">
      <c r="C676" s="17"/>
      <c r="D676" s="121"/>
      <c r="E676" s="121"/>
      <c r="F676" s="1"/>
      <c r="J676" s="1"/>
    </row>
    <row r="677" spans="3:10" ht="15" customHeight="1">
      <c r="C677" s="17"/>
      <c r="D677" s="121"/>
      <c r="E677" s="121"/>
      <c r="F677" s="1"/>
      <c r="J677" s="1"/>
    </row>
    <row r="678" spans="3:10">
      <c r="C678" s="17"/>
      <c r="D678" s="121"/>
      <c r="E678" s="121"/>
      <c r="F678" s="1"/>
      <c r="J678" s="1"/>
    </row>
    <row r="679" spans="3:10" ht="28.5" customHeight="1">
      <c r="C679" s="17"/>
      <c r="D679" s="121"/>
      <c r="E679" s="121"/>
      <c r="F679" s="1"/>
      <c r="J679" s="1"/>
    </row>
    <row r="680" spans="3:10" ht="14.25" customHeight="1">
      <c r="C680" s="17"/>
      <c r="D680" s="121"/>
      <c r="E680" s="121"/>
      <c r="F680" s="1"/>
      <c r="J680" s="1"/>
    </row>
    <row r="681" spans="3:10" ht="27" customHeight="1">
      <c r="C681" s="17"/>
      <c r="D681" s="121"/>
      <c r="E681" s="121"/>
      <c r="F681" s="1"/>
      <c r="J681" s="1"/>
    </row>
    <row r="682" spans="3:10">
      <c r="C682" s="17"/>
      <c r="D682" s="121"/>
      <c r="E682" s="121"/>
      <c r="F682" s="1"/>
      <c r="J682" s="1"/>
    </row>
    <row r="683" spans="3:10">
      <c r="C683" s="17"/>
      <c r="D683" s="121"/>
      <c r="E683" s="121"/>
      <c r="F683" s="1"/>
      <c r="J683" s="1"/>
    </row>
    <row r="684" spans="3:10" ht="53.25" customHeight="1">
      <c r="C684" s="17"/>
      <c r="D684" s="121"/>
      <c r="E684" s="121"/>
      <c r="F684" s="1"/>
      <c r="J684" s="1"/>
    </row>
    <row r="685" spans="3:10">
      <c r="C685" s="17"/>
      <c r="D685" s="121"/>
      <c r="E685" s="121"/>
      <c r="F685" s="1"/>
      <c r="J685" s="1"/>
    </row>
    <row r="686" spans="3:10">
      <c r="C686" s="17"/>
      <c r="D686" s="121"/>
      <c r="E686" s="121"/>
      <c r="F686" s="1"/>
      <c r="J686" s="1"/>
    </row>
    <row r="687" spans="3:10">
      <c r="C687" s="17"/>
      <c r="D687" s="121"/>
      <c r="E687" s="121"/>
      <c r="F687" s="1"/>
      <c r="J687" s="1"/>
    </row>
    <row r="688" spans="3:10">
      <c r="C688" s="17"/>
      <c r="D688" s="121"/>
      <c r="E688" s="121"/>
      <c r="F688" s="1"/>
      <c r="J688" s="1"/>
    </row>
    <row r="689" spans="3:10">
      <c r="C689" s="17"/>
      <c r="D689" s="121"/>
      <c r="E689" s="121"/>
      <c r="F689" s="1"/>
      <c r="J689" s="1"/>
    </row>
    <row r="690" spans="3:10">
      <c r="C690" s="17"/>
      <c r="D690" s="121"/>
      <c r="E690" s="121"/>
      <c r="F690" s="1"/>
      <c r="J690" s="1"/>
    </row>
    <row r="691" spans="3:10">
      <c r="C691" s="17"/>
      <c r="D691" s="121"/>
      <c r="E691" s="121"/>
      <c r="F691" s="1"/>
      <c r="J691" s="1"/>
    </row>
    <row r="692" spans="3:10">
      <c r="C692" s="17"/>
      <c r="D692" s="121"/>
      <c r="E692" s="121"/>
      <c r="F692" s="1"/>
      <c r="J692" s="1"/>
    </row>
    <row r="693" spans="3:10">
      <c r="C693" s="17"/>
      <c r="D693" s="121"/>
      <c r="E693" s="121"/>
      <c r="F693" s="1"/>
      <c r="J693" s="1"/>
    </row>
    <row r="694" spans="3:10">
      <c r="C694" s="17"/>
      <c r="D694" s="121"/>
      <c r="E694" s="121"/>
      <c r="F694" s="1"/>
      <c r="J694" s="1"/>
    </row>
    <row r="695" spans="3:10">
      <c r="C695" s="17"/>
      <c r="D695" s="121"/>
      <c r="E695" s="121"/>
      <c r="F695" s="1"/>
      <c r="J695" s="1"/>
    </row>
    <row r="696" spans="3:10">
      <c r="C696" s="17"/>
      <c r="D696" s="121"/>
      <c r="E696" s="121"/>
      <c r="F696" s="1"/>
      <c r="J696" s="1"/>
    </row>
    <row r="697" spans="3:10">
      <c r="C697" s="17"/>
      <c r="D697" s="121"/>
      <c r="E697" s="121"/>
      <c r="F697" s="1"/>
      <c r="J697" s="1"/>
    </row>
    <row r="698" spans="3:10">
      <c r="C698" s="17"/>
      <c r="D698" s="121"/>
      <c r="E698" s="121"/>
      <c r="F698" s="1"/>
      <c r="J698" s="1"/>
    </row>
    <row r="699" spans="3:10">
      <c r="C699" s="17"/>
      <c r="D699" s="121"/>
      <c r="E699" s="121"/>
      <c r="F699" s="1"/>
      <c r="J699" s="1"/>
    </row>
    <row r="700" spans="3:10">
      <c r="C700" s="17"/>
      <c r="D700" s="121"/>
      <c r="E700" s="121"/>
      <c r="F700" s="1"/>
      <c r="J700" s="1"/>
    </row>
    <row r="701" spans="3:10">
      <c r="C701" s="17"/>
      <c r="D701" s="121"/>
      <c r="E701" s="121"/>
      <c r="F701" s="1"/>
      <c r="J701" s="1"/>
    </row>
    <row r="702" spans="3:10">
      <c r="C702" s="17"/>
      <c r="D702" s="121"/>
      <c r="E702" s="121"/>
      <c r="F702" s="1"/>
      <c r="J702" s="1"/>
    </row>
    <row r="703" spans="3:10">
      <c r="C703" s="17"/>
      <c r="D703" s="121"/>
      <c r="E703" s="121"/>
      <c r="F703" s="1"/>
      <c r="J703" s="1"/>
    </row>
    <row r="704" spans="3:10" ht="15" customHeight="1">
      <c r="C704" s="17"/>
      <c r="D704" s="121"/>
      <c r="E704" s="121"/>
      <c r="F704" s="1"/>
      <c r="J704" s="1"/>
    </row>
    <row r="705" spans="3:10">
      <c r="C705" s="17"/>
      <c r="D705" s="121"/>
      <c r="E705" s="121"/>
      <c r="F705" s="1"/>
      <c r="J705" s="1"/>
    </row>
    <row r="706" spans="3:10">
      <c r="C706" s="17"/>
      <c r="D706" s="121"/>
      <c r="E706" s="121"/>
      <c r="F706" s="1"/>
      <c r="J706" s="1"/>
    </row>
    <row r="707" spans="3:10">
      <c r="C707" s="17"/>
      <c r="D707" s="121"/>
      <c r="E707" s="121"/>
      <c r="F707" s="1"/>
      <c r="J707" s="1"/>
    </row>
    <row r="708" spans="3:10">
      <c r="C708" s="17"/>
      <c r="D708" s="121"/>
      <c r="E708" s="121"/>
      <c r="F708" s="1"/>
      <c r="J708" s="1"/>
    </row>
    <row r="709" spans="3:10">
      <c r="C709" s="17"/>
      <c r="D709" s="121"/>
      <c r="E709" s="121"/>
      <c r="F709" s="1"/>
      <c r="J709" s="1"/>
    </row>
    <row r="710" spans="3:10">
      <c r="C710" s="17"/>
      <c r="D710" s="121"/>
      <c r="E710" s="121"/>
      <c r="F710" s="1"/>
      <c r="J710" s="1"/>
    </row>
    <row r="711" spans="3:10">
      <c r="C711" s="17"/>
      <c r="D711" s="121"/>
      <c r="E711" s="121"/>
      <c r="F711" s="1"/>
      <c r="J711" s="1"/>
    </row>
    <row r="712" spans="3:10">
      <c r="C712" s="17"/>
      <c r="D712" s="121"/>
      <c r="E712" s="121"/>
      <c r="F712" s="1"/>
      <c r="J712" s="1"/>
    </row>
    <row r="713" spans="3:10" ht="12" customHeight="1">
      <c r="C713" s="17"/>
      <c r="D713" s="121"/>
      <c r="E713" s="121"/>
      <c r="F713" s="1"/>
      <c r="J713" s="1"/>
    </row>
    <row r="714" spans="3:10" ht="12" customHeight="1">
      <c r="C714" s="17"/>
      <c r="D714" s="121"/>
      <c r="E714" s="121"/>
      <c r="F714" s="1"/>
      <c r="J714" s="1"/>
    </row>
    <row r="715" spans="3:10" ht="12" customHeight="1">
      <c r="C715" s="17"/>
      <c r="D715" s="121"/>
      <c r="E715" s="121"/>
      <c r="F715" s="1"/>
      <c r="J715" s="1"/>
    </row>
    <row r="716" spans="3:10" ht="14.25" customHeight="1">
      <c r="C716" s="17"/>
      <c r="D716" s="121"/>
      <c r="E716" s="121"/>
      <c r="F716" s="1"/>
      <c r="J716" s="1"/>
    </row>
    <row r="717" spans="3:10" ht="14.25" customHeight="1">
      <c r="C717" s="17"/>
      <c r="D717" s="121"/>
      <c r="E717" s="121"/>
      <c r="F717" s="1"/>
      <c r="J717" s="1"/>
    </row>
    <row r="718" spans="3:10" ht="52.5" customHeight="1">
      <c r="C718" s="17"/>
      <c r="D718" s="121"/>
      <c r="E718" s="121"/>
      <c r="F718" s="1"/>
      <c r="J718" s="1"/>
    </row>
    <row r="719" spans="3:10">
      <c r="C719" s="17"/>
      <c r="D719" s="121"/>
      <c r="E719" s="121"/>
      <c r="F719" s="1"/>
      <c r="J719" s="1"/>
    </row>
    <row r="720" spans="3:10">
      <c r="C720" s="17"/>
      <c r="D720" s="121"/>
      <c r="E720" s="121"/>
      <c r="F720" s="1"/>
      <c r="J720" s="1"/>
    </row>
    <row r="721" spans="3:10" ht="12.75" customHeight="1">
      <c r="C721" s="17"/>
      <c r="D721" s="121"/>
      <c r="E721" s="121"/>
      <c r="F721" s="1"/>
      <c r="J721" s="1"/>
    </row>
    <row r="722" spans="3:10" ht="12.75" customHeight="1">
      <c r="C722" s="17"/>
      <c r="D722" s="121"/>
      <c r="E722" s="121"/>
      <c r="F722" s="1"/>
      <c r="J722" s="1"/>
    </row>
    <row r="723" spans="3:10">
      <c r="C723" s="17"/>
      <c r="D723" s="121"/>
      <c r="E723" s="121"/>
      <c r="F723" s="1"/>
      <c r="J723" s="1"/>
    </row>
    <row r="724" spans="3:10" ht="25.5" customHeight="1">
      <c r="C724" s="17"/>
      <c r="D724" s="121"/>
      <c r="E724" s="121"/>
      <c r="F724" s="1"/>
      <c r="J724" s="1"/>
    </row>
    <row r="725" spans="3:10" ht="63" customHeight="1">
      <c r="C725" s="17"/>
      <c r="D725" s="121"/>
      <c r="E725" s="121"/>
      <c r="F725" s="1"/>
      <c r="J725" s="1"/>
    </row>
    <row r="726" spans="3:10" ht="13.5" customHeight="1">
      <c r="C726" s="17"/>
      <c r="D726" s="121"/>
      <c r="E726" s="121"/>
      <c r="F726" s="1"/>
      <c r="J726" s="1"/>
    </row>
    <row r="727" spans="3:10" ht="13.5" customHeight="1">
      <c r="C727" s="17"/>
      <c r="D727" s="121"/>
      <c r="E727" s="121"/>
      <c r="F727" s="1"/>
      <c r="J727" s="1"/>
    </row>
    <row r="728" spans="3:10">
      <c r="C728" s="17"/>
      <c r="D728" s="121"/>
      <c r="E728" s="121"/>
      <c r="F728" s="1"/>
      <c r="J728" s="1"/>
    </row>
    <row r="729" spans="3:10">
      <c r="C729" s="17"/>
      <c r="D729" s="121"/>
      <c r="E729" s="121"/>
      <c r="F729" s="1"/>
      <c r="J729" s="1"/>
    </row>
    <row r="730" spans="3:10">
      <c r="C730" s="17"/>
      <c r="D730" s="121"/>
      <c r="E730" s="121"/>
      <c r="F730" s="1"/>
      <c r="J730" s="1"/>
    </row>
    <row r="731" spans="3:10">
      <c r="C731" s="17"/>
      <c r="D731" s="121"/>
      <c r="E731" s="121"/>
      <c r="F731" s="1"/>
      <c r="J731" s="1"/>
    </row>
    <row r="732" spans="3:10" ht="13.5" customHeight="1">
      <c r="C732" s="17"/>
      <c r="D732" s="121"/>
      <c r="E732" s="121"/>
      <c r="F732" s="1"/>
      <c r="J732" s="1"/>
    </row>
    <row r="733" spans="3:10" ht="27" customHeight="1">
      <c r="C733" s="17"/>
      <c r="D733" s="121"/>
      <c r="E733" s="121"/>
      <c r="F733" s="1"/>
      <c r="J733" s="1"/>
    </row>
    <row r="734" spans="3:10">
      <c r="C734" s="17"/>
      <c r="D734" s="121"/>
      <c r="E734" s="121"/>
      <c r="F734" s="1"/>
      <c r="J734" s="1"/>
    </row>
    <row r="735" spans="3:10">
      <c r="C735" s="17"/>
      <c r="D735" s="121"/>
      <c r="E735" s="121"/>
      <c r="F735" s="1"/>
      <c r="J735" s="1"/>
    </row>
    <row r="736" spans="3:10">
      <c r="C736" s="17"/>
      <c r="D736" s="121"/>
      <c r="E736" s="121"/>
      <c r="F736" s="1"/>
      <c r="J736" s="1"/>
    </row>
    <row r="737" spans="3:10">
      <c r="C737" s="17"/>
      <c r="D737" s="121"/>
      <c r="E737" s="121"/>
      <c r="F737" s="1"/>
      <c r="J737" s="1"/>
    </row>
    <row r="738" spans="3:10">
      <c r="C738" s="17"/>
      <c r="D738" s="121"/>
      <c r="E738" s="121"/>
      <c r="F738" s="1"/>
      <c r="J738" s="1"/>
    </row>
    <row r="739" spans="3:10">
      <c r="C739" s="17"/>
      <c r="D739" s="121"/>
      <c r="E739" s="121"/>
      <c r="F739" s="1"/>
      <c r="J739" s="1"/>
    </row>
    <row r="740" spans="3:10">
      <c r="C740" s="17"/>
      <c r="D740" s="121"/>
      <c r="E740" s="121"/>
      <c r="F740" s="1"/>
      <c r="J740" s="1"/>
    </row>
    <row r="741" spans="3:10">
      <c r="C741" s="17"/>
      <c r="D741" s="121"/>
      <c r="E741" s="121"/>
      <c r="F741" s="1"/>
      <c r="J741" s="1"/>
    </row>
    <row r="742" spans="3:10">
      <c r="C742" s="17"/>
      <c r="D742" s="121"/>
      <c r="E742" s="121"/>
      <c r="F742" s="1"/>
      <c r="J742" s="1"/>
    </row>
    <row r="743" spans="3:10" ht="14.25" customHeight="1">
      <c r="C743" s="17"/>
      <c r="D743" s="121"/>
      <c r="E743" s="121"/>
      <c r="F743" s="1"/>
      <c r="J743" s="1"/>
    </row>
    <row r="744" spans="3:10">
      <c r="C744" s="17"/>
      <c r="D744" s="121"/>
      <c r="E744" s="121"/>
      <c r="F744" s="1"/>
      <c r="J744" s="1"/>
    </row>
    <row r="745" spans="3:10" ht="90.75" customHeight="1">
      <c r="C745" s="17"/>
      <c r="D745" s="121"/>
      <c r="E745" s="121"/>
      <c r="F745" s="1"/>
      <c r="J745" s="1"/>
    </row>
    <row r="746" spans="3:10">
      <c r="C746" s="17"/>
      <c r="D746" s="121"/>
      <c r="E746" s="121"/>
      <c r="F746" s="1"/>
      <c r="J746" s="1"/>
    </row>
    <row r="747" spans="3:10" ht="13.5" customHeight="1">
      <c r="C747" s="17"/>
      <c r="D747" s="121"/>
      <c r="E747" s="121"/>
      <c r="F747" s="1"/>
      <c r="J747" s="1"/>
    </row>
    <row r="748" spans="3:10">
      <c r="C748" s="17"/>
      <c r="D748" s="121"/>
      <c r="E748" s="121"/>
      <c r="F748" s="1"/>
      <c r="J748" s="1"/>
    </row>
    <row r="749" spans="3:10" ht="26.25" customHeight="1">
      <c r="C749" s="17"/>
      <c r="D749" s="121"/>
      <c r="E749" s="121"/>
      <c r="F749" s="1"/>
      <c r="J749" s="1"/>
    </row>
    <row r="750" spans="3:10" ht="12" customHeight="1">
      <c r="C750" s="17"/>
      <c r="D750" s="121"/>
      <c r="E750" s="121"/>
      <c r="F750" s="1"/>
      <c r="J750" s="1"/>
    </row>
    <row r="751" spans="3:10" ht="13.5" customHeight="1">
      <c r="C751" s="17"/>
      <c r="D751" s="121"/>
      <c r="E751" s="121"/>
      <c r="F751" s="1"/>
      <c r="J751" s="1"/>
    </row>
    <row r="752" spans="3:10">
      <c r="C752" s="17"/>
      <c r="D752" s="121"/>
      <c r="E752" s="121"/>
      <c r="F752" s="1"/>
      <c r="J752" s="1"/>
    </row>
    <row r="753" spans="3:10">
      <c r="C753" s="17"/>
      <c r="D753" s="121"/>
      <c r="E753" s="121"/>
      <c r="F753" s="1"/>
      <c r="J753" s="1"/>
    </row>
    <row r="754" spans="3:10" ht="25.5" customHeight="1">
      <c r="C754" s="17"/>
      <c r="D754" s="121"/>
      <c r="E754" s="121"/>
      <c r="F754" s="1"/>
      <c r="J754" s="1"/>
    </row>
    <row r="755" spans="3:10">
      <c r="C755" s="17"/>
      <c r="D755" s="121"/>
      <c r="E755" s="121"/>
      <c r="F755" s="1"/>
      <c r="J755" s="1"/>
    </row>
    <row r="756" spans="3:10">
      <c r="C756" s="17"/>
      <c r="D756" s="121"/>
      <c r="E756" s="121"/>
      <c r="F756" s="1"/>
      <c r="J756" s="1"/>
    </row>
    <row r="757" spans="3:10">
      <c r="C757" s="17"/>
      <c r="D757" s="121"/>
      <c r="E757" s="121"/>
      <c r="F757" s="1"/>
      <c r="J757" s="1"/>
    </row>
    <row r="758" spans="3:10">
      <c r="C758" s="17"/>
      <c r="D758" s="121"/>
      <c r="E758" s="121"/>
      <c r="F758" s="1"/>
      <c r="J758" s="1"/>
    </row>
    <row r="759" spans="3:10">
      <c r="C759" s="17"/>
      <c r="D759" s="121"/>
      <c r="E759" s="121"/>
      <c r="F759" s="1"/>
      <c r="J759" s="1"/>
    </row>
    <row r="760" spans="3:10">
      <c r="C760" s="17"/>
      <c r="D760" s="121"/>
      <c r="E760" s="121"/>
      <c r="F760" s="1"/>
      <c r="J760" s="1"/>
    </row>
    <row r="761" spans="3:10">
      <c r="C761" s="17"/>
      <c r="D761" s="121"/>
      <c r="E761" s="121"/>
      <c r="F761" s="1"/>
      <c r="J761" s="1"/>
    </row>
    <row r="762" spans="3:10">
      <c r="C762" s="17"/>
      <c r="D762" s="121"/>
      <c r="E762" s="121"/>
      <c r="F762" s="1"/>
      <c r="J762" s="1"/>
    </row>
    <row r="763" spans="3:10">
      <c r="C763" s="17"/>
      <c r="D763" s="121"/>
      <c r="E763" s="121"/>
      <c r="F763" s="1"/>
      <c r="J763" s="1"/>
    </row>
    <row r="764" spans="3:10">
      <c r="C764" s="17"/>
      <c r="D764" s="121"/>
      <c r="E764" s="121"/>
      <c r="F764" s="1"/>
      <c r="J764" s="1"/>
    </row>
    <row r="765" spans="3:10">
      <c r="C765" s="17"/>
      <c r="D765" s="121"/>
      <c r="E765" s="121"/>
      <c r="F765" s="1"/>
      <c r="J765" s="1"/>
    </row>
    <row r="766" spans="3:10">
      <c r="C766" s="17"/>
      <c r="D766" s="121"/>
      <c r="E766" s="121"/>
      <c r="F766" s="1"/>
      <c r="J766" s="1"/>
    </row>
    <row r="767" spans="3:10">
      <c r="C767" s="17"/>
      <c r="D767" s="121"/>
      <c r="E767" s="121"/>
      <c r="F767" s="1"/>
      <c r="J767" s="1"/>
    </row>
    <row r="768" spans="3:10">
      <c r="C768" s="1"/>
      <c r="D768" s="121"/>
      <c r="E768" s="121"/>
      <c r="F768" s="1"/>
      <c r="J768" s="1"/>
    </row>
    <row r="769" spans="3:10">
      <c r="C769" s="1"/>
      <c r="D769" s="121"/>
      <c r="E769" s="121"/>
      <c r="F769" s="1"/>
      <c r="J769" s="1"/>
    </row>
    <row r="770" spans="3:10">
      <c r="C770" s="1"/>
      <c r="D770" s="121"/>
      <c r="E770" s="121"/>
      <c r="F770" s="1"/>
      <c r="J770" s="1"/>
    </row>
    <row r="771" spans="3:10">
      <c r="C771" s="1"/>
      <c r="D771" s="121"/>
      <c r="E771" s="121"/>
      <c r="F771" s="1"/>
      <c r="J771" s="1"/>
    </row>
    <row r="772" spans="3:10">
      <c r="C772" s="1"/>
      <c r="D772" s="121"/>
      <c r="E772" s="121"/>
      <c r="F772" s="1"/>
      <c r="J772" s="1"/>
    </row>
    <row r="773" spans="3:10" ht="42" customHeight="1">
      <c r="C773" s="1"/>
      <c r="D773" s="121"/>
      <c r="E773" s="121"/>
      <c r="F773" s="1"/>
      <c r="J773" s="1"/>
    </row>
    <row r="774" spans="3:10">
      <c r="C774" s="1"/>
      <c r="D774" s="121"/>
      <c r="E774" s="121"/>
      <c r="F774" s="1"/>
      <c r="J774" s="1"/>
    </row>
    <row r="775" spans="3:10">
      <c r="C775" s="1"/>
      <c r="D775" s="121"/>
      <c r="E775" s="121"/>
      <c r="F775" s="1"/>
      <c r="J775" s="1"/>
    </row>
    <row r="776" spans="3:10">
      <c r="C776" s="1"/>
      <c r="D776" s="121"/>
      <c r="E776" s="121"/>
      <c r="F776" s="1"/>
      <c r="J776" s="1"/>
    </row>
    <row r="777" spans="3:10">
      <c r="C777" s="1"/>
      <c r="D777" s="121"/>
      <c r="E777" s="121"/>
      <c r="F777" s="1"/>
      <c r="J777" s="1"/>
    </row>
    <row r="778" spans="3:10">
      <c r="C778" s="1"/>
      <c r="D778" s="121"/>
      <c r="E778" s="121"/>
      <c r="F778" s="1"/>
      <c r="J778" s="1"/>
    </row>
    <row r="779" spans="3:10">
      <c r="C779" s="17"/>
      <c r="D779" s="121"/>
      <c r="E779" s="121"/>
      <c r="F779" s="1"/>
      <c r="J779" s="1"/>
    </row>
    <row r="780" spans="3:10">
      <c r="C780" s="17"/>
      <c r="D780" s="121"/>
      <c r="E780" s="121"/>
      <c r="F780" s="1"/>
      <c r="J780" s="1"/>
    </row>
    <row r="781" spans="3:10" ht="14.25" customHeight="1">
      <c r="C781" s="17"/>
      <c r="D781" s="121"/>
      <c r="E781" s="121"/>
      <c r="F781" s="1"/>
      <c r="J781" s="1"/>
    </row>
    <row r="782" spans="3:10" ht="12.75" customHeight="1">
      <c r="C782" s="17"/>
      <c r="D782" s="121"/>
      <c r="E782" s="121"/>
      <c r="F782" s="1"/>
      <c r="J782" s="1"/>
    </row>
    <row r="783" spans="3:10" ht="15" customHeight="1">
      <c r="C783" s="17"/>
      <c r="D783" s="121"/>
      <c r="E783" s="121"/>
      <c r="F783" s="1"/>
      <c r="J783" s="1"/>
    </row>
    <row r="784" spans="3:10">
      <c r="C784" s="17"/>
      <c r="D784" s="121"/>
      <c r="E784" s="121"/>
      <c r="F784" s="1"/>
      <c r="J784" s="1"/>
    </row>
    <row r="785" spans="3:10">
      <c r="C785" s="17"/>
      <c r="D785" s="121"/>
      <c r="E785" s="121"/>
      <c r="F785" s="1"/>
      <c r="J785" s="1"/>
    </row>
    <row r="786" spans="3:10">
      <c r="C786" s="17"/>
      <c r="D786" s="121"/>
      <c r="E786" s="121"/>
      <c r="F786" s="1"/>
      <c r="J786" s="1"/>
    </row>
    <row r="787" spans="3:10">
      <c r="C787" s="17"/>
      <c r="D787" s="121"/>
      <c r="E787" s="121"/>
      <c r="F787" s="1"/>
      <c r="J787" s="1"/>
    </row>
    <row r="788" spans="3:10" ht="15" customHeight="1">
      <c r="C788" s="17"/>
      <c r="D788" s="121"/>
      <c r="E788" s="121"/>
      <c r="F788" s="1"/>
      <c r="J788" s="1"/>
    </row>
    <row r="789" spans="3:10" ht="213.75" customHeight="1">
      <c r="C789" s="17"/>
      <c r="D789" s="121"/>
      <c r="E789" s="121"/>
      <c r="F789" s="1"/>
      <c r="J789" s="1"/>
    </row>
    <row r="790" spans="3:10">
      <c r="C790" s="17"/>
      <c r="D790" s="121"/>
      <c r="E790" s="121"/>
      <c r="F790" s="1"/>
      <c r="J790" s="1"/>
    </row>
    <row r="791" spans="3:10">
      <c r="C791" s="17"/>
      <c r="D791" s="121"/>
      <c r="E791" s="121"/>
      <c r="F791" s="1"/>
      <c r="J791" s="1"/>
    </row>
    <row r="792" spans="3:10">
      <c r="C792" s="17"/>
      <c r="D792" s="121"/>
      <c r="E792" s="121"/>
      <c r="F792" s="1"/>
      <c r="J792" s="1"/>
    </row>
    <row r="793" spans="3:10">
      <c r="C793" s="17"/>
      <c r="D793" s="121"/>
      <c r="E793" s="121"/>
      <c r="F793" s="1"/>
      <c r="J793" s="1"/>
    </row>
    <row r="794" spans="3:10">
      <c r="C794" s="17"/>
      <c r="D794" s="121"/>
      <c r="E794" s="121"/>
      <c r="F794" s="1"/>
      <c r="J794" s="1"/>
    </row>
    <row r="795" spans="3:10">
      <c r="C795" s="17"/>
      <c r="D795" s="121"/>
      <c r="E795" s="121"/>
      <c r="F795" s="1"/>
      <c r="J795" s="1"/>
    </row>
    <row r="796" spans="3:10">
      <c r="C796" s="17"/>
      <c r="D796" s="121"/>
      <c r="E796" s="121"/>
      <c r="F796" s="1"/>
      <c r="J796" s="1"/>
    </row>
    <row r="797" spans="3:10">
      <c r="C797" s="17"/>
      <c r="D797" s="121"/>
      <c r="E797" s="121"/>
      <c r="F797" s="1"/>
      <c r="J797" s="1"/>
    </row>
    <row r="798" spans="3:10">
      <c r="C798" s="17"/>
      <c r="D798" s="121"/>
      <c r="E798" s="121"/>
      <c r="F798" s="1"/>
      <c r="J798" s="1"/>
    </row>
    <row r="799" spans="3:10">
      <c r="C799" s="17"/>
      <c r="D799" s="121"/>
      <c r="E799" s="121"/>
      <c r="F799" s="1"/>
      <c r="J799" s="1"/>
    </row>
    <row r="800" spans="3:10" ht="27" customHeight="1">
      <c r="C800" s="17"/>
      <c r="D800" s="121"/>
      <c r="E800" s="121"/>
      <c r="F800" s="1"/>
      <c r="J800" s="1"/>
    </row>
    <row r="801" spans="3:10">
      <c r="C801" s="17"/>
      <c r="D801" s="121"/>
      <c r="E801" s="121"/>
      <c r="F801" s="1"/>
      <c r="J801" s="1"/>
    </row>
    <row r="802" spans="3:10">
      <c r="C802" s="17"/>
      <c r="D802" s="121"/>
      <c r="E802" s="121"/>
      <c r="F802" s="1"/>
      <c r="J802" s="1"/>
    </row>
    <row r="803" spans="3:10">
      <c r="C803" s="17"/>
      <c r="D803" s="121"/>
      <c r="E803" s="121"/>
      <c r="F803" s="1"/>
      <c r="J803" s="1"/>
    </row>
    <row r="804" spans="3:10">
      <c r="C804" s="17"/>
      <c r="D804" s="121"/>
      <c r="E804" s="121"/>
      <c r="F804" s="1"/>
      <c r="J804" s="1"/>
    </row>
    <row r="805" spans="3:10">
      <c r="C805" s="17"/>
      <c r="D805" s="121"/>
      <c r="E805" s="121"/>
      <c r="F805" s="1"/>
      <c r="J805" s="1"/>
    </row>
    <row r="806" spans="3:10">
      <c r="C806" s="17"/>
      <c r="D806" s="121"/>
      <c r="E806" s="121"/>
      <c r="F806" s="1"/>
      <c r="J806" s="1"/>
    </row>
    <row r="807" spans="3:10">
      <c r="C807" s="17"/>
      <c r="D807" s="121"/>
      <c r="E807" s="121"/>
      <c r="F807" s="1"/>
      <c r="J807" s="1"/>
    </row>
    <row r="808" spans="3:10">
      <c r="C808" s="17"/>
      <c r="D808" s="121"/>
      <c r="E808" s="121"/>
      <c r="F808" s="1"/>
      <c r="J808" s="1"/>
    </row>
    <row r="809" spans="3:10">
      <c r="C809" s="17"/>
      <c r="D809" s="121"/>
      <c r="E809" s="121"/>
      <c r="F809" s="1"/>
      <c r="J809" s="1"/>
    </row>
    <row r="810" spans="3:10">
      <c r="C810" s="17"/>
      <c r="D810" s="121"/>
      <c r="E810" s="121"/>
      <c r="F810" s="1"/>
      <c r="J810" s="1"/>
    </row>
    <row r="811" spans="3:10">
      <c r="C811" s="17"/>
      <c r="D811" s="121"/>
      <c r="E811" s="121"/>
      <c r="F811" s="1"/>
      <c r="J811" s="1"/>
    </row>
    <row r="812" spans="3:10">
      <c r="C812" s="17"/>
      <c r="D812" s="121"/>
      <c r="E812" s="121"/>
      <c r="F812" s="1"/>
      <c r="J812" s="1"/>
    </row>
    <row r="813" spans="3:10">
      <c r="C813" s="17"/>
      <c r="D813" s="121"/>
      <c r="E813" s="121"/>
      <c r="F813" s="1"/>
      <c r="J813" s="1"/>
    </row>
    <row r="814" spans="3:10">
      <c r="C814" s="17"/>
      <c r="D814" s="121"/>
      <c r="E814" s="121"/>
      <c r="F814" s="1"/>
      <c r="J814" s="1"/>
    </row>
    <row r="815" spans="3:10">
      <c r="C815" s="17"/>
      <c r="D815" s="121"/>
      <c r="E815" s="121"/>
      <c r="F815" s="1"/>
      <c r="J815" s="1"/>
    </row>
    <row r="816" spans="3:10">
      <c r="C816" s="17"/>
      <c r="D816" s="121"/>
      <c r="E816" s="121"/>
      <c r="F816" s="1"/>
      <c r="J816" s="1"/>
    </row>
    <row r="817" spans="3:10">
      <c r="C817" s="17"/>
      <c r="D817" s="121"/>
      <c r="E817" s="121"/>
      <c r="F817" s="1"/>
      <c r="J817" s="1"/>
    </row>
    <row r="818" spans="3:10">
      <c r="C818" s="17"/>
      <c r="D818" s="121"/>
      <c r="E818" s="121"/>
      <c r="F818" s="1"/>
      <c r="J818" s="1"/>
    </row>
    <row r="819" spans="3:10">
      <c r="C819" s="17"/>
      <c r="D819" s="121"/>
      <c r="E819" s="121"/>
      <c r="F819" s="1"/>
      <c r="J819" s="1"/>
    </row>
    <row r="820" spans="3:10">
      <c r="C820" s="17"/>
      <c r="D820" s="121"/>
      <c r="E820" s="121"/>
      <c r="F820" s="1"/>
      <c r="J820" s="1"/>
    </row>
    <row r="821" spans="3:10">
      <c r="C821" s="17"/>
      <c r="D821" s="121"/>
      <c r="E821" s="121"/>
      <c r="F821" s="1"/>
      <c r="J821" s="1"/>
    </row>
    <row r="822" spans="3:10">
      <c r="C822" s="17"/>
      <c r="D822" s="121"/>
      <c r="E822" s="121"/>
      <c r="F822" s="1"/>
      <c r="J822" s="1"/>
    </row>
    <row r="823" spans="3:10">
      <c r="C823" s="17"/>
      <c r="D823" s="121"/>
      <c r="E823" s="121"/>
      <c r="F823" s="1"/>
      <c r="J823" s="1"/>
    </row>
    <row r="824" spans="3:10">
      <c r="C824" s="17"/>
      <c r="D824" s="121"/>
      <c r="E824" s="121"/>
      <c r="F824" s="1"/>
      <c r="J824" s="1"/>
    </row>
    <row r="825" spans="3:10">
      <c r="C825" s="17"/>
      <c r="D825" s="121"/>
      <c r="E825" s="121"/>
      <c r="F825" s="1"/>
      <c r="J825" s="1"/>
    </row>
    <row r="826" spans="3:10">
      <c r="C826" s="17"/>
      <c r="D826" s="121"/>
      <c r="E826" s="121"/>
      <c r="F826" s="1"/>
      <c r="J826" s="1"/>
    </row>
    <row r="827" spans="3:10">
      <c r="C827" s="17"/>
      <c r="D827" s="121"/>
      <c r="E827" s="121"/>
      <c r="F827" s="1"/>
      <c r="J827" s="1"/>
    </row>
    <row r="828" spans="3:10">
      <c r="C828" s="17"/>
      <c r="D828" s="121"/>
      <c r="E828" s="121"/>
      <c r="F828" s="1"/>
      <c r="J828" s="1"/>
    </row>
    <row r="829" spans="3:10">
      <c r="C829" s="17"/>
      <c r="D829" s="121"/>
      <c r="E829" s="121"/>
      <c r="F829" s="1"/>
      <c r="J829" s="1"/>
    </row>
    <row r="830" spans="3:10">
      <c r="C830" s="17"/>
      <c r="D830" s="121"/>
      <c r="E830" s="121"/>
      <c r="F830" s="1"/>
      <c r="J830" s="1"/>
    </row>
    <row r="831" spans="3:10">
      <c r="C831" s="17"/>
      <c r="D831" s="121"/>
      <c r="E831" s="121"/>
      <c r="F831" s="1"/>
      <c r="J831" s="1"/>
    </row>
    <row r="832" spans="3:10">
      <c r="C832" s="17"/>
      <c r="D832" s="121"/>
      <c r="E832" s="121"/>
      <c r="F832" s="1"/>
      <c r="J832" s="1"/>
    </row>
    <row r="833" spans="3:10">
      <c r="C833" s="17"/>
      <c r="D833" s="121"/>
      <c r="E833" s="121"/>
      <c r="F833" s="1"/>
      <c r="J833" s="1"/>
    </row>
    <row r="834" spans="3:10">
      <c r="C834" s="17"/>
      <c r="D834" s="121"/>
      <c r="E834" s="121"/>
      <c r="F834" s="1"/>
      <c r="J834" s="1"/>
    </row>
    <row r="835" spans="3:10">
      <c r="C835" s="17"/>
      <c r="D835" s="121"/>
      <c r="E835" s="121"/>
      <c r="F835" s="1"/>
      <c r="J835" s="1"/>
    </row>
    <row r="836" spans="3:10">
      <c r="C836" s="17"/>
      <c r="D836" s="121"/>
      <c r="E836" s="121"/>
      <c r="F836" s="1"/>
      <c r="J836" s="1"/>
    </row>
    <row r="837" spans="3:10">
      <c r="C837" s="17"/>
      <c r="D837" s="121"/>
      <c r="E837" s="121"/>
      <c r="F837" s="1"/>
      <c r="J837" s="1"/>
    </row>
    <row r="838" spans="3:10">
      <c r="C838" s="17"/>
      <c r="D838" s="121"/>
      <c r="E838" s="121"/>
      <c r="F838" s="1"/>
      <c r="J838" s="1"/>
    </row>
    <row r="839" spans="3:10">
      <c r="C839" s="17"/>
      <c r="D839" s="121"/>
      <c r="E839" s="121"/>
      <c r="F839" s="1"/>
      <c r="J839" s="1"/>
    </row>
    <row r="840" spans="3:10" ht="78" customHeight="1">
      <c r="C840" s="17"/>
      <c r="D840" s="121"/>
      <c r="E840" s="121"/>
      <c r="F840" s="1"/>
      <c r="J840" s="1"/>
    </row>
    <row r="841" spans="3:10">
      <c r="C841" s="17"/>
      <c r="D841" s="121"/>
      <c r="E841" s="121"/>
      <c r="F841" s="1"/>
      <c r="J841" s="1"/>
    </row>
    <row r="842" spans="3:10">
      <c r="C842" s="17"/>
      <c r="D842" s="121"/>
      <c r="E842" s="121"/>
      <c r="F842" s="1"/>
      <c r="J842" s="1"/>
    </row>
    <row r="843" spans="3:10">
      <c r="C843" s="17"/>
      <c r="D843" s="121"/>
      <c r="E843" s="121"/>
      <c r="F843" s="1"/>
      <c r="J843" s="1"/>
    </row>
    <row r="844" spans="3:10">
      <c r="C844" s="17"/>
      <c r="D844" s="121"/>
      <c r="E844" s="121"/>
      <c r="F844" s="1"/>
      <c r="J844" s="1"/>
    </row>
    <row r="845" spans="3:10">
      <c r="C845" s="17"/>
      <c r="D845" s="121"/>
      <c r="E845" s="121"/>
      <c r="F845" s="1"/>
      <c r="J845" s="1"/>
    </row>
    <row r="846" spans="3:10">
      <c r="C846" s="17"/>
      <c r="D846" s="121"/>
      <c r="E846" s="121"/>
      <c r="F846" s="1"/>
      <c r="J846" s="1"/>
    </row>
    <row r="847" spans="3:10">
      <c r="C847" s="17"/>
      <c r="D847" s="121"/>
      <c r="E847" s="121"/>
      <c r="F847" s="1"/>
      <c r="J847" s="1"/>
    </row>
    <row r="848" spans="3:10">
      <c r="C848" s="17"/>
      <c r="D848" s="121"/>
      <c r="E848" s="121"/>
      <c r="F848" s="1"/>
      <c r="J848" s="1"/>
    </row>
    <row r="849" spans="3:10">
      <c r="C849" s="17"/>
      <c r="D849" s="121"/>
      <c r="E849" s="121"/>
      <c r="F849" s="1"/>
      <c r="J849" s="1"/>
    </row>
    <row r="850" spans="3:10">
      <c r="C850" s="17"/>
      <c r="D850" s="121"/>
      <c r="E850" s="121"/>
      <c r="F850" s="1"/>
      <c r="J850" s="1"/>
    </row>
    <row r="851" spans="3:10">
      <c r="C851" s="17"/>
      <c r="D851" s="121"/>
      <c r="E851" s="121"/>
      <c r="F851" s="1"/>
      <c r="J851" s="1"/>
    </row>
    <row r="852" spans="3:10">
      <c r="C852" s="17"/>
      <c r="D852" s="121"/>
      <c r="E852" s="121"/>
      <c r="F852" s="1"/>
      <c r="J852" s="1"/>
    </row>
    <row r="853" spans="3:10">
      <c r="C853" s="17"/>
      <c r="D853" s="121"/>
      <c r="E853" s="121"/>
      <c r="F853" s="1"/>
      <c r="J853" s="1"/>
    </row>
    <row r="854" spans="3:10">
      <c r="C854" s="17"/>
      <c r="D854" s="121"/>
      <c r="E854" s="121"/>
      <c r="F854" s="1"/>
      <c r="J854" s="1"/>
    </row>
    <row r="855" spans="3:10">
      <c r="C855" s="17"/>
      <c r="D855" s="121"/>
      <c r="E855" s="121"/>
      <c r="F855" s="1"/>
      <c r="J855" s="1"/>
    </row>
    <row r="856" spans="3:10">
      <c r="C856" s="17"/>
      <c r="D856" s="121"/>
      <c r="E856" s="121"/>
      <c r="F856" s="1"/>
      <c r="J856" s="1"/>
    </row>
    <row r="857" spans="3:10">
      <c r="C857" s="17"/>
      <c r="D857" s="121"/>
      <c r="E857" s="121"/>
      <c r="F857" s="1"/>
      <c r="J857" s="1"/>
    </row>
    <row r="858" spans="3:10">
      <c r="C858" s="17"/>
      <c r="D858" s="121"/>
      <c r="E858" s="121"/>
      <c r="F858" s="1"/>
      <c r="J858" s="1"/>
    </row>
    <row r="859" spans="3:10">
      <c r="C859" s="17"/>
      <c r="D859" s="121"/>
      <c r="E859" s="121"/>
      <c r="F859" s="1"/>
      <c r="J859" s="1"/>
    </row>
    <row r="860" spans="3:10">
      <c r="C860" s="17"/>
      <c r="D860" s="121"/>
      <c r="E860" s="121"/>
      <c r="F860" s="1"/>
      <c r="J860" s="1"/>
    </row>
    <row r="861" spans="3:10">
      <c r="C861" s="17"/>
      <c r="D861" s="121"/>
      <c r="E861" s="121"/>
      <c r="F861" s="1"/>
      <c r="J861" s="1"/>
    </row>
    <row r="862" spans="3:10">
      <c r="C862" s="17"/>
      <c r="D862" s="121"/>
      <c r="E862" s="121"/>
      <c r="F862" s="1"/>
      <c r="J862" s="1"/>
    </row>
    <row r="863" spans="3:10">
      <c r="C863" s="17"/>
      <c r="D863" s="121"/>
      <c r="E863" s="121"/>
      <c r="F863" s="1"/>
      <c r="J863" s="1"/>
    </row>
    <row r="864" spans="3:10">
      <c r="C864" s="17"/>
      <c r="D864" s="121"/>
      <c r="E864" s="121"/>
      <c r="F864" s="1"/>
      <c r="J864" s="1"/>
    </row>
    <row r="865" spans="3:6">
      <c r="C865" s="17"/>
      <c r="D865" s="121"/>
      <c r="E865" s="121"/>
      <c r="F865" s="1"/>
    </row>
    <row r="866" spans="3:6">
      <c r="C866" s="17"/>
      <c r="D866" s="121"/>
      <c r="E866" s="121"/>
      <c r="F866" s="1"/>
    </row>
    <row r="867" spans="3:6">
      <c r="C867" s="17"/>
      <c r="D867" s="121"/>
      <c r="E867" s="121"/>
      <c r="F867" s="1"/>
    </row>
    <row r="868" spans="3:6">
      <c r="C868" s="17"/>
      <c r="D868" s="121"/>
      <c r="E868" s="121"/>
      <c r="F868" s="1"/>
    </row>
    <row r="869" spans="3:6">
      <c r="C869" s="17"/>
      <c r="D869" s="121"/>
      <c r="E869" s="121"/>
      <c r="F869" s="1"/>
    </row>
    <row r="870" spans="3:6">
      <c r="C870" s="17"/>
      <c r="D870" s="121"/>
      <c r="E870" s="121"/>
      <c r="F870" s="1"/>
    </row>
    <row r="871" spans="3:6">
      <c r="C871" s="17"/>
      <c r="D871" s="121"/>
      <c r="E871" s="121"/>
      <c r="F871" s="1"/>
    </row>
    <row r="872" spans="3:6">
      <c r="C872" s="17"/>
      <c r="D872" s="121"/>
      <c r="E872" s="121"/>
      <c r="F872" s="1"/>
    </row>
    <row r="873" spans="3:6">
      <c r="C873" s="17"/>
      <c r="D873" s="121"/>
      <c r="E873" s="121"/>
      <c r="F873" s="1"/>
    </row>
    <row r="874" spans="3:6">
      <c r="C874" s="17"/>
      <c r="D874" s="121"/>
      <c r="E874" s="121"/>
      <c r="F874" s="1"/>
    </row>
    <row r="875" spans="3:6">
      <c r="C875" s="17"/>
      <c r="D875" s="121"/>
      <c r="E875" s="121"/>
      <c r="F875" s="1"/>
    </row>
    <row r="876" spans="3:6">
      <c r="C876" s="17"/>
      <c r="D876" s="121"/>
      <c r="E876" s="121"/>
      <c r="F876" s="1"/>
    </row>
    <row r="877" spans="3:6">
      <c r="C877" s="17"/>
      <c r="D877" s="121"/>
      <c r="E877" s="121"/>
      <c r="F877" s="1"/>
    </row>
    <row r="878" spans="3:6">
      <c r="C878" s="17"/>
      <c r="D878" s="121"/>
      <c r="E878" s="121"/>
      <c r="F878" s="1"/>
    </row>
    <row r="879" spans="3:6">
      <c r="C879" s="17"/>
      <c r="D879" s="121"/>
      <c r="E879" s="121"/>
      <c r="F879" s="1"/>
    </row>
    <row r="880" spans="3:6">
      <c r="C880" s="17"/>
      <c r="D880" s="121"/>
      <c r="E880" s="121"/>
      <c r="F880" s="1"/>
    </row>
    <row r="881" spans="3:6">
      <c r="C881" s="17"/>
      <c r="D881" s="121"/>
      <c r="E881" s="121"/>
      <c r="F881" s="1"/>
    </row>
    <row r="882" spans="3:6">
      <c r="C882" s="17"/>
      <c r="D882" s="121"/>
      <c r="E882" s="121"/>
      <c r="F882" s="1"/>
    </row>
    <row r="883" spans="3:6">
      <c r="C883" s="92"/>
      <c r="D883" s="121"/>
      <c r="E883" s="38"/>
      <c r="F883" s="13"/>
    </row>
  </sheetData>
  <sheetProtection algorithmName="SHA-512" hashValue="IgHJiMLAhKnSs1j9EiwOH14OPnrHpGqTrOOVGnT5yKPd8T67hKhjH2xEj/KvWx0+pZT0t5SZuazbwi4qg+evAg==" saltValue="Pbu4odFQXMkXmTDlt/+r+w==" spinCount="100000" sheet="1" objects="1" scenarios="1" formatCells="0" formatColumns="0" formatRows="0"/>
  <mergeCells count="4">
    <mergeCell ref="A2:B3"/>
    <mergeCell ref="C2:C3"/>
    <mergeCell ref="D2:F2"/>
    <mergeCell ref="G2:G3"/>
  </mergeCells>
  <pageMargins left="0.94488188976377963" right="0.23622047244094491" top="0.39370078740157483" bottom="0.39370078740157483" header="0.51181102362204722" footer="0.51181102362204722"/>
  <pageSetup paperSize="9" scale="97" firstPageNumber="12" fitToHeight="0" orientation="portrait" useFirstPageNumber="1" horizontalDpi="300" verticalDpi="300" r:id="rId1"/>
  <headerFooter alignWithMargins="0"/>
  <rowBreaks count="2" manualBreakCount="2">
    <brk id="20" max="6" man="1"/>
    <brk id="78" max="7" man="1"/>
  </row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185B5-29CC-4934-833E-28F9549671A2}">
  <sheetPr>
    <tabColor rgb="FF92D050"/>
    <pageSetUpPr fitToPage="1"/>
  </sheetPr>
  <dimension ref="A1:K886"/>
  <sheetViews>
    <sheetView view="pageBreakPreview" topLeftCell="A11" zoomScaleNormal="100" zoomScaleSheetLayoutView="100" workbookViewId="0">
      <selection activeCell="C17" sqref="C17"/>
    </sheetView>
  </sheetViews>
  <sheetFormatPr defaultColWidth="9.28515625" defaultRowHeight="12.75"/>
  <cols>
    <col min="1" max="1" width="5.85546875" style="1" customWidth="1"/>
    <col min="2" max="2" width="3.28515625" style="1" customWidth="1"/>
    <col min="3" max="3" width="43.85546875" style="16" customWidth="1"/>
    <col min="4" max="4" width="6.42578125" style="123" customWidth="1"/>
    <col min="5" max="5" width="9.140625" style="126" customWidth="1"/>
    <col min="6" max="6" width="12.5703125" style="17" customWidth="1"/>
    <col min="7" max="7" width="14" style="642" customWidth="1"/>
    <col min="8" max="9" width="9.28515625" style="1" customWidth="1"/>
    <col min="10" max="10" width="9.5703125" style="17" customWidth="1"/>
    <col min="11" max="16384" width="9.28515625" style="1"/>
  </cols>
  <sheetData>
    <row r="1" spans="1:11" ht="14.25" customHeight="1" thickBot="1">
      <c r="A1" s="32"/>
      <c r="D1" s="19"/>
      <c r="E1" s="12"/>
      <c r="F1" s="1"/>
      <c r="H1" s="19"/>
      <c r="I1" s="19"/>
      <c r="J1" s="13"/>
    </row>
    <row r="2" spans="1:11" ht="16.5" customHeight="1">
      <c r="A2" s="1131" t="s">
        <v>255</v>
      </c>
      <c r="B2" s="1141"/>
      <c r="C2" s="1133" t="s">
        <v>274</v>
      </c>
      <c r="D2" s="1135" t="s">
        <v>249</v>
      </c>
      <c r="E2" s="1135"/>
      <c r="F2" s="1136"/>
      <c r="G2" s="1143" t="s">
        <v>259</v>
      </c>
      <c r="H2" s="19"/>
      <c r="I2" s="19"/>
      <c r="J2" s="13"/>
    </row>
    <row r="3" spans="1:11" ht="22.5" customHeight="1" thickBot="1">
      <c r="A3" s="1132"/>
      <c r="B3" s="1142"/>
      <c r="C3" s="1134"/>
      <c r="D3" s="64" t="s">
        <v>256</v>
      </c>
      <c r="E3" s="64" t="s">
        <v>257</v>
      </c>
      <c r="F3" s="66" t="s">
        <v>258</v>
      </c>
      <c r="G3" s="1144"/>
      <c r="H3" s="19"/>
      <c r="I3" s="19"/>
      <c r="J3" s="13"/>
    </row>
    <row r="4" spans="1:11" ht="12.75" customHeight="1">
      <c r="A4" s="34"/>
      <c r="B4" s="33"/>
      <c r="C4" s="33"/>
      <c r="D4" s="19"/>
      <c r="E4" s="22"/>
      <c r="F4" s="15"/>
      <c r="H4" s="19"/>
      <c r="I4" s="19"/>
      <c r="J4" s="13"/>
    </row>
    <row r="5" spans="1:11" ht="12.75" customHeight="1">
      <c r="A5" s="27"/>
      <c r="B5" s="25"/>
      <c r="D5" s="121"/>
      <c r="E5" s="22"/>
      <c r="F5" s="13"/>
      <c r="H5" s="19"/>
      <c r="I5" s="19"/>
      <c r="J5" s="13"/>
    </row>
    <row r="6" spans="1:11" ht="15" customHeight="1">
      <c r="A6" s="156" t="s">
        <v>190</v>
      </c>
      <c r="B6" s="157"/>
      <c r="C6" s="155" t="s">
        <v>191</v>
      </c>
      <c r="D6" s="168"/>
      <c r="E6" s="170"/>
      <c r="F6" s="169"/>
      <c r="G6" s="678"/>
      <c r="H6" s="19"/>
      <c r="I6" s="19"/>
      <c r="J6" s="13"/>
    </row>
    <row r="7" spans="1:11" ht="16.5" customHeight="1">
      <c r="A7" s="20"/>
      <c r="B7" s="21"/>
      <c r="C7" s="93"/>
      <c r="D7" s="19"/>
      <c r="E7" s="22"/>
      <c r="F7" s="15"/>
      <c r="J7" s="13"/>
    </row>
    <row r="8" spans="1:11" ht="12.75" customHeight="1">
      <c r="A8" s="34" t="s">
        <v>192</v>
      </c>
      <c r="C8" s="23" t="s">
        <v>193</v>
      </c>
      <c r="D8" s="37"/>
      <c r="E8" s="22"/>
      <c r="F8" s="13"/>
      <c r="J8" s="13"/>
    </row>
    <row r="9" spans="1:11" ht="78" customHeight="1">
      <c r="A9" s="24"/>
      <c r="C9" s="16" t="s">
        <v>286</v>
      </c>
      <c r="D9" s="121"/>
      <c r="E9" s="186"/>
      <c r="F9" s="259"/>
      <c r="H9" s="147"/>
      <c r="J9" s="1"/>
      <c r="K9" s="17"/>
    </row>
    <row r="10" spans="1:11" ht="26.25" customHeight="1">
      <c r="A10" s="34"/>
      <c r="C10" s="16" t="s">
        <v>194</v>
      </c>
      <c r="D10" s="124" t="s">
        <v>47</v>
      </c>
      <c r="E10" s="38">
        <v>180</v>
      </c>
      <c r="F10" s="259"/>
      <c r="G10" s="642">
        <f>ROUND(E10*F10,2)</f>
        <v>0</v>
      </c>
      <c r="H10" s="121"/>
      <c r="J10" s="1"/>
      <c r="K10" s="17"/>
    </row>
    <row r="11" spans="1:11" ht="12.75" customHeight="1">
      <c r="A11" s="34"/>
      <c r="D11" s="121"/>
      <c r="E11" s="38"/>
      <c r="F11" s="259"/>
      <c r="H11" s="43"/>
      <c r="J11" s="1"/>
      <c r="K11" s="17"/>
    </row>
    <row r="12" spans="1:11" ht="25.5" customHeight="1">
      <c r="A12" s="34" t="s">
        <v>195</v>
      </c>
      <c r="C12" s="23" t="s">
        <v>196</v>
      </c>
      <c r="D12" s="121"/>
      <c r="E12" s="38"/>
      <c r="F12" s="259"/>
      <c r="H12" s="43"/>
      <c r="J12" s="1"/>
      <c r="K12" s="17"/>
    </row>
    <row r="13" spans="1:11" ht="63.75" customHeight="1">
      <c r="A13" s="34"/>
      <c r="C13" s="16" t="s">
        <v>1399</v>
      </c>
      <c r="D13" s="121"/>
      <c r="E13" s="186"/>
      <c r="F13" s="259"/>
      <c r="H13" s="121"/>
      <c r="J13" s="1"/>
      <c r="K13" s="17"/>
    </row>
    <row r="14" spans="1:11" ht="13.5" customHeight="1">
      <c r="A14" s="34"/>
      <c r="C14" s="16" t="s">
        <v>156</v>
      </c>
      <c r="D14" s="121" t="s">
        <v>127</v>
      </c>
      <c r="E14" s="38">
        <v>600</v>
      </c>
      <c r="F14" s="259"/>
      <c r="G14" s="642">
        <f>ROUND(E14*F14,2)</f>
        <v>0</v>
      </c>
      <c r="J14" s="1"/>
      <c r="K14" s="17"/>
    </row>
    <row r="15" spans="1:11">
      <c r="A15" s="34"/>
      <c r="D15" s="121"/>
      <c r="E15" s="38"/>
      <c r="F15" s="259"/>
      <c r="H15" s="43"/>
      <c r="J15" s="1"/>
      <c r="K15" s="17"/>
    </row>
    <row r="16" spans="1:11" ht="25.5">
      <c r="A16" s="34" t="s">
        <v>197</v>
      </c>
      <c r="C16" s="23" t="s">
        <v>198</v>
      </c>
      <c r="D16" s="121"/>
      <c r="E16" s="38"/>
      <c r="F16" s="259"/>
      <c r="H16" s="146"/>
      <c r="J16" s="1"/>
      <c r="K16" s="17"/>
    </row>
    <row r="17" spans="1:11" ht="69" customHeight="1">
      <c r="A17" s="34"/>
      <c r="C17" s="16" t="s">
        <v>1400</v>
      </c>
      <c r="D17" s="121"/>
      <c r="E17" s="186"/>
      <c r="F17" s="259"/>
      <c r="J17" s="1"/>
      <c r="K17" s="17"/>
    </row>
    <row r="18" spans="1:11" ht="25.5">
      <c r="A18" s="34"/>
      <c r="C18" s="16" t="s">
        <v>199</v>
      </c>
      <c r="D18" s="121" t="s">
        <v>127</v>
      </c>
      <c r="E18" s="38">
        <v>600</v>
      </c>
      <c r="F18" s="259"/>
      <c r="G18" s="642">
        <f>ROUND(E18*F18,2)</f>
        <v>0</v>
      </c>
      <c r="H18" s="43"/>
      <c r="J18" s="1"/>
      <c r="K18" s="17"/>
    </row>
    <row r="19" spans="1:11" ht="13.5" customHeight="1">
      <c r="A19" s="34"/>
      <c r="D19" s="121"/>
      <c r="E19" s="38"/>
      <c r="F19" s="259"/>
      <c r="H19" s="29"/>
      <c r="I19" s="12"/>
      <c r="J19" s="13"/>
    </row>
    <row r="20" spans="1:11" ht="12" customHeight="1">
      <c r="A20" s="34" t="s">
        <v>200</v>
      </c>
      <c r="C20" s="23" t="s">
        <v>201</v>
      </c>
      <c r="D20" s="121"/>
      <c r="E20" s="38"/>
      <c r="F20" s="259"/>
      <c r="H20" s="29"/>
      <c r="I20" s="12"/>
      <c r="J20" s="13"/>
    </row>
    <row r="21" spans="1:11" ht="63" customHeight="1">
      <c r="A21" s="34"/>
      <c r="C21" s="16" t="s">
        <v>202</v>
      </c>
      <c r="D21" s="121"/>
      <c r="E21" s="186"/>
      <c r="F21" s="259"/>
      <c r="H21" s="29"/>
      <c r="I21" s="12"/>
      <c r="J21" s="13"/>
    </row>
    <row r="22" spans="1:11" ht="12.75" customHeight="1">
      <c r="A22" s="34"/>
      <c r="C22" s="16" t="s">
        <v>203</v>
      </c>
      <c r="D22" s="121" t="s">
        <v>243</v>
      </c>
      <c r="E22" s="40">
        <v>120</v>
      </c>
      <c r="F22" s="259"/>
      <c r="G22" s="642">
        <f>ROUND(E22*F22,2)</f>
        <v>0</v>
      </c>
      <c r="H22" s="29"/>
      <c r="I22" s="12"/>
      <c r="J22" s="13"/>
    </row>
    <row r="23" spans="1:11" ht="12.75" customHeight="1">
      <c r="A23" s="34"/>
      <c r="D23" s="121"/>
      <c r="E23" s="40"/>
      <c r="F23" s="259"/>
      <c r="H23" s="29"/>
      <c r="I23" s="12"/>
      <c r="J23" s="13"/>
    </row>
    <row r="24" spans="1:11" ht="12" customHeight="1">
      <c r="A24" s="34" t="s">
        <v>204</v>
      </c>
      <c r="C24" s="23" t="s">
        <v>205</v>
      </c>
      <c r="D24" s="121"/>
      <c r="E24" s="40"/>
      <c r="F24" s="259"/>
      <c r="H24" s="29"/>
      <c r="I24" s="12"/>
      <c r="J24" s="13"/>
    </row>
    <row r="25" spans="1:11" ht="51.75" customHeight="1">
      <c r="A25" s="34"/>
      <c r="C25" s="16" t="s">
        <v>1401</v>
      </c>
      <c r="D25" s="121"/>
      <c r="E25" s="186"/>
      <c r="F25" s="259"/>
      <c r="H25" s="29"/>
      <c r="I25" s="12"/>
      <c r="J25" s="13"/>
    </row>
    <row r="26" spans="1:11" ht="14.25" customHeight="1">
      <c r="A26" s="34"/>
      <c r="C26" s="16" t="s">
        <v>206</v>
      </c>
      <c r="D26" s="121" t="s">
        <v>243</v>
      </c>
      <c r="E26" s="40">
        <v>120</v>
      </c>
      <c r="F26" s="259"/>
      <c r="G26" s="642">
        <f>ROUND(E26*F26,2)</f>
        <v>0</v>
      </c>
      <c r="H26" s="29"/>
      <c r="I26" s="12"/>
      <c r="J26" s="13"/>
    </row>
    <row r="27" spans="1:11" ht="13.5" customHeight="1">
      <c r="A27" s="34"/>
      <c r="D27" s="121"/>
      <c r="E27" s="40"/>
      <c r="F27" s="259"/>
      <c r="H27" s="29"/>
      <c r="I27" s="12"/>
      <c r="J27" s="13"/>
    </row>
    <row r="28" spans="1:11" ht="12.75" customHeight="1">
      <c r="A28" s="34" t="s">
        <v>207</v>
      </c>
      <c r="C28" s="23" t="s">
        <v>208</v>
      </c>
      <c r="D28" s="121"/>
      <c r="E28" s="40"/>
      <c r="F28" s="259"/>
      <c r="H28" s="29"/>
      <c r="I28" s="12"/>
      <c r="J28" s="13"/>
    </row>
    <row r="29" spans="1:11" ht="51.75" customHeight="1">
      <c r="A29" s="34"/>
      <c r="C29" s="16" t="s">
        <v>209</v>
      </c>
      <c r="D29" s="121"/>
      <c r="E29" s="186"/>
      <c r="F29" s="259"/>
      <c r="H29" s="29"/>
      <c r="I29" s="12"/>
      <c r="J29" s="13"/>
    </row>
    <row r="30" spans="1:11" ht="12" customHeight="1">
      <c r="A30" s="34"/>
      <c r="C30" s="16" t="s">
        <v>206</v>
      </c>
      <c r="D30" s="121" t="s">
        <v>243</v>
      </c>
      <c r="E30" s="40">
        <v>60</v>
      </c>
      <c r="F30" s="259"/>
      <c r="G30" s="642">
        <f>ROUND(E30*F30,2)</f>
        <v>0</v>
      </c>
      <c r="H30" s="29"/>
      <c r="I30" s="12"/>
      <c r="J30" s="13"/>
    </row>
    <row r="31" spans="1:11" ht="14.25" customHeight="1">
      <c r="A31" s="34"/>
      <c r="D31" s="19"/>
      <c r="E31" s="40"/>
      <c r="F31" s="13"/>
      <c r="H31" s="29"/>
      <c r="I31" s="12"/>
      <c r="J31" s="13"/>
    </row>
    <row r="32" spans="1:11" ht="16.5" customHeight="1" thickBot="1">
      <c r="A32" s="78" t="s">
        <v>190</v>
      </c>
      <c r="B32" s="71"/>
      <c r="C32" s="72" t="s">
        <v>210</v>
      </c>
      <c r="D32" s="143"/>
      <c r="E32" s="39"/>
      <c r="F32" s="31"/>
      <c r="G32" s="652">
        <f>ROUND(SUM(G10:G30),2)</f>
        <v>0</v>
      </c>
      <c r="H32" s="29"/>
      <c r="I32" s="12"/>
      <c r="J32" s="13"/>
    </row>
    <row r="33" spans="1:10" ht="13.5" customHeight="1">
      <c r="A33" s="27"/>
      <c r="B33" s="25"/>
      <c r="C33" s="28"/>
      <c r="D33" s="124"/>
      <c r="E33" s="184"/>
      <c r="F33" s="13"/>
      <c r="H33" s="29"/>
      <c r="I33" s="12"/>
      <c r="J33" s="13"/>
    </row>
    <row r="34" spans="1:10" ht="12.75" customHeight="1">
      <c r="A34" s="27"/>
      <c r="B34" s="25"/>
      <c r="C34" s="30"/>
      <c r="D34" s="124"/>
      <c r="E34" s="43"/>
      <c r="F34" s="13"/>
      <c r="H34" s="29"/>
      <c r="I34" s="12"/>
      <c r="J34" s="13"/>
    </row>
    <row r="35" spans="1:10" ht="39" customHeight="1">
      <c r="A35" s="27"/>
      <c r="B35" s="25"/>
      <c r="C35" s="28"/>
      <c r="D35" s="124"/>
      <c r="E35" s="184"/>
      <c r="F35" s="13"/>
      <c r="H35" s="29"/>
      <c r="I35" s="12"/>
      <c r="J35" s="13"/>
    </row>
    <row r="36" spans="1:10" ht="12.75" customHeight="1">
      <c r="A36" s="27"/>
      <c r="B36" s="25"/>
      <c r="C36" s="28"/>
      <c r="D36" s="124"/>
      <c r="E36" s="43"/>
      <c r="F36" s="13"/>
      <c r="H36" s="29"/>
      <c r="I36" s="12"/>
      <c r="J36" s="13"/>
    </row>
    <row r="37" spans="1:10" ht="12.75" customHeight="1">
      <c r="A37" s="34"/>
      <c r="C37" s="23"/>
      <c r="D37" s="19"/>
      <c r="E37" s="38"/>
      <c r="F37" s="13"/>
      <c r="H37" s="29"/>
      <c r="I37" s="12"/>
      <c r="J37" s="13"/>
    </row>
    <row r="38" spans="1:10" ht="54.75" customHeight="1">
      <c r="A38" s="34"/>
      <c r="C38" s="96"/>
      <c r="D38" s="121"/>
      <c r="E38" s="38"/>
      <c r="F38" s="13"/>
      <c r="H38" s="29"/>
      <c r="I38" s="12"/>
      <c r="J38" s="13"/>
    </row>
    <row r="39" spans="1:10" ht="12.75" customHeight="1">
      <c r="A39" s="73"/>
      <c r="B39" s="7"/>
      <c r="C39" s="86"/>
      <c r="D39" s="121"/>
      <c r="E39" s="38"/>
      <c r="F39" s="183"/>
      <c r="H39" s="29"/>
      <c r="I39" s="12"/>
      <c r="J39" s="13"/>
    </row>
    <row r="40" spans="1:10" ht="13.5" customHeight="1">
      <c r="A40" s="73"/>
      <c r="B40" s="7"/>
      <c r="C40" s="86"/>
      <c r="D40" s="130"/>
      <c r="E40" s="132"/>
      <c r="F40" s="75"/>
      <c r="G40" s="644"/>
      <c r="H40" s="29"/>
      <c r="I40" s="12"/>
      <c r="J40" s="13"/>
    </row>
    <row r="41" spans="1:10" ht="19.5" customHeight="1">
      <c r="A41" s="203"/>
      <c r="B41" s="204"/>
      <c r="C41" s="204"/>
      <c r="D41" s="205"/>
      <c r="E41" s="206"/>
      <c r="F41" s="207"/>
      <c r="G41" s="680"/>
      <c r="H41" s="29"/>
      <c r="I41" s="12"/>
      <c r="J41" s="13"/>
    </row>
    <row r="42" spans="1:10" ht="12.75" customHeight="1">
      <c r="A42" s="27"/>
      <c r="B42" s="25"/>
      <c r="C42" s="28"/>
      <c r="D42" s="121"/>
      <c r="E42" s="38"/>
      <c r="F42" s="13"/>
      <c r="H42" s="29"/>
      <c r="I42" s="12"/>
      <c r="J42" s="13"/>
    </row>
    <row r="43" spans="1:10" ht="12.75" customHeight="1">
      <c r="A43" s="27"/>
      <c r="B43" s="25"/>
      <c r="C43" s="113"/>
      <c r="D43" s="121"/>
      <c r="E43" s="38"/>
      <c r="F43" s="13"/>
      <c r="H43" s="29"/>
      <c r="I43" s="12"/>
      <c r="J43" s="13"/>
    </row>
    <row r="44" spans="1:10" ht="13.5" hidden="1" customHeight="1">
      <c r="D44" s="121"/>
      <c r="E44" s="38"/>
      <c r="F44" s="13"/>
      <c r="H44" s="29"/>
      <c r="I44" s="12"/>
      <c r="J44" s="13"/>
    </row>
    <row r="45" spans="1:10" ht="12.75" customHeight="1">
      <c r="A45" s="34"/>
      <c r="B45" s="36"/>
      <c r="C45" s="23"/>
      <c r="D45" s="121"/>
      <c r="E45" s="38"/>
      <c r="F45" s="13"/>
      <c r="H45" s="29"/>
      <c r="I45" s="12"/>
      <c r="J45" s="13"/>
    </row>
    <row r="46" spans="1:10" ht="14.25" customHeight="1">
      <c r="H46" s="29"/>
      <c r="I46" s="12"/>
      <c r="J46" s="13"/>
    </row>
    <row r="47" spans="1:10" ht="27" customHeight="1">
      <c r="H47" s="29"/>
      <c r="I47" s="12"/>
      <c r="J47" s="13"/>
    </row>
    <row r="48" spans="1:10" ht="65.25" customHeight="1">
      <c r="A48" s="27"/>
      <c r="B48" s="25"/>
      <c r="C48" s="28"/>
      <c r="D48" s="121"/>
      <c r="E48" s="43"/>
      <c r="F48" s="13"/>
      <c r="H48" s="29"/>
      <c r="I48" s="12"/>
      <c r="J48" s="13"/>
    </row>
    <row r="49" spans="1:10" ht="12.75" customHeight="1">
      <c r="A49" s="27"/>
      <c r="B49" s="25"/>
      <c r="C49" s="113"/>
      <c r="D49" s="121"/>
      <c r="E49" s="38"/>
      <c r="F49" s="13"/>
      <c r="H49" s="29"/>
      <c r="I49" s="12"/>
      <c r="J49" s="13"/>
    </row>
    <row r="50" spans="1:10" ht="13.5" customHeight="1">
      <c r="D50" s="121"/>
      <c r="E50" s="38"/>
      <c r="F50" s="13"/>
      <c r="H50" s="29"/>
      <c r="I50" s="12"/>
      <c r="J50" s="13"/>
    </row>
    <row r="51" spans="1:10" ht="0.75" customHeight="1">
      <c r="A51" s="34"/>
      <c r="D51" s="37"/>
      <c r="E51" s="38"/>
      <c r="F51" s="15"/>
      <c r="H51" s="29"/>
      <c r="I51" s="12"/>
      <c r="J51" s="13"/>
    </row>
    <row r="52" spans="1:10" ht="13.5" customHeight="1">
      <c r="A52" s="34"/>
      <c r="B52" s="36"/>
      <c r="C52" s="23"/>
      <c r="D52" s="37"/>
      <c r="E52" s="38"/>
      <c r="F52" s="15"/>
      <c r="J52" s="1"/>
    </row>
    <row r="53" spans="1:10" ht="40.5" customHeight="1">
      <c r="A53" s="34"/>
      <c r="C53" s="23"/>
      <c r="D53" s="19"/>
      <c r="E53" s="104"/>
      <c r="F53" s="13"/>
      <c r="J53" s="1"/>
    </row>
    <row r="54" spans="1:10" ht="65.25" customHeight="1">
      <c r="A54" s="27"/>
      <c r="B54" s="25"/>
      <c r="C54" s="28"/>
      <c r="D54" s="121"/>
      <c r="E54" s="43"/>
      <c r="F54" s="13"/>
      <c r="J54" s="1"/>
    </row>
    <row r="55" spans="1:10" ht="14.25" customHeight="1">
      <c r="A55" s="27"/>
      <c r="B55" s="25"/>
      <c r="C55" s="113"/>
      <c r="D55" s="121"/>
      <c r="E55" s="38"/>
      <c r="F55" s="13"/>
      <c r="J55" s="1"/>
    </row>
    <row r="56" spans="1:10" ht="12.75" customHeight="1">
      <c r="D56" s="121"/>
      <c r="E56" s="38"/>
      <c r="F56" s="13"/>
      <c r="J56" s="1"/>
    </row>
    <row r="57" spans="1:10" ht="13.5" customHeight="1">
      <c r="A57" s="34"/>
      <c r="B57" s="36"/>
      <c r="C57" s="105"/>
      <c r="D57" s="37"/>
      <c r="E57" s="38"/>
      <c r="F57" s="15"/>
      <c r="J57" s="1"/>
    </row>
    <row r="58" spans="1:10" ht="26.25" customHeight="1">
      <c r="A58" s="34"/>
      <c r="C58" s="23"/>
      <c r="D58" s="19"/>
      <c r="E58" s="104"/>
      <c r="F58" s="13"/>
      <c r="J58" s="1"/>
    </row>
    <row r="59" spans="1:10" ht="66" customHeight="1">
      <c r="A59" s="27"/>
      <c r="B59" s="25"/>
      <c r="C59" s="28"/>
      <c r="D59" s="121"/>
      <c r="E59" s="43"/>
      <c r="F59" s="13"/>
      <c r="J59" s="1"/>
    </row>
    <row r="60" spans="1:10" ht="14.25" customHeight="1">
      <c r="A60" s="27"/>
      <c r="B60" s="25"/>
      <c r="C60" s="113"/>
      <c r="D60" s="121"/>
      <c r="E60" s="38"/>
      <c r="F60" s="13"/>
      <c r="J60" s="1"/>
    </row>
    <row r="61" spans="1:10" ht="14.25" customHeight="1">
      <c r="D61" s="121"/>
      <c r="E61" s="38"/>
      <c r="F61" s="13"/>
      <c r="J61" s="1"/>
    </row>
    <row r="62" spans="1:10">
      <c r="A62" s="34"/>
      <c r="C62" s="92"/>
      <c r="D62" s="121"/>
      <c r="E62" s="38"/>
      <c r="F62" s="13"/>
      <c r="J62" s="1"/>
    </row>
    <row r="63" spans="1:10" ht="53.25" customHeight="1">
      <c r="A63" s="34"/>
      <c r="C63" s="23"/>
      <c r="D63" s="19"/>
      <c r="E63" s="104"/>
      <c r="F63" s="13"/>
      <c r="J63" s="1"/>
    </row>
    <row r="64" spans="1:10" ht="27.75" customHeight="1">
      <c r="C64" s="28"/>
      <c r="J64" s="1"/>
    </row>
    <row r="65" spans="1:10" ht="41.25" customHeight="1">
      <c r="A65" s="27"/>
      <c r="B65" s="25"/>
      <c r="C65" s="28"/>
      <c r="D65" s="121"/>
      <c r="E65" s="43"/>
      <c r="F65" s="13"/>
      <c r="J65" s="1"/>
    </row>
    <row r="66" spans="1:10" ht="27" customHeight="1">
      <c r="A66" s="34"/>
      <c r="C66" s="28"/>
      <c r="D66" s="37"/>
      <c r="E66" s="38"/>
      <c r="F66" s="15"/>
      <c r="J66" s="1"/>
    </row>
    <row r="67" spans="1:10" ht="66" customHeight="1">
      <c r="A67" s="27"/>
      <c r="B67" s="25"/>
      <c r="C67" s="28"/>
      <c r="D67" s="19"/>
      <c r="E67" s="43"/>
      <c r="F67" s="13"/>
      <c r="J67" s="1"/>
    </row>
    <row r="68" spans="1:10">
      <c r="A68" s="27"/>
      <c r="B68" s="25"/>
      <c r="C68" s="28"/>
      <c r="D68" s="19"/>
      <c r="E68" s="43"/>
      <c r="F68" s="13"/>
      <c r="J68" s="1"/>
    </row>
    <row r="69" spans="1:10">
      <c r="A69" s="27"/>
      <c r="B69" s="25"/>
      <c r="C69" s="87"/>
      <c r="D69" s="121"/>
      <c r="E69" s="38"/>
      <c r="F69" s="13"/>
      <c r="J69" s="1"/>
    </row>
    <row r="70" spans="1:10" ht="14.25" customHeight="1">
      <c r="A70" s="27"/>
      <c r="B70" s="25"/>
      <c r="C70" s="100"/>
      <c r="D70" s="124"/>
      <c r="E70" s="43"/>
      <c r="F70" s="13"/>
      <c r="J70" s="1"/>
    </row>
    <row r="71" spans="1:10">
      <c r="A71" s="34"/>
      <c r="C71" s="23"/>
      <c r="D71" s="19"/>
      <c r="E71" s="104"/>
      <c r="F71" s="13"/>
      <c r="J71" s="1"/>
    </row>
    <row r="72" spans="1:10" ht="25.5" customHeight="1">
      <c r="C72" s="28"/>
      <c r="J72" s="1"/>
    </row>
    <row r="73" spans="1:10">
      <c r="A73" s="27"/>
      <c r="B73" s="25"/>
      <c r="C73" s="28"/>
      <c r="D73" s="121"/>
      <c r="E73" s="43"/>
      <c r="F73" s="13"/>
      <c r="J73" s="1"/>
    </row>
    <row r="74" spans="1:10" ht="26.25" customHeight="1">
      <c r="A74" s="34"/>
      <c r="C74" s="28"/>
      <c r="D74" s="37"/>
      <c r="E74" s="38"/>
      <c r="F74" s="15"/>
      <c r="J74" s="1"/>
    </row>
    <row r="75" spans="1:10">
      <c r="A75" s="27"/>
      <c r="B75" s="25"/>
      <c r="C75" s="28"/>
      <c r="D75" s="19"/>
      <c r="E75" s="43"/>
      <c r="F75" s="13"/>
      <c r="J75" s="1"/>
    </row>
    <row r="76" spans="1:10" ht="17.25" customHeight="1">
      <c r="A76" s="27"/>
      <c r="B76" s="25"/>
      <c r="C76" s="28"/>
      <c r="D76" s="19"/>
      <c r="E76" s="43"/>
      <c r="F76" s="13"/>
      <c r="J76" s="1"/>
    </row>
    <row r="77" spans="1:10">
      <c r="A77" s="27"/>
      <c r="B77" s="25"/>
      <c r="C77" s="87"/>
      <c r="D77" s="121"/>
      <c r="E77" s="38"/>
      <c r="F77" s="13"/>
      <c r="J77" s="1"/>
    </row>
    <row r="78" spans="1:10" ht="12.75" customHeight="1">
      <c r="C78" s="1"/>
      <c r="D78" s="121"/>
      <c r="E78" s="121"/>
      <c r="F78" s="1"/>
      <c r="J78" s="1"/>
    </row>
    <row r="79" spans="1:10">
      <c r="A79" s="34"/>
      <c r="C79" s="23"/>
      <c r="D79" s="19"/>
      <c r="E79" s="104"/>
      <c r="F79" s="13"/>
      <c r="J79" s="1"/>
    </row>
    <row r="80" spans="1:10" ht="28.5" customHeight="1">
      <c r="C80" s="28"/>
      <c r="J80" s="1"/>
    </row>
    <row r="81" spans="1:10">
      <c r="A81" s="27"/>
      <c r="B81" s="25"/>
      <c r="C81" s="28"/>
      <c r="D81" s="121"/>
      <c r="E81" s="43"/>
      <c r="F81" s="13"/>
      <c r="J81" s="1"/>
    </row>
    <row r="82" spans="1:10" ht="27" customHeight="1">
      <c r="A82" s="34"/>
      <c r="C82" s="28"/>
      <c r="D82" s="37"/>
      <c r="E82" s="38"/>
      <c r="F82" s="15"/>
      <c r="J82" s="1"/>
    </row>
    <row r="83" spans="1:10" ht="67.5" customHeight="1">
      <c r="A83" s="27"/>
      <c r="B83" s="25"/>
      <c r="C83" s="28"/>
      <c r="D83" s="19"/>
      <c r="E83" s="43"/>
      <c r="F83" s="13"/>
      <c r="J83" s="1"/>
    </row>
    <row r="84" spans="1:10" ht="12.75" customHeight="1">
      <c r="A84" s="27"/>
      <c r="B84" s="25"/>
      <c r="C84" s="28"/>
      <c r="D84" s="19"/>
      <c r="E84" s="43"/>
      <c r="F84" s="13"/>
      <c r="J84" s="1"/>
    </row>
    <row r="85" spans="1:10" ht="14.25" customHeight="1">
      <c r="A85" s="27"/>
      <c r="B85" s="25"/>
      <c r="C85" s="87"/>
      <c r="D85" s="121"/>
      <c r="E85" s="38"/>
      <c r="F85" s="13"/>
      <c r="J85" s="1"/>
    </row>
    <row r="86" spans="1:10">
      <c r="J86" s="1"/>
    </row>
    <row r="87" spans="1:10">
      <c r="A87" s="34"/>
      <c r="C87" s="23"/>
      <c r="D87" s="19"/>
      <c r="E87" s="104"/>
      <c r="F87" s="13"/>
      <c r="J87" s="1"/>
    </row>
    <row r="88" spans="1:10" ht="27.75" customHeight="1">
      <c r="C88" s="28"/>
      <c r="J88" s="1"/>
    </row>
    <row r="89" spans="1:10" ht="26.25" customHeight="1">
      <c r="C89" s="28"/>
      <c r="D89" s="121"/>
      <c r="E89" s="43"/>
      <c r="F89" s="13"/>
      <c r="J89" s="1"/>
    </row>
    <row r="90" spans="1:10">
      <c r="C90" s="28"/>
      <c r="D90" s="37"/>
      <c r="E90" s="38"/>
      <c r="F90" s="15"/>
      <c r="J90" s="1"/>
    </row>
    <row r="91" spans="1:10" ht="69.75" customHeight="1">
      <c r="A91" s="34"/>
      <c r="C91" s="28"/>
      <c r="D91" s="19"/>
      <c r="E91" s="43"/>
      <c r="F91" s="13"/>
      <c r="J91" s="1"/>
    </row>
    <row r="92" spans="1:10">
      <c r="C92" s="28"/>
      <c r="D92" s="19"/>
      <c r="E92" s="43"/>
      <c r="F92" s="13"/>
      <c r="J92" s="1"/>
    </row>
    <row r="93" spans="1:10" ht="12.75" customHeight="1">
      <c r="C93" s="87"/>
      <c r="D93" s="121"/>
      <c r="E93" s="38"/>
      <c r="F93" s="13"/>
      <c r="J93" s="1"/>
    </row>
    <row r="94" spans="1:10" ht="13.5" customHeight="1">
      <c r="C94" s="17"/>
      <c r="D94" s="121"/>
      <c r="E94" s="121"/>
      <c r="F94" s="1"/>
      <c r="J94" s="1"/>
    </row>
    <row r="95" spans="1:10" ht="15" customHeight="1">
      <c r="J95" s="1"/>
    </row>
    <row r="96" spans="1:10">
      <c r="C96" s="17"/>
      <c r="D96" s="121"/>
      <c r="E96" s="121"/>
      <c r="F96" s="1"/>
      <c r="J96" s="1"/>
    </row>
    <row r="97" spans="3:10" ht="13.5" customHeight="1">
      <c r="C97" s="17"/>
      <c r="D97" s="121"/>
      <c r="E97" s="121"/>
      <c r="F97" s="1"/>
      <c r="J97" s="1"/>
    </row>
    <row r="98" spans="3:10">
      <c r="C98" s="17"/>
      <c r="D98" s="121"/>
      <c r="E98" s="121"/>
      <c r="F98" s="1"/>
      <c r="J98" s="1"/>
    </row>
    <row r="99" spans="3:10">
      <c r="C99" s="17"/>
      <c r="D99" s="121"/>
      <c r="E99" s="121"/>
      <c r="F99" s="1"/>
      <c r="J99" s="1"/>
    </row>
    <row r="100" spans="3:10">
      <c r="C100" s="17"/>
      <c r="D100" s="121"/>
      <c r="E100" s="121"/>
      <c r="F100" s="1"/>
      <c r="J100" s="1"/>
    </row>
    <row r="101" spans="3:10" ht="13.5" customHeight="1">
      <c r="C101" s="17"/>
      <c r="D101" s="121"/>
      <c r="E101" s="121"/>
      <c r="F101" s="1"/>
      <c r="J101" s="1"/>
    </row>
    <row r="102" spans="3:10" ht="15.75" customHeight="1">
      <c r="J102" s="1"/>
    </row>
    <row r="103" spans="3:10" ht="14.25" customHeight="1">
      <c r="C103" s="17"/>
      <c r="D103" s="121"/>
      <c r="E103" s="121"/>
      <c r="F103" s="1"/>
      <c r="J103" s="1"/>
    </row>
    <row r="104" spans="3:10" ht="14.25" customHeight="1">
      <c r="C104" s="17"/>
      <c r="D104" s="121"/>
      <c r="E104" s="121"/>
      <c r="F104" s="1"/>
      <c r="J104" s="1"/>
    </row>
    <row r="105" spans="3:10" ht="15" customHeight="1">
      <c r="C105" s="17"/>
      <c r="D105" s="121"/>
      <c r="E105" s="121"/>
      <c r="F105" s="1"/>
      <c r="J105" s="1"/>
    </row>
    <row r="106" spans="3:10" ht="15" customHeight="1">
      <c r="C106" s="17"/>
      <c r="D106" s="121"/>
      <c r="E106" s="121"/>
      <c r="F106" s="1"/>
      <c r="J106" s="1"/>
    </row>
    <row r="107" spans="3:10" ht="15" customHeight="1">
      <c r="C107" s="17"/>
      <c r="D107" s="121"/>
      <c r="E107" s="121"/>
      <c r="F107" s="1"/>
      <c r="J107" s="1"/>
    </row>
    <row r="108" spans="3:10" ht="13.5" customHeight="1">
      <c r="C108" s="17"/>
      <c r="D108" s="121"/>
      <c r="E108" s="121"/>
      <c r="F108" s="1"/>
      <c r="J108" s="1"/>
    </row>
    <row r="109" spans="3:10" ht="78.75" customHeight="1">
      <c r="C109" s="17"/>
      <c r="D109" s="121"/>
      <c r="E109" s="121"/>
      <c r="F109" s="1"/>
      <c r="J109" s="1"/>
    </row>
    <row r="110" spans="3:10" ht="24" customHeight="1">
      <c r="C110" s="17"/>
      <c r="D110" s="121"/>
      <c r="E110" s="121"/>
      <c r="F110" s="1"/>
      <c r="J110" s="1"/>
    </row>
    <row r="111" spans="3:10" ht="15" customHeight="1">
      <c r="C111" s="17"/>
      <c r="D111" s="121"/>
      <c r="E111" s="121"/>
      <c r="F111" s="1"/>
      <c r="J111" s="1"/>
    </row>
    <row r="112" spans="3:10" ht="213" customHeight="1">
      <c r="C112" s="17"/>
      <c r="D112" s="121"/>
      <c r="E112" s="121"/>
      <c r="F112" s="1"/>
      <c r="J112" s="1"/>
    </row>
    <row r="113" spans="3:10">
      <c r="C113" s="17"/>
      <c r="D113" s="121"/>
      <c r="E113" s="121"/>
      <c r="F113" s="1"/>
      <c r="J113" s="1"/>
    </row>
    <row r="114" spans="3:10">
      <c r="C114" s="17"/>
      <c r="D114" s="121"/>
      <c r="E114" s="121"/>
      <c r="F114" s="1"/>
      <c r="J114" s="1"/>
    </row>
    <row r="115" spans="3:10" ht="140.25" customHeight="1">
      <c r="C115" s="17"/>
      <c r="D115" s="121"/>
      <c r="E115" s="121"/>
      <c r="F115" s="1"/>
      <c r="J115" s="1"/>
    </row>
    <row r="116" spans="3:10" ht="82.5" customHeight="1">
      <c r="C116" s="17"/>
      <c r="D116" s="121"/>
      <c r="E116" s="121"/>
      <c r="F116" s="1"/>
      <c r="J116" s="1"/>
    </row>
    <row r="117" spans="3:10">
      <c r="C117" s="17"/>
      <c r="D117" s="121"/>
      <c r="E117" s="121"/>
      <c r="F117" s="1"/>
      <c r="J117" s="1"/>
    </row>
    <row r="118" spans="3:10">
      <c r="C118" s="17"/>
      <c r="D118" s="121"/>
      <c r="E118" s="121"/>
      <c r="F118" s="1"/>
      <c r="J118" s="1"/>
    </row>
    <row r="119" spans="3:10" ht="53.25" customHeight="1">
      <c r="C119" s="17"/>
      <c r="D119" s="121"/>
      <c r="E119" s="121"/>
      <c r="F119" s="1"/>
      <c r="J119" s="1"/>
    </row>
    <row r="120" spans="3:10">
      <c r="C120" s="17"/>
      <c r="D120" s="121"/>
      <c r="E120" s="121"/>
      <c r="F120" s="1"/>
      <c r="J120" s="1"/>
    </row>
    <row r="121" spans="3:10">
      <c r="C121" s="17"/>
      <c r="D121" s="121"/>
      <c r="E121" s="121"/>
      <c r="F121" s="1"/>
      <c r="J121" s="1"/>
    </row>
    <row r="122" spans="3:10">
      <c r="C122" s="17"/>
      <c r="D122" s="121"/>
      <c r="E122" s="121"/>
      <c r="F122" s="1"/>
      <c r="J122" s="1"/>
    </row>
    <row r="123" spans="3:10">
      <c r="C123" s="17"/>
      <c r="D123" s="121"/>
      <c r="E123" s="121"/>
      <c r="F123" s="1"/>
      <c r="J123" s="1"/>
    </row>
    <row r="124" spans="3:10" ht="13.5" customHeight="1">
      <c r="C124" s="17"/>
      <c r="D124" s="121"/>
      <c r="E124" s="121"/>
      <c r="F124" s="1"/>
      <c r="J124" s="1"/>
    </row>
    <row r="125" spans="3:10" ht="12.75" customHeight="1">
      <c r="C125" s="17"/>
      <c r="D125" s="121"/>
      <c r="E125" s="121"/>
      <c r="F125" s="1"/>
      <c r="J125" s="1"/>
    </row>
    <row r="126" spans="3:10" ht="15" customHeight="1">
      <c r="C126" s="17"/>
      <c r="D126" s="121"/>
      <c r="E126" s="121"/>
      <c r="F126" s="1"/>
      <c r="J126" s="1"/>
    </row>
    <row r="127" spans="3:10">
      <c r="C127" s="17"/>
      <c r="D127" s="121"/>
      <c r="E127" s="121"/>
      <c r="F127" s="1"/>
      <c r="J127" s="1"/>
    </row>
    <row r="128" spans="3:10" ht="12" customHeight="1">
      <c r="C128" s="17"/>
      <c r="D128" s="121"/>
      <c r="E128" s="121"/>
      <c r="F128" s="1"/>
      <c r="J128" s="1"/>
    </row>
    <row r="129" spans="3:10">
      <c r="C129" s="17"/>
      <c r="D129" s="121"/>
      <c r="E129" s="121"/>
      <c r="F129" s="1"/>
      <c r="J129" s="1"/>
    </row>
    <row r="130" spans="3:10">
      <c r="C130" s="17"/>
      <c r="D130" s="121"/>
      <c r="E130" s="121"/>
      <c r="F130" s="1"/>
      <c r="J130" s="1"/>
    </row>
    <row r="131" spans="3:10" ht="37.5" customHeight="1">
      <c r="C131" s="17"/>
      <c r="D131" s="121"/>
      <c r="E131" s="121"/>
      <c r="F131" s="1"/>
      <c r="J131" s="1"/>
    </row>
    <row r="132" spans="3:10" ht="12.75" customHeight="1">
      <c r="C132" s="17"/>
      <c r="D132" s="121"/>
      <c r="E132" s="121"/>
      <c r="F132" s="1"/>
      <c r="J132" s="1"/>
    </row>
    <row r="133" spans="3:10">
      <c r="C133" s="17"/>
      <c r="D133" s="121"/>
      <c r="E133" s="121"/>
      <c r="F133" s="1"/>
      <c r="J133" s="1"/>
    </row>
    <row r="134" spans="3:10" ht="13.5" customHeight="1">
      <c r="C134" s="17"/>
      <c r="D134" s="121"/>
      <c r="E134" s="121"/>
      <c r="F134" s="1"/>
      <c r="J134" s="1"/>
    </row>
    <row r="135" spans="3:10" ht="90" customHeight="1">
      <c r="C135" s="17"/>
      <c r="D135" s="121"/>
      <c r="E135" s="121"/>
      <c r="F135" s="1"/>
      <c r="J135" s="1"/>
    </row>
    <row r="136" spans="3:10">
      <c r="C136" s="17"/>
      <c r="D136" s="121"/>
      <c r="E136" s="121"/>
      <c r="F136" s="1"/>
      <c r="J136" s="1"/>
    </row>
    <row r="137" spans="3:10">
      <c r="C137" s="17"/>
      <c r="D137" s="121"/>
      <c r="E137" s="121"/>
      <c r="F137" s="1"/>
      <c r="J137" s="1"/>
    </row>
    <row r="138" spans="3:10" ht="15.75" customHeight="1">
      <c r="C138" s="17"/>
      <c r="D138" s="121"/>
      <c r="E138" s="121"/>
      <c r="F138" s="1"/>
      <c r="J138" s="1"/>
    </row>
    <row r="139" spans="3:10">
      <c r="C139" s="17"/>
      <c r="D139" s="121"/>
      <c r="E139" s="121"/>
      <c r="F139" s="1"/>
      <c r="J139" s="1"/>
    </row>
    <row r="140" spans="3:10">
      <c r="C140" s="17"/>
      <c r="D140" s="121"/>
      <c r="E140" s="121"/>
      <c r="F140" s="1"/>
      <c r="J140" s="1"/>
    </row>
    <row r="141" spans="3:10">
      <c r="C141" s="17"/>
      <c r="D141" s="121"/>
      <c r="E141" s="121"/>
      <c r="F141" s="1"/>
      <c r="J141" s="1"/>
    </row>
    <row r="142" spans="3:10" ht="14.25" customHeight="1">
      <c r="C142" s="17"/>
      <c r="D142" s="121"/>
      <c r="E142" s="121"/>
      <c r="F142" s="1"/>
      <c r="J142" s="1"/>
    </row>
    <row r="143" spans="3:10" ht="66.75" customHeight="1">
      <c r="C143" s="17"/>
      <c r="D143" s="121"/>
      <c r="E143" s="121"/>
      <c r="F143" s="1"/>
      <c r="J143" s="1"/>
    </row>
    <row r="144" spans="3:10">
      <c r="C144" s="17"/>
      <c r="D144" s="121"/>
      <c r="E144" s="121"/>
      <c r="F144" s="1"/>
      <c r="J144" s="1"/>
    </row>
    <row r="145" spans="3:10">
      <c r="C145" s="17"/>
      <c r="D145" s="121"/>
      <c r="E145" s="121"/>
      <c r="F145" s="1"/>
      <c r="J145" s="1"/>
    </row>
    <row r="146" spans="3:10">
      <c r="C146" s="17"/>
      <c r="D146" s="121"/>
      <c r="E146" s="121"/>
      <c r="F146" s="1"/>
      <c r="J146" s="1"/>
    </row>
    <row r="147" spans="3:10" ht="66" customHeight="1">
      <c r="C147" s="17"/>
      <c r="D147" s="121"/>
      <c r="E147" s="121"/>
      <c r="F147" s="1"/>
      <c r="J147" s="1"/>
    </row>
    <row r="148" spans="3:10">
      <c r="C148" s="17"/>
      <c r="D148" s="121"/>
      <c r="E148" s="121"/>
      <c r="F148" s="1"/>
      <c r="J148" s="1"/>
    </row>
    <row r="149" spans="3:10">
      <c r="C149" s="17"/>
      <c r="D149" s="121"/>
      <c r="E149" s="121"/>
      <c r="F149" s="1"/>
      <c r="J149" s="1"/>
    </row>
    <row r="150" spans="3:10">
      <c r="C150" s="17"/>
      <c r="D150" s="121"/>
      <c r="E150" s="121"/>
      <c r="F150" s="1"/>
      <c r="J150" s="1"/>
    </row>
    <row r="151" spans="3:10">
      <c r="C151" s="17"/>
      <c r="D151" s="121"/>
      <c r="E151" s="121"/>
      <c r="F151" s="1"/>
      <c r="J151" s="1"/>
    </row>
    <row r="152" spans="3:10">
      <c r="C152" s="17"/>
      <c r="D152" s="121"/>
      <c r="E152" s="121"/>
      <c r="F152" s="1"/>
      <c r="J152" s="1"/>
    </row>
    <row r="153" spans="3:10">
      <c r="C153" s="17"/>
      <c r="D153" s="121"/>
      <c r="E153" s="121"/>
      <c r="F153" s="1"/>
      <c r="J153" s="1"/>
    </row>
    <row r="154" spans="3:10">
      <c r="C154" s="17"/>
      <c r="D154" s="121"/>
      <c r="E154" s="121"/>
      <c r="F154" s="1"/>
      <c r="J154" s="1"/>
    </row>
    <row r="155" spans="3:10">
      <c r="C155" s="17"/>
      <c r="D155" s="121"/>
      <c r="E155" s="121"/>
      <c r="F155" s="1"/>
      <c r="J155" s="1"/>
    </row>
    <row r="156" spans="3:10">
      <c r="C156" s="17"/>
      <c r="D156" s="121"/>
      <c r="E156" s="121"/>
      <c r="F156" s="1"/>
      <c r="J156" s="1"/>
    </row>
    <row r="157" spans="3:10">
      <c r="C157" s="17"/>
      <c r="D157" s="121"/>
      <c r="E157" s="121"/>
      <c r="F157" s="1"/>
      <c r="J157" s="1"/>
    </row>
    <row r="158" spans="3:10">
      <c r="C158" s="17"/>
      <c r="D158" s="121"/>
      <c r="E158" s="121"/>
      <c r="F158" s="1"/>
      <c r="J158" s="1"/>
    </row>
    <row r="159" spans="3:10">
      <c r="C159" s="17"/>
      <c r="D159" s="121"/>
      <c r="E159" s="121"/>
      <c r="F159" s="1"/>
      <c r="J159" s="1"/>
    </row>
    <row r="160" spans="3:10">
      <c r="C160" s="17"/>
      <c r="D160" s="121"/>
      <c r="E160" s="121"/>
      <c r="F160" s="1"/>
      <c r="J160" s="1"/>
    </row>
    <row r="161" spans="3:10">
      <c r="C161" s="17"/>
      <c r="D161" s="121"/>
      <c r="E161" s="121"/>
      <c r="F161" s="1"/>
      <c r="J161" s="1"/>
    </row>
    <row r="162" spans="3:10">
      <c r="C162" s="17"/>
      <c r="D162" s="121"/>
      <c r="E162" s="121"/>
      <c r="F162" s="1"/>
      <c r="J162" s="1"/>
    </row>
    <row r="163" spans="3:10">
      <c r="C163" s="17"/>
      <c r="D163" s="121"/>
      <c r="E163" s="121"/>
      <c r="F163" s="1"/>
      <c r="J163" s="1"/>
    </row>
    <row r="164" spans="3:10">
      <c r="C164" s="17"/>
      <c r="D164" s="121"/>
      <c r="E164" s="121"/>
      <c r="F164" s="1"/>
      <c r="J164" s="1"/>
    </row>
    <row r="165" spans="3:10">
      <c r="C165" s="17"/>
      <c r="D165" s="121"/>
      <c r="E165" s="121"/>
      <c r="F165" s="1"/>
      <c r="J165" s="1"/>
    </row>
    <row r="166" spans="3:10">
      <c r="C166" s="17"/>
      <c r="D166" s="121"/>
      <c r="E166" s="121"/>
      <c r="F166" s="1"/>
      <c r="J166" s="1"/>
    </row>
    <row r="167" spans="3:10">
      <c r="C167" s="17"/>
      <c r="D167" s="121"/>
      <c r="E167" s="121"/>
      <c r="F167" s="1"/>
      <c r="J167" s="1"/>
    </row>
    <row r="168" spans="3:10">
      <c r="C168" s="17"/>
      <c r="D168" s="121"/>
      <c r="E168" s="121"/>
      <c r="F168" s="1"/>
      <c r="J168" s="1"/>
    </row>
    <row r="169" spans="3:10">
      <c r="C169" s="17"/>
      <c r="D169" s="121"/>
      <c r="E169" s="121"/>
      <c r="F169" s="1"/>
      <c r="J169" s="1"/>
    </row>
    <row r="170" spans="3:10">
      <c r="C170" s="17"/>
      <c r="D170" s="121"/>
      <c r="E170" s="121"/>
      <c r="F170" s="1"/>
      <c r="J170" s="1"/>
    </row>
    <row r="171" spans="3:10" ht="37.5" customHeight="1">
      <c r="C171" s="17"/>
      <c r="D171" s="121"/>
      <c r="E171" s="121"/>
      <c r="F171" s="1"/>
      <c r="J171" s="1"/>
    </row>
    <row r="172" spans="3:10">
      <c r="C172" s="17"/>
      <c r="D172" s="121"/>
      <c r="E172" s="121"/>
      <c r="F172" s="1"/>
      <c r="J172" s="1"/>
    </row>
    <row r="173" spans="3:10">
      <c r="C173" s="17"/>
      <c r="D173" s="121"/>
      <c r="E173" s="121"/>
      <c r="F173" s="1"/>
      <c r="J173" s="1"/>
    </row>
    <row r="174" spans="3:10">
      <c r="C174" s="17"/>
      <c r="D174" s="121"/>
      <c r="E174" s="121"/>
      <c r="F174" s="1"/>
      <c r="J174" s="1"/>
    </row>
    <row r="175" spans="3:10">
      <c r="C175" s="17"/>
      <c r="D175" s="121"/>
      <c r="E175" s="121"/>
      <c r="F175" s="1"/>
      <c r="J175" s="1"/>
    </row>
    <row r="176" spans="3:10">
      <c r="C176" s="17"/>
      <c r="D176" s="121"/>
      <c r="E176" s="121"/>
      <c r="F176" s="1"/>
      <c r="J176" s="1"/>
    </row>
    <row r="177" spans="3:10">
      <c r="C177" s="17"/>
      <c r="D177" s="121"/>
      <c r="E177" s="121"/>
      <c r="F177" s="1"/>
      <c r="J177" s="1"/>
    </row>
    <row r="178" spans="3:10">
      <c r="C178" s="17"/>
      <c r="D178" s="121"/>
      <c r="E178" s="121"/>
      <c r="F178" s="1"/>
      <c r="J178" s="1"/>
    </row>
    <row r="179" spans="3:10" ht="40.5" customHeight="1">
      <c r="C179" s="17"/>
      <c r="D179" s="121"/>
      <c r="E179" s="121"/>
      <c r="F179" s="1"/>
      <c r="J179" s="1"/>
    </row>
    <row r="180" spans="3:10">
      <c r="C180" s="17"/>
      <c r="D180" s="121"/>
      <c r="E180" s="121"/>
      <c r="F180" s="1"/>
      <c r="J180" s="1"/>
    </row>
    <row r="181" spans="3:10">
      <c r="C181" s="17"/>
      <c r="D181" s="121"/>
      <c r="E181" s="121"/>
      <c r="F181" s="1"/>
      <c r="J181" s="1"/>
    </row>
    <row r="182" spans="3:10">
      <c r="C182" s="17"/>
      <c r="D182" s="121"/>
      <c r="E182" s="121"/>
      <c r="F182" s="1"/>
      <c r="J182" s="1"/>
    </row>
    <row r="183" spans="3:10" ht="53.25" customHeight="1">
      <c r="C183" s="17"/>
      <c r="D183" s="121"/>
      <c r="E183" s="121"/>
      <c r="F183" s="1"/>
      <c r="J183" s="1"/>
    </row>
    <row r="184" spans="3:10">
      <c r="C184" s="17"/>
      <c r="D184" s="121"/>
      <c r="E184" s="121"/>
      <c r="F184" s="1"/>
      <c r="J184" s="1"/>
    </row>
    <row r="185" spans="3:10">
      <c r="C185" s="17"/>
      <c r="D185" s="121"/>
      <c r="E185" s="121"/>
      <c r="F185" s="1"/>
      <c r="J185" s="1"/>
    </row>
    <row r="186" spans="3:10" ht="15" customHeight="1">
      <c r="C186" s="17"/>
      <c r="D186" s="121"/>
      <c r="E186" s="121"/>
      <c r="F186" s="1"/>
      <c r="J186" s="1"/>
    </row>
    <row r="187" spans="3:10">
      <c r="C187" s="17"/>
      <c r="D187" s="121"/>
      <c r="E187" s="121"/>
      <c r="F187" s="1"/>
      <c r="J187" s="1"/>
    </row>
    <row r="188" spans="3:10">
      <c r="C188" s="17"/>
      <c r="D188" s="121"/>
      <c r="E188" s="121"/>
      <c r="F188" s="1"/>
      <c r="J188" s="1"/>
    </row>
    <row r="189" spans="3:10" ht="14.25" customHeight="1">
      <c r="C189" s="17"/>
      <c r="D189" s="121"/>
      <c r="E189" s="121"/>
      <c r="F189" s="1"/>
      <c r="J189" s="1"/>
    </row>
    <row r="190" spans="3:10">
      <c r="C190" s="17"/>
      <c r="D190" s="121"/>
      <c r="E190" s="121"/>
      <c r="F190" s="1"/>
      <c r="J190" s="1"/>
    </row>
    <row r="191" spans="3:10">
      <c r="C191" s="17"/>
      <c r="D191" s="121"/>
      <c r="E191" s="121"/>
      <c r="F191" s="1"/>
      <c r="J191" s="1"/>
    </row>
    <row r="192" spans="3:10">
      <c r="C192" s="17"/>
      <c r="D192" s="121"/>
      <c r="E192" s="121"/>
      <c r="F192" s="1"/>
      <c r="J192" s="1"/>
    </row>
    <row r="193" spans="3:10">
      <c r="C193" s="17"/>
      <c r="D193" s="121"/>
      <c r="E193" s="121"/>
      <c r="F193" s="1"/>
      <c r="J193" s="1"/>
    </row>
    <row r="194" spans="3:10">
      <c r="C194" s="17"/>
      <c r="D194" s="121"/>
      <c r="E194" s="121"/>
      <c r="F194" s="1"/>
      <c r="J194" s="1"/>
    </row>
    <row r="195" spans="3:10">
      <c r="C195" s="17"/>
      <c r="D195" s="121"/>
      <c r="E195" s="121"/>
      <c r="F195" s="1"/>
      <c r="J195" s="1"/>
    </row>
    <row r="196" spans="3:10">
      <c r="C196" s="17"/>
      <c r="D196" s="121"/>
      <c r="E196" s="121"/>
      <c r="F196" s="1"/>
      <c r="J196" s="1"/>
    </row>
    <row r="197" spans="3:10">
      <c r="C197" s="17"/>
      <c r="D197" s="121"/>
      <c r="E197" s="121"/>
      <c r="F197" s="1"/>
      <c r="J197" s="1"/>
    </row>
    <row r="198" spans="3:10">
      <c r="C198" s="17"/>
      <c r="D198" s="121"/>
      <c r="E198" s="121"/>
      <c r="F198" s="1"/>
      <c r="J198" s="1"/>
    </row>
    <row r="199" spans="3:10" ht="12.75" customHeight="1">
      <c r="C199" s="17"/>
      <c r="D199" s="121"/>
      <c r="E199" s="121"/>
      <c r="F199" s="1"/>
      <c r="J199" s="1"/>
    </row>
    <row r="200" spans="3:10">
      <c r="C200" s="17"/>
      <c r="D200" s="121"/>
      <c r="E200" s="121"/>
      <c r="F200" s="1"/>
      <c r="J200" s="1"/>
    </row>
    <row r="201" spans="3:10" ht="14.25" customHeight="1">
      <c r="C201" s="17"/>
      <c r="D201" s="121"/>
      <c r="E201" s="121"/>
      <c r="F201" s="1"/>
      <c r="J201" s="1"/>
    </row>
    <row r="202" spans="3:10">
      <c r="C202" s="17"/>
      <c r="D202" s="121"/>
      <c r="E202" s="121"/>
      <c r="F202" s="1"/>
      <c r="J202" s="1"/>
    </row>
    <row r="203" spans="3:10" ht="51" customHeight="1">
      <c r="C203" s="17"/>
      <c r="D203" s="121"/>
      <c r="E203" s="121"/>
      <c r="F203" s="1"/>
      <c r="J203" s="1"/>
    </row>
    <row r="204" spans="3:10" ht="12.75" customHeight="1">
      <c r="C204" s="17"/>
      <c r="D204" s="121"/>
      <c r="E204" s="121"/>
      <c r="F204" s="1"/>
      <c r="J204" s="1"/>
    </row>
    <row r="205" spans="3:10">
      <c r="C205" s="17"/>
      <c r="D205" s="121"/>
      <c r="E205" s="121"/>
      <c r="F205" s="1"/>
      <c r="J205" s="1"/>
    </row>
    <row r="206" spans="3:10">
      <c r="C206" s="17"/>
      <c r="D206" s="121"/>
      <c r="E206" s="121"/>
      <c r="F206" s="1"/>
      <c r="J206" s="1"/>
    </row>
    <row r="207" spans="3:10">
      <c r="C207" s="17"/>
      <c r="D207" s="121"/>
      <c r="E207" s="121"/>
      <c r="F207" s="1"/>
      <c r="J207" s="1"/>
    </row>
    <row r="208" spans="3:10">
      <c r="C208" s="17"/>
      <c r="D208" s="121"/>
      <c r="E208" s="121"/>
      <c r="F208" s="1"/>
      <c r="J208" s="1"/>
    </row>
    <row r="209" spans="3:10">
      <c r="C209" s="17"/>
      <c r="D209" s="121"/>
      <c r="E209" s="121"/>
      <c r="F209" s="1"/>
      <c r="J209" s="1"/>
    </row>
    <row r="210" spans="3:10">
      <c r="C210" s="17"/>
      <c r="D210" s="121"/>
      <c r="E210" s="121"/>
      <c r="F210" s="1"/>
      <c r="J210" s="1"/>
    </row>
    <row r="211" spans="3:10">
      <c r="C211" s="17"/>
      <c r="D211" s="121"/>
      <c r="E211" s="121"/>
      <c r="F211" s="1"/>
      <c r="J211" s="1"/>
    </row>
    <row r="212" spans="3:10">
      <c r="C212" s="17"/>
      <c r="D212" s="121"/>
      <c r="E212" s="121"/>
      <c r="F212" s="1"/>
      <c r="J212" s="1"/>
    </row>
    <row r="213" spans="3:10" ht="15" customHeight="1">
      <c r="C213" s="17"/>
      <c r="D213" s="121"/>
      <c r="E213" s="121"/>
      <c r="F213" s="1"/>
      <c r="J213" s="1"/>
    </row>
    <row r="214" spans="3:10">
      <c r="C214" s="17"/>
      <c r="D214" s="121"/>
      <c r="E214" s="121"/>
      <c r="F214" s="1"/>
      <c r="J214" s="1"/>
    </row>
    <row r="215" spans="3:10" ht="147.75" customHeight="1">
      <c r="C215" s="17"/>
      <c r="D215" s="121"/>
      <c r="E215" s="121"/>
      <c r="F215" s="1"/>
      <c r="J215" s="1"/>
    </row>
    <row r="216" spans="3:10" ht="82.5" customHeight="1">
      <c r="C216" s="17"/>
      <c r="D216" s="121"/>
      <c r="E216" s="121"/>
      <c r="F216" s="1"/>
      <c r="J216" s="1"/>
    </row>
    <row r="217" spans="3:10" ht="12.75" customHeight="1">
      <c r="C217" s="17"/>
      <c r="D217" s="121"/>
      <c r="E217" s="121"/>
      <c r="F217" s="1"/>
      <c r="J217" s="1"/>
    </row>
    <row r="218" spans="3:10" ht="106.5" customHeight="1">
      <c r="C218" s="17"/>
      <c r="D218" s="121"/>
      <c r="E218" s="121"/>
      <c r="F218" s="1"/>
      <c r="J218" s="1"/>
    </row>
    <row r="219" spans="3:10" ht="227.25" customHeight="1">
      <c r="C219" s="17"/>
      <c r="D219" s="121"/>
      <c r="E219" s="121"/>
      <c r="F219" s="1"/>
      <c r="J219" s="1"/>
    </row>
    <row r="220" spans="3:10" ht="135" customHeight="1">
      <c r="C220" s="17"/>
      <c r="D220" s="121"/>
      <c r="E220" s="121"/>
      <c r="F220" s="1"/>
      <c r="J220" s="1"/>
    </row>
    <row r="221" spans="3:10" ht="81" customHeight="1">
      <c r="C221" s="17"/>
      <c r="D221" s="121"/>
      <c r="E221" s="121"/>
      <c r="F221" s="1"/>
      <c r="J221" s="1"/>
    </row>
    <row r="222" spans="3:10" ht="14.25" customHeight="1">
      <c r="C222" s="17"/>
      <c r="D222" s="121"/>
      <c r="E222" s="121"/>
      <c r="F222" s="1"/>
      <c r="J222" s="1"/>
    </row>
    <row r="223" spans="3:10" ht="13.5" customHeight="1">
      <c r="C223" s="17"/>
      <c r="D223" s="121"/>
      <c r="E223" s="121"/>
      <c r="F223" s="1"/>
      <c r="J223" s="1"/>
    </row>
    <row r="224" spans="3:10" ht="39" customHeight="1">
      <c r="C224" s="17"/>
      <c r="D224" s="121"/>
      <c r="E224" s="121"/>
      <c r="F224" s="1"/>
      <c r="J224" s="1"/>
    </row>
    <row r="225" spans="3:10" ht="27" customHeight="1">
      <c r="C225" s="17"/>
      <c r="D225" s="121"/>
      <c r="E225" s="121"/>
      <c r="F225" s="1"/>
      <c r="J225" s="1"/>
    </row>
    <row r="226" spans="3:10">
      <c r="C226" s="17"/>
      <c r="D226" s="121"/>
      <c r="E226" s="121"/>
      <c r="F226" s="1"/>
      <c r="J226" s="1"/>
    </row>
    <row r="227" spans="3:10">
      <c r="C227" s="17"/>
      <c r="D227" s="121"/>
      <c r="E227" s="121"/>
      <c r="F227" s="1"/>
      <c r="J227" s="1"/>
    </row>
    <row r="228" spans="3:10">
      <c r="C228" s="17"/>
      <c r="D228" s="121"/>
      <c r="E228" s="121"/>
      <c r="F228" s="1"/>
      <c r="J228" s="1"/>
    </row>
    <row r="229" spans="3:10">
      <c r="C229" s="17"/>
      <c r="D229" s="121"/>
      <c r="E229" s="121"/>
      <c r="F229" s="1"/>
      <c r="J229" s="1"/>
    </row>
    <row r="230" spans="3:10">
      <c r="C230" s="17"/>
      <c r="D230" s="121"/>
      <c r="E230" s="121"/>
      <c r="F230" s="1"/>
      <c r="J230" s="1"/>
    </row>
    <row r="231" spans="3:10">
      <c r="C231" s="17"/>
      <c r="D231" s="121"/>
      <c r="E231" s="121"/>
      <c r="F231" s="1"/>
      <c r="J231" s="1"/>
    </row>
    <row r="232" spans="3:10">
      <c r="C232" s="17"/>
      <c r="D232" s="121"/>
      <c r="E232" s="121"/>
      <c r="F232" s="1"/>
      <c r="J232" s="1"/>
    </row>
    <row r="233" spans="3:10">
      <c r="C233" s="17"/>
      <c r="D233" s="121"/>
      <c r="E233" s="121"/>
      <c r="F233" s="1"/>
      <c r="J233" s="1"/>
    </row>
    <row r="234" spans="3:10" ht="12.75" customHeight="1">
      <c r="C234" s="17"/>
      <c r="D234" s="121"/>
      <c r="E234" s="121"/>
      <c r="F234" s="1"/>
      <c r="J234" s="1"/>
    </row>
    <row r="235" spans="3:10">
      <c r="C235" s="17"/>
      <c r="D235" s="121"/>
      <c r="E235" s="121"/>
      <c r="F235" s="1"/>
      <c r="J235" s="1"/>
    </row>
    <row r="236" spans="3:10">
      <c r="C236" s="17"/>
      <c r="D236" s="121"/>
      <c r="E236" s="121"/>
      <c r="F236" s="1"/>
      <c r="J236" s="1"/>
    </row>
    <row r="237" spans="3:10" ht="156.75" customHeight="1">
      <c r="C237" s="17"/>
      <c r="D237" s="121"/>
      <c r="E237" s="121"/>
      <c r="F237" s="1"/>
      <c r="J237" s="1"/>
    </row>
    <row r="238" spans="3:10" ht="169.5" customHeight="1">
      <c r="C238" s="17"/>
      <c r="D238" s="121"/>
      <c r="E238" s="121"/>
      <c r="F238" s="1"/>
      <c r="J238" s="1"/>
    </row>
    <row r="239" spans="3:10" ht="12.75" customHeight="1">
      <c r="C239" s="17"/>
      <c r="D239" s="121"/>
      <c r="E239" s="121"/>
      <c r="F239" s="1"/>
      <c r="J239" s="1"/>
    </row>
    <row r="240" spans="3:10" ht="168.75" customHeight="1">
      <c r="C240" s="17"/>
      <c r="D240" s="121"/>
      <c r="E240" s="121"/>
      <c r="F240" s="1"/>
      <c r="J240" s="1"/>
    </row>
    <row r="241" spans="3:10" ht="113.25" customHeight="1">
      <c r="C241" s="17"/>
      <c r="D241" s="121"/>
      <c r="E241" s="121"/>
      <c r="F241" s="1"/>
      <c r="J241" s="1"/>
    </row>
    <row r="242" spans="3:10" ht="123.75" customHeight="1">
      <c r="C242" s="17"/>
      <c r="D242" s="121"/>
      <c r="E242" s="121"/>
      <c r="F242" s="1"/>
      <c r="J242" s="1"/>
    </row>
    <row r="243" spans="3:10" ht="191.25" customHeight="1">
      <c r="C243" s="17"/>
      <c r="D243" s="121"/>
      <c r="E243" s="121"/>
      <c r="F243" s="1"/>
      <c r="J243" s="1"/>
    </row>
    <row r="244" spans="3:10" ht="13.5" customHeight="1">
      <c r="C244" s="17"/>
      <c r="D244" s="121"/>
      <c r="E244" s="121"/>
      <c r="F244" s="1"/>
      <c r="J244" s="1"/>
    </row>
    <row r="245" spans="3:10" ht="28.5" customHeight="1">
      <c r="C245" s="17"/>
      <c r="D245" s="121"/>
      <c r="E245" s="121"/>
      <c r="F245" s="1"/>
      <c r="J245" s="1"/>
    </row>
    <row r="246" spans="3:10" ht="39" customHeight="1">
      <c r="C246" s="17"/>
      <c r="D246" s="121"/>
      <c r="E246" s="121"/>
      <c r="F246" s="1"/>
      <c r="J246" s="1"/>
    </row>
    <row r="247" spans="3:10">
      <c r="C247" s="17"/>
      <c r="D247" s="121"/>
      <c r="E247" s="121"/>
      <c r="F247" s="1"/>
      <c r="J247" s="1"/>
    </row>
    <row r="248" spans="3:10">
      <c r="C248" s="17"/>
      <c r="D248" s="121"/>
      <c r="E248" s="121"/>
      <c r="F248" s="1"/>
      <c r="J248" s="1"/>
    </row>
    <row r="249" spans="3:10">
      <c r="C249" s="17"/>
      <c r="D249" s="121"/>
      <c r="E249" s="121"/>
      <c r="F249" s="1"/>
      <c r="J249" s="1"/>
    </row>
    <row r="250" spans="3:10">
      <c r="C250" s="17"/>
      <c r="D250" s="121"/>
      <c r="E250" s="121"/>
      <c r="F250" s="1"/>
      <c r="J250" s="1"/>
    </row>
    <row r="251" spans="3:10">
      <c r="C251" s="17"/>
      <c r="D251" s="121"/>
      <c r="E251" s="121"/>
      <c r="F251" s="1"/>
      <c r="J251" s="1"/>
    </row>
    <row r="252" spans="3:10">
      <c r="C252" s="17"/>
      <c r="D252" s="121"/>
      <c r="E252" s="121"/>
      <c r="F252" s="1"/>
      <c r="J252" s="1"/>
    </row>
    <row r="253" spans="3:10">
      <c r="C253" s="17"/>
      <c r="D253" s="121"/>
      <c r="E253" s="121"/>
      <c r="F253" s="1"/>
      <c r="J253" s="1"/>
    </row>
    <row r="254" spans="3:10">
      <c r="C254" s="17"/>
      <c r="D254" s="121"/>
      <c r="E254" s="121"/>
      <c r="F254" s="1"/>
      <c r="J254" s="1"/>
    </row>
    <row r="255" spans="3:10">
      <c r="C255" s="17"/>
      <c r="D255" s="121"/>
      <c r="E255" s="121"/>
      <c r="F255" s="1"/>
      <c r="J255" s="1"/>
    </row>
    <row r="256" spans="3:10">
      <c r="C256" s="17"/>
      <c r="D256" s="121"/>
      <c r="E256" s="121"/>
      <c r="F256" s="1"/>
      <c r="J256" s="1"/>
    </row>
    <row r="257" spans="3:10">
      <c r="C257" s="17"/>
      <c r="D257" s="121"/>
      <c r="E257" s="121"/>
      <c r="F257" s="1"/>
      <c r="J257" s="1"/>
    </row>
    <row r="258" spans="3:10">
      <c r="C258" s="17"/>
      <c r="D258" s="121"/>
      <c r="E258" s="121"/>
      <c r="F258" s="1"/>
      <c r="J258" s="1"/>
    </row>
    <row r="259" spans="3:10">
      <c r="C259" s="17"/>
      <c r="D259" s="121"/>
      <c r="E259" s="121"/>
      <c r="F259" s="1"/>
      <c r="J259" s="1"/>
    </row>
    <row r="260" spans="3:10">
      <c r="C260" s="17"/>
      <c r="D260" s="121"/>
      <c r="E260" s="121"/>
      <c r="F260" s="1"/>
      <c r="J260" s="1"/>
    </row>
    <row r="261" spans="3:10">
      <c r="C261" s="17"/>
      <c r="D261" s="121"/>
      <c r="E261" s="121"/>
      <c r="F261" s="1"/>
      <c r="J261" s="1"/>
    </row>
    <row r="262" spans="3:10">
      <c r="C262" s="17"/>
      <c r="D262" s="121"/>
      <c r="E262" s="121"/>
      <c r="F262" s="1"/>
      <c r="J262" s="1"/>
    </row>
    <row r="263" spans="3:10">
      <c r="C263" s="17"/>
      <c r="D263" s="121"/>
      <c r="E263" s="121"/>
      <c r="F263" s="1"/>
      <c r="J263" s="1"/>
    </row>
    <row r="264" spans="3:10">
      <c r="C264" s="17"/>
      <c r="D264" s="121"/>
      <c r="E264" s="121"/>
      <c r="F264" s="1"/>
      <c r="J264" s="1"/>
    </row>
    <row r="265" spans="3:10">
      <c r="C265" s="17"/>
      <c r="D265" s="121"/>
      <c r="E265" s="121"/>
      <c r="F265" s="1"/>
      <c r="J265" s="1"/>
    </row>
    <row r="266" spans="3:10">
      <c r="C266" s="17"/>
      <c r="D266" s="121"/>
      <c r="E266" s="121"/>
      <c r="F266" s="1"/>
      <c r="J266" s="1"/>
    </row>
    <row r="267" spans="3:10">
      <c r="C267" s="17"/>
      <c r="D267" s="121"/>
      <c r="E267" s="121"/>
      <c r="F267" s="1"/>
      <c r="J267" s="1"/>
    </row>
    <row r="268" spans="3:10">
      <c r="C268" s="17"/>
      <c r="D268" s="121"/>
      <c r="E268" s="121"/>
      <c r="F268" s="1"/>
      <c r="J268" s="1"/>
    </row>
    <row r="269" spans="3:10" ht="13.5" customHeight="1">
      <c r="C269" s="17"/>
      <c r="D269" s="121"/>
      <c r="E269" s="121"/>
      <c r="F269" s="1"/>
      <c r="J269" s="1"/>
    </row>
    <row r="270" spans="3:10">
      <c r="C270" s="17"/>
      <c r="D270" s="121"/>
      <c r="E270" s="121"/>
      <c r="F270" s="1"/>
      <c r="J270" s="1"/>
    </row>
    <row r="271" spans="3:10">
      <c r="C271" s="17"/>
      <c r="D271" s="121"/>
      <c r="E271" s="121"/>
      <c r="F271" s="1"/>
      <c r="J271" s="1"/>
    </row>
    <row r="272" spans="3:10">
      <c r="C272" s="17"/>
      <c r="D272" s="121"/>
      <c r="E272" s="121"/>
      <c r="F272" s="1"/>
      <c r="J272" s="1"/>
    </row>
    <row r="273" spans="3:10">
      <c r="C273" s="17"/>
      <c r="D273" s="121"/>
      <c r="E273" s="121"/>
      <c r="F273" s="1"/>
      <c r="J273" s="1"/>
    </row>
    <row r="274" spans="3:10">
      <c r="C274" s="17"/>
      <c r="D274" s="121"/>
      <c r="E274" s="121"/>
      <c r="F274" s="1"/>
      <c r="J274" s="1"/>
    </row>
    <row r="275" spans="3:10">
      <c r="C275" s="17"/>
      <c r="D275" s="121"/>
      <c r="E275" s="121"/>
      <c r="F275" s="1"/>
      <c r="J275" s="1"/>
    </row>
    <row r="276" spans="3:10">
      <c r="C276" s="17"/>
      <c r="D276" s="121"/>
      <c r="E276" s="121"/>
      <c r="F276" s="1"/>
      <c r="J276" s="1"/>
    </row>
    <row r="277" spans="3:10">
      <c r="C277" s="17"/>
      <c r="D277" s="121"/>
      <c r="E277" s="121"/>
      <c r="F277" s="1"/>
      <c r="J277" s="1"/>
    </row>
    <row r="278" spans="3:10">
      <c r="C278" s="17"/>
      <c r="D278" s="121"/>
      <c r="E278" s="121"/>
      <c r="F278" s="1"/>
      <c r="J278" s="1"/>
    </row>
    <row r="279" spans="3:10">
      <c r="C279" s="17"/>
      <c r="D279" s="121"/>
      <c r="E279" s="121"/>
      <c r="F279" s="1"/>
      <c r="J279" s="1"/>
    </row>
    <row r="280" spans="3:10">
      <c r="C280" s="17"/>
      <c r="D280" s="121"/>
      <c r="E280" s="121"/>
      <c r="F280" s="1"/>
      <c r="J280" s="1"/>
    </row>
    <row r="281" spans="3:10">
      <c r="C281" s="17"/>
      <c r="D281" s="121"/>
      <c r="E281" s="121"/>
      <c r="F281" s="1"/>
      <c r="J281" s="1"/>
    </row>
    <row r="282" spans="3:10">
      <c r="C282" s="17"/>
      <c r="D282" s="121"/>
      <c r="E282" s="121"/>
      <c r="F282" s="1"/>
      <c r="J282" s="1"/>
    </row>
    <row r="283" spans="3:10">
      <c r="C283" s="17"/>
      <c r="D283" s="121"/>
      <c r="E283" s="121"/>
      <c r="F283" s="1"/>
      <c r="J283" s="1"/>
    </row>
    <row r="284" spans="3:10">
      <c r="C284" s="17"/>
      <c r="D284" s="121"/>
      <c r="E284" s="121"/>
      <c r="F284" s="1"/>
      <c r="J284" s="1"/>
    </row>
    <row r="285" spans="3:10">
      <c r="C285" s="17"/>
      <c r="D285" s="121"/>
      <c r="E285" s="121"/>
      <c r="F285" s="1"/>
      <c r="J285" s="1"/>
    </row>
    <row r="286" spans="3:10">
      <c r="C286" s="17"/>
      <c r="D286" s="121"/>
      <c r="E286" s="121"/>
      <c r="F286" s="1"/>
      <c r="J286" s="1"/>
    </row>
    <row r="287" spans="3:10">
      <c r="C287" s="17"/>
      <c r="D287" s="121"/>
      <c r="E287" s="121"/>
      <c r="F287" s="1"/>
      <c r="J287" s="1"/>
    </row>
    <row r="288" spans="3:10">
      <c r="C288" s="17"/>
      <c r="D288" s="121"/>
      <c r="E288" s="121"/>
      <c r="F288" s="1"/>
      <c r="J288" s="1"/>
    </row>
    <row r="289" spans="3:10">
      <c r="C289" s="17"/>
      <c r="D289" s="121"/>
      <c r="E289" s="121"/>
      <c r="F289" s="1"/>
      <c r="J289" s="1"/>
    </row>
    <row r="290" spans="3:10">
      <c r="C290" s="17"/>
      <c r="D290" s="121"/>
      <c r="E290" s="121"/>
      <c r="F290" s="1"/>
      <c r="J290" s="1"/>
    </row>
    <row r="291" spans="3:10">
      <c r="C291" s="17"/>
      <c r="D291" s="121"/>
      <c r="E291" s="121"/>
      <c r="F291" s="1"/>
      <c r="J291" s="1"/>
    </row>
    <row r="292" spans="3:10">
      <c r="C292" s="17"/>
      <c r="D292" s="121"/>
      <c r="E292" s="121"/>
      <c r="F292" s="1"/>
      <c r="J292" s="1"/>
    </row>
    <row r="293" spans="3:10">
      <c r="C293" s="17"/>
      <c r="D293" s="121"/>
      <c r="E293" s="121"/>
      <c r="F293" s="1"/>
      <c r="J293" s="1"/>
    </row>
    <row r="294" spans="3:10">
      <c r="C294" s="17"/>
      <c r="D294" s="121"/>
      <c r="E294" s="121"/>
      <c r="F294" s="1"/>
      <c r="J294" s="1"/>
    </row>
    <row r="295" spans="3:10">
      <c r="C295" s="17"/>
      <c r="D295" s="121"/>
      <c r="E295" s="121"/>
      <c r="F295" s="1"/>
      <c r="J295" s="1"/>
    </row>
    <row r="296" spans="3:10">
      <c r="C296" s="17"/>
      <c r="D296" s="121"/>
      <c r="E296" s="121"/>
      <c r="F296" s="1"/>
      <c r="J296" s="1"/>
    </row>
    <row r="297" spans="3:10">
      <c r="C297" s="17"/>
      <c r="D297" s="121"/>
      <c r="E297" s="121"/>
      <c r="F297" s="1"/>
      <c r="J297" s="1"/>
    </row>
    <row r="298" spans="3:10">
      <c r="C298" s="17"/>
      <c r="D298" s="121"/>
      <c r="E298" s="121"/>
      <c r="F298" s="1"/>
      <c r="J298" s="1"/>
    </row>
    <row r="299" spans="3:10">
      <c r="C299" s="17"/>
      <c r="D299" s="121"/>
      <c r="E299" s="121"/>
      <c r="F299" s="1"/>
      <c r="J299" s="1"/>
    </row>
    <row r="300" spans="3:10">
      <c r="C300" s="17"/>
      <c r="D300" s="121"/>
      <c r="E300" s="121"/>
      <c r="F300" s="1"/>
      <c r="J300" s="1"/>
    </row>
    <row r="301" spans="3:10">
      <c r="C301" s="17"/>
      <c r="D301" s="121"/>
      <c r="E301" s="121"/>
      <c r="F301" s="1"/>
      <c r="J301" s="1"/>
    </row>
    <row r="302" spans="3:10" ht="15" customHeight="1">
      <c r="C302" s="17"/>
      <c r="D302" s="121"/>
      <c r="E302" s="121"/>
      <c r="F302" s="1"/>
      <c r="J302" s="1"/>
    </row>
    <row r="303" spans="3:10">
      <c r="C303" s="17"/>
      <c r="D303" s="121"/>
      <c r="E303" s="121"/>
      <c r="F303" s="1"/>
      <c r="J303" s="1"/>
    </row>
    <row r="304" spans="3:10">
      <c r="C304" s="17"/>
      <c r="D304" s="121"/>
      <c r="E304" s="121"/>
      <c r="F304" s="1"/>
      <c r="J304" s="1"/>
    </row>
    <row r="305" spans="3:10">
      <c r="C305" s="17"/>
      <c r="D305" s="121"/>
      <c r="E305" s="121"/>
      <c r="F305" s="1"/>
      <c r="J305" s="1"/>
    </row>
    <row r="306" spans="3:10" ht="12.75" customHeight="1">
      <c r="C306" s="17"/>
      <c r="D306" s="121"/>
      <c r="E306" s="121"/>
      <c r="F306" s="1"/>
      <c r="J306" s="1"/>
    </row>
    <row r="307" spans="3:10" ht="12.75" customHeight="1">
      <c r="C307" s="17"/>
      <c r="D307" s="121"/>
      <c r="E307" s="121"/>
      <c r="F307" s="1"/>
      <c r="J307" s="1"/>
    </row>
    <row r="308" spans="3:10" ht="129" customHeight="1">
      <c r="C308" s="17"/>
      <c r="D308" s="121"/>
      <c r="E308" s="121"/>
      <c r="F308" s="1"/>
      <c r="J308" s="1"/>
    </row>
    <row r="309" spans="3:10" ht="180" customHeight="1">
      <c r="C309" s="17"/>
      <c r="D309" s="121"/>
      <c r="E309" s="121"/>
      <c r="F309" s="1"/>
      <c r="J309" s="1"/>
    </row>
    <row r="310" spans="3:10" ht="80.25" customHeight="1">
      <c r="C310" s="17"/>
      <c r="D310" s="121"/>
      <c r="E310" s="121"/>
      <c r="F310" s="1"/>
      <c r="J310" s="1"/>
    </row>
    <row r="311" spans="3:10" ht="103.5" customHeight="1">
      <c r="C311" s="17"/>
      <c r="D311" s="121"/>
      <c r="E311" s="121"/>
      <c r="F311" s="1"/>
      <c r="J311" s="1"/>
    </row>
    <row r="312" spans="3:10" ht="15" customHeight="1">
      <c r="C312" s="17"/>
      <c r="D312" s="121"/>
      <c r="E312" s="121"/>
      <c r="F312" s="1"/>
      <c r="J312" s="1"/>
    </row>
    <row r="313" spans="3:10">
      <c r="C313" s="17"/>
      <c r="D313" s="121"/>
      <c r="E313" s="121"/>
      <c r="F313" s="1"/>
      <c r="J313" s="1"/>
    </row>
    <row r="314" spans="3:10" ht="27" customHeight="1">
      <c r="C314" s="17"/>
      <c r="D314" s="121"/>
      <c r="E314" s="121"/>
      <c r="F314" s="1"/>
      <c r="J314" s="1"/>
    </row>
    <row r="315" spans="3:10" ht="13.5" customHeight="1">
      <c r="C315" s="17"/>
      <c r="D315" s="121"/>
      <c r="E315" s="121"/>
      <c r="F315" s="1"/>
      <c r="J315" s="1"/>
    </row>
    <row r="316" spans="3:10" ht="53.25" customHeight="1">
      <c r="C316" s="17"/>
      <c r="D316" s="121"/>
      <c r="E316" s="121"/>
      <c r="F316" s="1"/>
      <c r="J316" s="1"/>
    </row>
    <row r="317" spans="3:10" ht="12.75" customHeight="1">
      <c r="C317" s="17"/>
      <c r="D317" s="121"/>
      <c r="E317" s="121"/>
      <c r="F317" s="1"/>
      <c r="J317" s="1"/>
    </row>
    <row r="318" spans="3:10" ht="13.5" customHeight="1">
      <c r="C318" s="17"/>
      <c r="D318" s="121"/>
      <c r="E318" s="121"/>
      <c r="F318" s="1"/>
      <c r="J318" s="1"/>
    </row>
    <row r="319" spans="3:10">
      <c r="C319" s="17"/>
      <c r="D319" s="121"/>
      <c r="E319" s="121"/>
      <c r="F319" s="1"/>
      <c r="J319" s="1"/>
    </row>
    <row r="320" spans="3:10">
      <c r="C320" s="17"/>
      <c r="D320" s="121"/>
      <c r="E320" s="121"/>
      <c r="F320" s="1"/>
      <c r="J320" s="1"/>
    </row>
    <row r="321" spans="3:10" ht="27" customHeight="1">
      <c r="C321" s="17"/>
      <c r="D321" s="121"/>
      <c r="E321" s="121"/>
      <c r="F321" s="1"/>
      <c r="J321" s="1"/>
    </row>
    <row r="322" spans="3:10" ht="12.75" customHeight="1">
      <c r="C322" s="17"/>
      <c r="D322" s="121"/>
      <c r="E322" s="121"/>
      <c r="F322" s="1"/>
      <c r="J322" s="1"/>
    </row>
    <row r="323" spans="3:10" ht="12" customHeight="1">
      <c r="C323" s="17"/>
      <c r="D323" s="121"/>
      <c r="E323" s="121"/>
      <c r="F323" s="1"/>
      <c r="J323" s="1"/>
    </row>
    <row r="324" spans="3:10">
      <c r="C324" s="17"/>
      <c r="D324" s="121"/>
      <c r="E324" s="121"/>
      <c r="F324" s="1"/>
      <c r="J324" s="1"/>
    </row>
    <row r="325" spans="3:10" ht="13.5" customHeight="1">
      <c r="C325" s="17"/>
      <c r="D325" s="121"/>
      <c r="E325" s="121"/>
      <c r="F325" s="1"/>
      <c r="J325" s="1"/>
    </row>
    <row r="326" spans="3:10">
      <c r="C326" s="17"/>
      <c r="D326" s="121"/>
      <c r="E326" s="121"/>
      <c r="F326" s="1"/>
      <c r="J326" s="1"/>
    </row>
    <row r="327" spans="3:10" ht="15.75" customHeight="1">
      <c r="C327" s="17"/>
      <c r="D327" s="121"/>
      <c r="E327" s="121"/>
      <c r="F327" s="1"/>
      <c r="J327" s="1"/>
    </row>
    <row r="328" spans="3:10">
      <c r="C328" s="17"/>
      <c r="D328" s="121"/>
      <c r="E328" s="121"/>
      <c r="F328" s="1"/>
      <c r="J328" s="1"/>
    </row>
    <row r="329" spans="3:10">
      <c r="C329" s="17"/>
      <c r="D329" s="121"/>
      <c r="E329" s="121"/>
      <c r="F329" s="1"/>
      <c r="J329" s="1"/>
    </row>
    <row r="330" spans="3:10">
      <c r="C330" s="17"/>
      <c r="D330" s="121"/>
      <c r="E330" s="121"/>
      <c r="F330" s="1"/>
      <c r="J330" s="1"/>
    </row>
    <row r="331" spans="3:10" ht="14.25" customHeight="1">
      <c r="C331" s="17"/>
      <c r="D331" s="121"/>
      <c r="E331" s="121"/>
      <c r="F331" s="1"/>
      <c r="J331" s="1"/>
    </row>
    <row r="332" spans="3:10" ht="54" customHeight="1">
      <c r="C332" s="17"/>
      <c r="D332" s="121"/>
      <c r="E332" s="121"/>
      <c r="F332" s="1"/>
      <c r="J332" s="1"/>
    </row>
    <row r="333" spans="3:10">
      <c r="C333" s="17"/>
      <c r="D333" s="121"/>
      <c r="E333" s="121"/>
      <c r="F333" s="1"/>
      <c r="J333" s="1"/>
    </row>
    <row r="334" spans="3:10">
      <c r="C334" s="17"/>
      <c r="D334" s="121"/>
      <c r="E334" s="121"/>
      <c r="F334" s="1"/>
      <c r="J334" s="1"/>
    </row>
    <row r="335" spans="3:10" ht="15" customHeight="1">
      <c r="C335" s="17"/>
      <c r="D335" s="121"/>
      <c r="E335" s="121"/>
      <c r="F335" s="1"/>
      <c r="J335" s="1"/>
    </row>
    <row r="336" spans="3:10">
      <c r="C336" s="17"/>
      <c r="D336" s="121"/>
      <c r="E336" s="121"/>
      <c r="F336" s="1"/>
      <c r="J336" s="1"/>
    </row>
    <row r="337" spans="3:10">
      <c r="C337" s="17"/>
      <c r="D337" s="121"/>
      <c r="E337" s="121"/>
      <c r="F337" s="1"/>
      <c r="J337" s="1"/>
    </row>
    <row r="338" spans="3:10">
      <c r="C338" s="17"/>
      <c r="D338" s="121"/>
      <c r="E338" s="121"/>
      <c r="F338" s="1"/>
      <c r="J338" s="1"/>
    </row>
    <row r="339" spans="3:10" ht="27.75" customHeight="1">
      <c r="C339" s="17"/>
      <c r="D339" s="121"/>
      <c r="E339" s="121"/>
      <c r="F339" s="1"/>
      <c r="J339" s="1"/>
    </row>
    <row r="340" spans="3:10">
      <c r="C340" s="17"/>
      <c r="D340" s="121"/>
      <c r="E340" s="121"/>
      <c r="F340" s="1"/>
      <c r="J340" s="1"/>
    </row>
    <row r="341" spans="3:10">
      <c r="C341" s="17"/>
      <c r="D341" s="121"/>
      <c r="E341" s="121"/>
      <c r="F341" s="1"/>
      <c r="J341" s="1"/>
    </row>
    <row r="342" spans="3:10" ht="13.5" customHeight="1">
      <c r="C342" s="17"/>
      <c r="D342" s="121"/>
      <c r="E342" s="121"/>
      <c r="F342" s="1"/>
      <c r="J342" s="1"/>
    </row>
    <row r="343" spans="3:10">
      <c r="C343" s="17"/>
      <c r="D343" s="121"/>
      <c r="E343" s="121"/>
      <c r="F343" s="1"/>
      <c r="J343" s="1"/>
    </row>
    <row r="344" spans="3:10">
      <c r="C344" s="17"/>
      <c r="D344" s="121"/>
      <c r="E344" s="121"/>
      <c r="F344" s="1"/>
      <c r="J344" s="1"/>
    </row>
    <row r="345" spans="3:10">
      <c r="C345" s="17"/>
      <c r="D345" s="121"/>
      <c r="E345" s="121"/>
      <c r="F345" s="1"/>
      <c r="J345" s="1"/>
    </row>
    <row r="346" spans="3:10">
      <c r="C346" s="17"/>
      <c r="D346" s="121"/>
      <c r="E346" s="121"/>
      <c r="F346" s="1"/>
      <c r="J346" s="1"/>
    </row>
    <row r="347" spans="3:10" ht="12.75" customHeight="1">
      <c r="C347" s="17"/>
      <c r="D347" s="121"/>
      <c r="E347" s="121"/>
      <c r="F347" s="1"/>
      <c r="J347" s="1"/>
    </row>
    <row r="348" spans="3:10">
      <c r="C348" s="17"/>
      <c r="D348" s="121"/>
      <c r="E348" s="121"/>
      <c r="F348" s="1"/>
      <c r="J348" s="1"/>
    </row>
    <row r="349" spans="3:10">
      <c r="C349" s="17"/>
      <c r="D349" s="121"/>
      <c r="E349" s="121"/>
      <c r="F349" s="1"/>
      <c r="J349" s="1"/>
    </row>
    <row r="350" spans="3:10">
      <c r="C350" s="17"/>
      <c r="D350" s="121"/>
      <c r="E350" s="121"/>
      <c r="F350" s="1"/>
      <c r="J350" s="1"/>
    </row>
    <row r="351" spans="3:10">
      <c r="C351" s="17"/>
      <c r="D351" s="121"/>
      <c r="E351" s="121"/>
      <c r="F351" s="1"/>
      <c r="J351" s="1"/>
    </row>
    <row r="352" spans="3:10">
      <c r="C352" s="17"/>
      <c r="D352" s="121"/>
      <c r="E352" s="121"/>
      <c r="F352" s="1"/>
      <c r="J352" s="1"/>
    </row>
    <row r="353" spans="3:10">
      <c r="C353" s="17"/>
      <c r="D353" s="121"/>
      <c r="E353" s="121"/>
      <c r="F353" s="1"/>
      <c r="J353" s="1"/>
    </row>
    <row r="354" spans="3:10">
      <c r="C354" s="17"/>
      <c r="D354" s="121"/>
      <c r="E354" s="121"/>
      <c r="F354" s="1"/>
      <c r="J354" s="1"/>
    </row>
    <row r="355" spans="3:10" ht="15" customHeight="1">
      <c r="C355" s="17"/>
      <c r="D355" s="121"/>
      <c r="E355" s="121"/>
      <c r="F355" s="1"/>
      <c r="J355" s="1"/>
    </row>
    <row r="356" spans="3:10">
      <c r="C356" s="17"/>
      <c r="D356" s="121"/>
      <c r="E356" s="121"/>
      <c r="F356" s="1"/>
      <c r="J356" s="1"/>
    </row>
    <row r="357" spans="3:10">
      <c r="C357" s="17"/>
      <c r="D357" s="121"/>
      <c r="E357" s="121"/>
      <c r="F357" s="1"/>
      <c r="J357" s="1"/>
    </row>
    <row r="358" spans="3:10">
      <c r="C358" s="17"/>
      <c r="D358" s="121"/>
      <c r="E358" s="121"/>
      <c r="F358" s="1"/>
      <c r="J358" s="1"/>
    </row>
    <row r="359" spans="3:10">
      <c r="C359" s="17"/>
      <c r="D359" s="121"/>
      <c r="E359" s="121"/>
      <c r="F359" s="1"/>
      <c r="J359" s="1"/>
    </row>
    <row r="360" spans="3:10">
      <c r="C360" s="17"/>
      <c r="D360" s="121"/>
      <c r="E360" s="121"/>
      <c r="F360" s="1"/>
      <c r="J360" s="1"/>
    </row>
    <row r="361" spans="3:10">
      <c r="C361" s="17"/>
      <c r="D361" s="121"/>
      <c r="E361" s="121"/>
      <c r="F361" s="1"/>
      <c r="J361" s="1"/>
    </row>
    <row r="362" spans="3:10">
      <c r="C362" s="17"/>
      <c r="D362" s="121"/>
      <c r="E362" s="121"/>
      <c r="F362" s="1"/>
      <c r="J362" s="1"/>
    </row>
    <row r="363" spans="3:10">
      <c r="C363" s="17"/>
      <c r="D363" s="121"/>
      <c r="E363" s="121"/>
      <c r="F363" s="1"/>
      <c r="J363" s="1"/>
    </row>
    <row r="364" spans="3:10">
      <c r="C364" s="17"/>
      <c r="D364" s="121"/>
      <c r="E364" s="121"/>
      <c r="F364" s="1"/>
      <c r="J364" s="1"/>
    </row>
    <row r="365" spans="3:10">
      <c r="C365" s="17"/>
      <c r="D365" s="121"/>
      <c r="E365" s="121"/>
      <c r="F365" s="1"/>
      <c r="J365" s="1"/>
    </row>
    <row r="366" spans="3:10">
      <c r="C366" s="17"/>
      <c r="D366" s="121"/>
      <c r="E366" s="121"/>
      <c r="F366" s="1"/>
      <c r="J366" s="1"/>
    </row>
    <row r="367" spans="3:10">
      <c r="C367" s="17"/>
      <c r="D367" s="121"/>
      <c r="E367" s="121"/>
      <c r="F367" s="1"/>
      <c r="J367" s="1"/>
    </row>
    <row r="368" spans="3:10">
      <c r="C368" s="17"/>
      <c r="D368" s="121"/>
      <c r="E368" s="121"/>
      <c r="F368" s="1"/>
      <c r="J368" s="1"/>
    </row>
    <row r="369" spans="3:10">
      <c r="C369" s="17"/>
      <c r="D369" s="121"/>
      <c r="E369" s="121"/>
      <c r="F369" s="1"/>
      <c r="J369" s="1"/>
    </row>
    <row r="370" spans="3:10">
      <c r="C370" s="17"/>
      <c r="D370" s="121"/>
      <c r="E370" s="121"/>
      <c r="F370" s="1"/>
      <c r="J370" s="1"/>
    </row>
    <row r="371" spans="3:10">
      <c r="C371" s="17"/>
      <c r="D371" s="121"/>
      <c r="E371" s="121"/>
      <c r="F371" s="1"/>
      <c r="J371" s="1"/>
    </row>
    <row r="372" spans="3:10">
      <c r="C372" s="17"/>
      <c r="D372" s="121"/>
      <c r="E372" s="121"/>
      <c r="F372" s="1"/>
      <c r="J372" s="1"/>
    </row>
    <row r="373" spans="3:10">
      <c r="C373" s="17"/>
      <c r="D373" s="121"/>
      <c r="E373" s="121"/>
      <c r="F373" s="1"/>
      <c r="J373" s="1"/>
    </row>
    <row r="374" spans="3:10">
      <c r="C374" s="17"/>
      <c r="D374" s="121"/>
      <c r="E374" s="121"/>
      <c r="F374" s="1"/>
      <c r="J374" s="1"/>
    </row>
    <row r="375" spans="3:10">
      <c r="C375" s="17"/>
      <c r="D375" s="121"/>
      <c r="E375" s="121"/>
      <c r="F375" s="1"/>
      <c r="J375" s="1"/>
    </row>
    <row r="376" spans="3:10">
      <c r="C376" s="17"/>
      <c r="D376" s="121"/>
      <c r="E376" s="121"/>
      <c r="F376" s="1"/>
      <c r="J376" s="1"/>
    </row>
    <row r="377" spans="3:10">
      <c r="C377" s="17"/>
      <c r="D377" s="121"/>
      <c r="E377" s="121"/>
      <c r="F377" s="1"/>
      <c r="J377" s="1"/>
    </row>
    <row r="378" spans="3:10">
      <c r="C378" s="17"/>
      <c r="D378" s="121"/>
      <c r="E378" s="121"/>
      <c r="F378" s="1"/>
      <c r="J378" s="1"/>
    </row>
    <row r="379" spans="3:10">
      <c r="C379" s="17"/>
      <c r="D379" s="121"/>
      <c r="E379" s="121"/>
      <c r="F379" s="1"/>
      <c r="J379" s="1"/>
    </row>
    <row r="380" spans="3:10">
      <c r="C380" s="17"/>
      <c r="D380" s="121"/>
      <c r="E380" s="121"/>
      <c r="F380" s="1"/>
      <c r="J380" s="1"/>
    </row>
    <row r="381" spans="3:10">
      <c r="C381" s="17"/>
      <c r="D381" s="121"/>
      <c r="E381" s="121"/>
      <c r="F381" s="1"/>
      <c r="J381" s="1"/>
    </row>
    <row r="382" spans="3:10">
      <c r="C382" s="17"/>
      <c r="D382" s="121"/>
      <c r="E382" s="121"/>
      <c r="F382" s="1"/>
      <c r="J382" s="1"/>
    </row>
    <row r="383" spans="3:10">
      <c r="C383" s="17"/>
      <c r="D383" s="121"/>
      <c r="E383" s="121"/>
      <c r="F383" s="1"/>
      <c r="J383" s="1"/>
    </row>
    <row r="384" spans="3:10">
      <c r="C384" s="17"/>
      <c r="D384" s="121"/>
      <c r="E384" s="121"/>
      <c r="F384" s="1"/>
      <c r="J384" s="1"/>
    </row>
    <row r="385" spans="3:10">
      <c r="C385" s="17"/>
      <c r="D385" s="121"/>
      <c r="E385" s="121"/>
      <c r="F385" s="1"/>
      <c r="J385" s="1"/>
    </row>
    <row r="386" spans="3:10">
      <c r="C386" s="17"/>
      <c r="D386" s="121"/>
      <c r="E386" s="121"/>
      <c r="F386" s="1"/>
      <c r="J386" s="1"/>
    </row>
    <row r="387" spans="3:10">
      <c r="C387" s="17"/>
      <c r="D387" s="121"/>
      <c r="E387" s="121"/>
      <c r="F387" s="1"/>
      <c r="J387" s="1"/>
    </row>
    <row r="388" spans="3:10">
      <c r="C388" s="17"/>
      <c r="D388" s="121"/>
      <c r="E388" s="121"/>
      <c r="F388" s="1"/>
      <c r="J388" s="1"/>
    </row>
    <row r="389" spans="3:10">
      <c r="C389" s="17"/>
      <c r="D389" s="121"/>
      <c r="E389" s="121"/>
      <c r="F389" s="1"/>
      <c r="J389" s="1"/>
    </row>
    <row r="390" spans="3:10">
      <c r="C390" s="17"/>
      <c r="D390" s="121"/>
      <c r="E390" s="121"/>
      <c r="F390" s="1"/>
      <c r="J390" s="1"/>
    </row>
    <row r="391" spans="3:10">
      <c r="C391" s="17"/>
      <c r="D391" s="121"/>
      <c r="E391" s="121"/>
      <c r="F391" s="1"/>
      <c r="J391" s="1"/>
    </row>
    <row r="392" spans="3:10">
      <c r="C392" s="17"/>
      <c r="D392" s="121"/>
      <c r="E392" s="121"/>
      <c r="F392" s="1"/>
      <c r="J392" s="1"/>
    </row>
    <row r="393" spans="3:10">
      <c r="C393" s="17"/>
      <c r="D393" s="121"/>
      <c r="E393" s="121"/>
      <c r="F393" s="1"/>
      <c r="J393" s="1"/>
    </row>
    <row r="394" spans="3:10" ht="52.5" customHeight="1">
      <c r="C394" s="17"/>
      <c r="D394" s="121"/>
      <c r="E394" s="121"/>
      <c r="F394" s="1"/>
      <c r="J394" s="1"/>
    </row>
    <row r="395" spans="3:10">
      <c r="C395" s="17"/>
      <c r="D395" s="121"/>
      <c r="E395" s="121"/>
      <c r="F395" s="1"/>
      <c r="J395" s="1"/>
    </row>
    <row r="396" spans="3:10">
      <c r="C396" s="17"/>
      <c r="D396" s="121"/>
      <c r="E396" s="121"/>
      <c r="F396" s="1"/>
      <c r="J396" s="1"/>
    </row>
    <row r="397" spans="3:10">
      <c r="C397" s="17"/>
      <c r="D397" s="121"/>
      <c r="E397" s="121"/>
      <c r="F397" s="1"/>
      <c r="J397" s="1"/>
    </row>
    <row r="398" spans="3:10">
      <c r="C398" s="17"/>
      <c r="D398" s="121"/>
      <c r="E398" s="121"/>
      <c r="F398" s="1"/>
      <c r="J398" s="1"/>
    </row>
    <row r="399" spans="3:10">
      <c r="C399" s="17"/>
      <c r="D399" s="121"/>
      <c r="E399" s="121"/>
      <c r="F399" s="1"/>
      <c r="J399" s="1"/>
    </row>
    <row r="400" spans="3:10" ht="51.75" customHeight="1">
      <c r="C400" s="17"/>
      <c r="D400" s="121"/>
      <c r="E400" s="121"/>
      <c r="F400" s="1"/>
      <c r="J400" s="1"/>
    </row>
    <row r="401" spans="3:10">
      <c r="C401" s="17"/>
      <c r="D401" s="121"/>
      <c r="E401" s="121"/>
      <c r="F401" s="1"/>
      <c r="J401" s="1"/>
    </row>
    <row r="402" spans="3:10">
      <c r="C402" s="17"/>
      <c r="D402" s="121"/>
      <c r="E402" s="121"/>
      <c r="F402" s="1"/>
      <c r="J402" s="1"/>
    </row>
    <row r="403" spans="3:10" ht="54.75" customHeight="1">
      <c r="C403" s="17"/>
      <c r="D403" s="121"/>
      <c r="E403" s="121"/>
      <c r="F403" s="1"/>
      <c r="J403" s="1"/>
    </row>
    <row r="404" spans="3:10" ht="13.5" customHeight="1">
      <c r="C404" s="17"/>
      <c r="D404" s="121"/>
      <c r="E404" s="121"/>
      <c r="F404" s="1"/>
      <c r="J404" s="1"/>
    </row>
    <row r="405" spans="3:10" ht="13.5" customHeight="1">
      <c r="C405" s="17"/>
      <c r="D405" s="121"/>
      <c r="E405" s="121"/>
      <c r="F405" s="1"/>
      <c r="J405" s="1"/>
    </row>
    <row r="406" spans="3:10">
      <c r="C406" s="17"/>
      <c r="D406" s="121"/>
      <c r="E406" s="121"/>
      <c r="F406" s="1"/>
      <c r="J406" s="1"/>
    </row>
    <row r="407" spans="3:10" ht="88.5" customHeight="1">
      <c r="C407" s="17"/>
      <c r="D407" s="121"/>
      <c r="E407" s="121"/>
      <c r="F407" s="1"/>
      <c r="J407" s="1"/>
    </row>
    <row r="408" spans="3:10" ht="54" customHeight="1">
      <c r="C408" s="17"/>
      <c r="D408" s="121"/>
      <c r="E408" s="121"/>
      <c r="F408" s="1"/>
      <c r="J408" s="1"/>
    </row>
    <row r="409" spans="3:10">
      <c r="C409" s="17"/>
      <c r="D409" s="121"/>
      <c r="E409" s="121"/>
      <c r="F409" s="1"/>
      <c r="J409" s="1"/>
    </row>
    <row r="410" spans="3:10">
      <c r="C410" s="17"/>
      <c r="D410" s="121"/>
      <c r="E410" s="121"/>
      <c r="F410" s="1"/>
      <c r="J410" s="1"/>
    </row>
    <row r="411" spans="3:10" ht="55.5" customHeight="1">
      <c r="C411" s="17"/>
      <c r="D411" s="121"/>
      <c r="E411" s="121"/>
      <c r="F411" s="1"/>
      <c r="J411" s="1"/>
    </row>
    <row r="412" spans="3:10">
      <c r="C412" s="17"/>
      <c r="D412" s="121"/>
      <c r="E412" s="121"/>
      <c r="F412" s="1"/>
      <c r="J412" s="1"/>
    </row>
    <row r="413" spans="3:10">
      <c r="C413" s="17"/>
      <c r="D413" s="121"/>
      <c r="E413" s="121"/>
      <c r="F413" s="1"/>
      <c r="J413" s="1"/>
    </row>
    <row r="414" spans="3:10">
      <c r="C414" s="17"/>
      <c r="D414" s="121"/>
      <c r="E414" s="121"/>
      <c r="F414" s="1"/>
      <c r="J414" s="1"/>
    </row>
    <row r="415" spans="3:10" ht="51" customHeight="1">
      <c r="C415" s="17"/>
      <c r="D415" s="121"/>
      <c r="E415" s="121"/>
      <c r="F415" s="1"/>
      <c r="J415" s="1"/>
    </row>
    <row r="416" spans="3:10" ht="56.25" customHeight="1">
      <c r="C416" s="17"/>
      <c r="D416" s="121"/>
      <c r="E416" s="121"/>
      <c r="F416" s="1"/>
      <c r="J416" s="1"/>
    </row>
    <row r="417" spans="3:10">
      <c r="C417" s="17"/>
      <c r="D417" s="121"/>
      <c r="E417" s="121"/>
      <c r="F417" s="1"/>
      <c r="J417" s="1"/>
    </row>
    <row r="418" spans="3:10">
      <c r="C418" s="17"/>
      <c r="D418" s="121"/>
      <c r="E418" s="121"/>
      <c r="F418" s="1"/>
      <c r="J418" s="1"/>
    </row>
    <row r="419" spans="3:10" ht="54.75" customHeight="1">
      <c r="C419" s="17"/>
      <c r="D419" s="121"/>
      <c r="E419" s="121"/>
      <c r="F419" s="1"/>
      <c r="J419" s="1"/>
    </row>
    <row r="420" spans="3:10">
      <c r="C420" s="17"/>
      <c r="D420" s="121"/>
      <c r="E420" s="121"/>
      <c r="F420" s="1"/>
      <c r="J420" s="1"/>
    </row>
    <row r="421" spans="3:10">
      <c r="C421" s="17"/>
      <c r="D421" s="121"/>
      <c r="E421" s="121"/>
      <c r="F421" s="1"/>
      <c r="J421" s="1"/>
    </row>
    <row r="422" spans="3:10" ht="15.75" customHeight="1">
      <c r="C422" s="17"/>
      <c r="D422" s="121"/>
      <c r="E422" s="121"/>
      <c r="F422" s="1"/>
      <c r="J422" s="1"/>
    </row>
    <row r="423" spans="3:10" ht="39.75" customHeight="1">
      <c r="C423" s="17"/>
      <c r="D423" s="121"/>
      <c r="E423" s="121"/>
      <c r="F423" s="1"/>
      <c r="J423" s="1"/>
    </row>
    <row r="424" spans="3:10">
      <c r="C424" s="17"/>
      <c r="D424" s="121"/>
      <c r="E424" s="121"/>
      <c r="F424" s="1"/>
      <c r="J424" s="1"/>
    </row>
    <row r="425" spans="3:10">
      <c r="C425" s="17"/>
      <c r="D425" s="121"/>
      <c r="E425" s="121"/>
      <c r="F425" s="1"/>
      <c r="J425" s="1"/>
    </row>
    <row r="426" spans="3:10">
      <c r="C426" s="17"/>
      <c r="D426" s="121"/>
      <c r="E426" s="121"/>
      <c r="F426" s="1"/>
      <c r="J426" s="1"/>
    </row>
    <row r="427" spans="3:10">
      <c r="C427" s="17"/>
      <c r="D427" s="121"/>
      <c r="E427" s="121"/>
      <c r="F427" s="1"/>
      <c r="J427" s="1"/>
    </row>
    <row r="428" spans="3:10">
      <c r="C428" s="17"/>
      <c r="D428" s="121"/>
      <c r="E428" s="121"/>
      <c r="F428" s="1"/>
      <c r="J428" s="1"/>
    </row>
    <row r="429" spans="3:10">
      <c r="C429" s="17"/>
      <c r="D429" s="121"/>
      <c r="E429" s="121"/>
      <c r="F429" s="1"/>
      <c r="J429" s="1"/>
    </row>
    <row r="430" spans="3:10">
      <c r="C430" s="17"/>
      <c r="D430" s="121"/>
      <c r="E430" s="121"/>
      <c r="F430" s="1"/>
      <c r="J430" s="1"/>
    </row>
    <row r="431" spans="3:10">
      <c r="C431" s="17"/>
      <c r="D431" s="121"/>
      <c r="E431" s="121"/>
      <c r="F431" s="1"/>
      <c r="J431" s="1"/>
    </row>
    <row r="432" spans="3:10">
      <c r="C432" s="17"/>
      <c r="D432" s="121"/>
      <c r="E432" s="121"/>
      <c r="F432" s="1"/>
      <c r="J432" s="1"/>
    </row>
    <row r="433" spans="3:10">
      <c r="C433" s="17"/>
      <c r="D433" s="121"/>
      <c r="E433" s="121"/>
      <c r="F433" s="1"/>
      <c r="J433" s="1"/>
    </row>
    <row r="434" spans="3:10">
      <c r="C434" s="17"/>
      <c r="D434" s="121"/>
      <c r="E434" s="121"/>
      <c r="F434" s="1"/>
      <c r="J434" s="1"/>
    </row>
    <row r="435" spans="3:10">
      <c r="C435" s="17"/>
      <c r="D435" s="121"/>
      <c r="E435" s="121"/>
      <c r="F435" s="1"/>
      <c r="J435" s="1"/>
    </row>
    <row r="436" spans="3:10">
      <c r="C436" s="17"/>
      <c r="D436" s="121"/>
      <c r="E436" s="121"/>
      <c r="F436" s="1"/>
      <c r="J436" s="1"/>
    </row>
    <row r="437" spans="3:10">
      <c r="C437" s="17"/>
      <c r="D437" s="121"/>
      <c r="E437" s="121"/>
      <c r="F437" s="1"/>
      <c r="J437" s="1"/>
    </row>
    <row r="438" spans="3:10">
      <c r="C438" s="17"/>
      <c r="D438" s="121"/>
      <c r="E438" s="121"/>
      <c r="F438" s="1"/>
      <c r="J438" s="1"/>
    </row>
    <row r="439" spans="3:10">
      <c r="C439" s="17"/>
      <c r="D439" s="121"/>
      <c r="E439" s="121"/>
      <c r="F439" s="1"/>
      <c r="J439" s="1"/>
    </row>
    <row r="440" spans="3:10">
      <c r="C440" s="17"/>
      <c r="D440" s="121"/>
      <c r="E440" s="121"/>
      <c r="F440" s="1"/>
      <c r="J440" s="1"/>
    </row>
    <row r="441" spans="3:10">
      <c r="C441" s="17"/>
      <c r="D441" s="121"/>
      <c r="E441" s="121"/>
      <c r="F441" s="1"/>
      <c r="J441" s="1"/>
    </row>
    <row r="442" spans="3:10">
      <c r="C442" s="17"/>
      <c r="D442" s="121"/>
      <c r="E442" s="121"/>
      <c r="F442" s="1"/>
      <c r="J442" s="1"/>
    </row>
    <row r="443" spans="3:10">
      <c r="C443" s="17"/>
      <c r="D443" s="121"/>
      <c r="E443" s="121"/>
      <c r="F443" s="1"/>
      <c r="J443" s="1"/>
    </row>
    <row r="444" spans="3:10">
      <c r="C444" s="17"/>
      <c r="D444" s="121"/>
      <c r="E444" s="121"/>
      <c r="F444" s="1"/>
      <c r="J444" s="1"/>
    </row>
    <row r="445" spans="3:10">
      <c r="C445" s="17"/>
      <c r="D445" s="121"/>
      <c r="E445" s="121"/>
      <c r="F445" s="1"/>
      <c r="J445" s="1"/>
    </row>
    <row r="446" spans="3:10">
      <c r="C446" s="17"/>
      <c r="D446" s="121"/>
      <c r="E446" s="121"/>
      <c r="F446" s="1"/>
      <c r="J446" s="1"/>
    </row>
    <row r="447" spans="3:10">
      <c r="C447" s="17"/>
      <c r="D447" s="121"/>
      <c r="E447" s="121"/>
      <c r="F447" s="1"/>
      <c r="J447" s="1"/>
    </row>
    <row r="448" spans="3:10">
      <c r="C448" s="17"/>
      <c r="D448" s="121"/>
      <c r="E448" s="121"/>
      <c r="F448" s="1"/>
      <c r="J448" s="1"/>
    </row>
    <row r="449" spans="3:10">
      <c r="C449" s="17"/>
      <c r="D449" s="121"/>
      <c r="E449" s="121"/>
      <c r="F449" s="1"/>
      <c r="J449" s="1"/>
    </row>
    <row r="450" spans="3:10">
      <c r="C450" s="17"/>
      <c r="D450" s="121"/>
      <c r="E450" s="121"/>
      <c r="F450" s="1"/>
      <c r="J450" s="1"/>
    </row>
    <row r="451" spans="3:10" ht="14.25" customHeight="1">
      <c r="C451" s="17"/>
      <c r="D451" s="121"/>
      <c r="E451" s="121"/>
      <c r="F451" s="1"/>
      <c r="J451" s="1"/>
    </row>
    <row r="452" spans="3:10">
      <c r="C452" s="17"/>
      <c r="D452" s="121"/>
      <c r="E452" s="121"/>
      <c r="F452" s="1"/>
      <c r="J452" s="1"/>
    </row>
    <row r="453" spans="3:10" ht="28.5" customHeight="1">
      <c r="C453" s="17"/>
      <c r="D453" s="121"/>
      <c r="E453" s="121"/>
      <c r="F453" s="1"/>
      <c r="J453" s="1"/>
    </row>
    <row r="454" spans="3:10">
      <c r="C454" s="17"/>
      <c r="D454" s="121"/>
      <c r="E454" s="121"/>
      <c r="F454" s="1"/>
      <c r="J454" s="1"/>
    </row>
    <row r="455" spans="3:10">
      <c r="C455" s="17"/>
      <c r="D455" s="121"/>
      <c r="E455" s="121"/>
      <c r="F455" s="1"/>
      <c r="J455" s="1"/>
    </row>
    <row r="456" spans="3:10" ht="15" customHeight="1">
      <c r="C456" s="17"/>
      <c r="D456" s="121"/>
      <c r="E456" s="121"/>
      <c r="F456" s="1"/>
      <c r="J456" s="1"/>
    </row>
    <row r="457" spans="3:10">
      <c r="C457" s="17"/>
      <c r="D457" s="121"/>
      <c r="E457" s="121"/>
      <c r="F457" s="1"/>
      <c r="J457" s="1"/>
    </row>
    <row r="458" spans="3:10">
      <c r="C458" s="17"/>
      <c r="D458" s="121"/>
      <c r="E458" s="121"/>
      <c r="F458" s="1"/>
      <c r="J458" s="1"/>
    </row>
    <row r="459" spans="3:10">
      <c r="C459" s="17"/>
      <c r="D459" s="121"/>
      <c r="E459" s="121"/>
      <c r="F459" s="1"/>
      <c r="J459" s="1"/>
    </row>
    <row r="460" spans="3:10">
      <c r="C460" s="17"/>
      <c r="D460" s="121"/>
      <c r="E460" s="121"/>
      <c r="F460" s="1"/>
      <c r="J460" s="1"/>
    </row>
    <row r="461" spans="3:10" ht="15" customHeight="1">
      <c r="C461" s="17"/>
      <c r="D461" s="121"/>
      <c r="E461" s="121"/>
      <c r="F461" s="1"/>
      <c r="J461" s="1"/>
    </row>
    <row r="462" spans="3:10" ht="26.25" customHeight="1">
      <c r="C462" s="17"/>
      <c r="D462" s="121"/>
      <c r="E462" s="121"/>
      <c r="F462" s="1"/>
      <c r="J462" s="1"/>
    </row>
    <row r="463" spans="3:10">
      <c r="C463" s="17"/>
      <c r="D463" s="121"/>
      <c r="E463" s="121"/>
      <c r="F463" s="1"/>
      <c r="J463" s="1"/>
    </row>
    <row r="464" spans="3:10">
      <c r="C464" s="17"/>
      <c r="D464" s="121"/>
      <c r="E464" s="121"/>
      <c r="F464" s="1"/>
      <c r="J464" s="1"/>
    </row>
    <row r="465" spans="3:10">
      <c r="C465" s="17"/>
      <c r="D465" s="121"/>
      <c r="E465" s="121"/>
      <c r="F465" s="1"/>
      <c r="J465" s="1"/>
    </row>
    <row r="466" spans="3:10">
      <c r="C466" s="17"/>
      <c r="D466" s="121"/>
      <c r="E466" s="121"/>
      <c r="F466" s="1"/>
      <c r="J466" s="1"/>
    </row>
    <row r="467" spans="3:10">
      <c r="C467" s="17"/>
      <c r="D467" s="121"/>
      <c r="E467" s="121"/>
      <c r="F467" s="1"/>
      <c r="J467" s="1"/>
    </row>
    <row r="468" spans="3:10">
      <c r="C468" s="17"/>
      <c r="D468" s="121"/>
      <c r="E468" s="121"/>
      <c r="F468" s="1"/>
      <c r="J468" s="1"/>
    </row>
    <row r="469" spans="3:10">
      <c r="C469" s="17"/>
      <c r="D469" s="121"/>
      <c r="E469" s="121"/>
      <c r="F469" s="1"/>
      <c r="J469" s="1"/>
    </row>
    <row r="470" spans="3:10">
      <c r="C470" s="17"/>
      <c r="D470" s="121"/>
      <c r="E470" s="121"/>
      <c r="F470" s="1"/>
      <c r="J470" s="1"/>
    </row>
    <row r="471" spans="3:10">
      <c r="C471" s="17"/>
      <c r="D471" s="121"/>
      <c r="E471" s="121"/>
      <c r="F471" s="1"/>
      <c r="J471" s="1"/>
    </row>
    <row r="472" spans="3:10">
      <c r="C472" s="17"/>
      <c r="D472" s="121"/>
      <c r="E472" s="121"/>
      <c r="F472" s="1"/>
      <c r="J472" s="1"/>
    </row>
    <row r="473" spans="3:10">
      <c r="C473" s="17"/>
      <c r="D473" s="121"/>
      <c r="E473" s="121"/>
      <c r="F473" s="1"/>
      <c r="J473" s="1"/>
    </row>
    <row r="474" spans="3:10">
      <c r="C474" s="17"/>
      <c r="D474" s="121"/>
      <c r="E474" s="121"/>
      <c r="F474" s="1"/>
      <c r="J474" s="1"/>
    </row>
    <row r="475" spans="3:10">
      <c r="C475" s="17"/>
      <c r="D475" s="121"/>
      <c r="E475" s="121"/>
      <c r="F475" s="1"/>
      <c r="J475" s="1"/>
    </row>
    <row r="476" spans="3:10">
      <c r="C476" s="17"/>
      <c r="D476" s="121"/>
      <c r="E476" s="121"/>
      <c r="F476" s="1"/>
      <c r="J476" s="1"/>
    </row>
    <row r="477" spans="3:10">
      <c r="C477" s="17"/>
      <c r="D477" s="121"/>
      <c r="E477" s="121"/>
      <c r="F477" s="1"/>
      <c r="J477" s="1"/>
    </row>
    <row r="478" spans="3:10">
      <c r="C478" s="17"/>
      <c r="D478" s="121"/>
      <c r="E478" s="121"/>
      <c r="F478" s="1"/>
      <c r="J478" s="1"/>
    </row>
    <row r="479" spans="3:10">
      <c r="C479" s="17"/>
      <c r="D479" s="121"/>
      <c r="E479" s="121"/>
      <c r="F479" s="1"/>
      <c r="J479" s="1"/>
    </row>
    <row r="480" spans="3:10">
      <c r="C480" s="17"/>
      <c r="D480" s="121"/>
      <c r="E480" s="121"/>
      <c r="F480" s="1"/>
      <c r="J480" s="1"/>
    </row>
    <row r="481" spans="3:10">
      <c r="C481" s="17"/>
      <c r="D481" s="121"/>
      <c r="E481" s="121"/>
      <c r="F481" s="1"/>
      <c r="J481" s="1"/>
    </row>
    <row r="482" spans="3:10">
      <c r="C482" s="17"/>
      <c r="D482" s="121"/>
      <c r="E482" s="121"/>
      <c r="F482" s="1"/>
      <c r="J482" s="1"/>
    </row>
    <row r="483" spans="3:10">
      <c r="C483" s="17"/>
      <c r="D483" s="121"/>
      <c r="E483" s="121"/>
      <c r="F483" s="1"/>
      <c r="J483" s="1"/>
    </row>
    <row r="484" spans="3:10">
      <c r="C484" s="17"/>
      <c r="D484" s="121"/>
      <c r="E484" s="121"/>
      <c r="F484" s="1"/>
      <c r="J484" s="1"/>
    </row>
    <row r="485" spans="3:10">
      <c r="C485" s="17"/>
      <c r="D485" s="121"/>
      <c r="E485" s="121"/>
      <c r="F485" s="1"/>
      <c r="J485" s="1"/>
    </row>
    <row r="486" spans="3:10">
      <c r="C486" s="17"/>
      <c r="D486" s="121"/>
      <c r="E486" s="121"/>
      <c r="F486" s="1"/>
      <c r="J486" s="1"/>
    </row>
    <row r="487" spans="3:10">
      <c r="C487" s="17"/>
      <c r="D487" s="121"/>
      <c r="E487" s="121"/>
      <c r="F487" s="1"/>
      <c r="J487" s="1"/>
    </row>
    <row r="488" spans="3:10">
      <c r="C488" s="17"/>
      <c r="D488" s="121"/>
      <c r="E488" s="121"/>
      <c r="F488" s="1"/>
      <c r="J488" s="1"/>
    </row>
    <row r="489" spans="3:10" ht="16.5" customHeight="1">
      <c r="C489" s="17"/>
      <c r="D489" s="121"/>
      <c r="E489" s="121"/>
      <c r="F489" s="1"/>
      <c r="J489" s="1"/>
    </row>
    <row r="490" spans="3:10">
      <c r="C490" s="17"/>
      <c r="D490" s="121"/>
      <c r="E490" s="121"/>
      <c r="F490" s="1"/>
      <c r="J490" s="1"/>
    </row>
    <row r="491" spans="3:10">
      <c r="C491" s="17"/>
      <c r="D491" s="121"/>
      <c r="E491" s="121"/>
      <c r="F491" s="1"/>
      <c r="J491" s="1"/>
    </row>
    <row r="492" spans="3:10">
      <c r="C492" s="17"/>
      <c r="D492" s="121"/>
      <c r="E492" s="121"/>
      <c r="F492" s="1"/>
      <c r="J492" s="1"/>
    </row>
    <row r="493" spans="3:10">
      <c r="C493" s="17"/>
      <c r="D493" s="121"/>
      <c r="E493" s="121"/>
      <c r="F493" s="1"/>
      <c r="J493" s="1"/>
    </row>
    <row r="494" spans="3:10">
      <c r="C494" s="17"/>
      <c r="D494" s="121"/>
      <c r="E494" s="121"/>
      <c r="F494" s="1"/>
      <c r="J494" s="1"/>
    </row>
    <row r="495" spans="3:10">
      <c r="C495" s="17"/>
      <c r="D495" s="121"/>
      <c r="E495" s="121"/>
      <c r="F495" s="1"/>
      <c r="J495" s="1"/>
    </row>
    <row r="496" spans="3:10">
      <c r="C496" s="17"/>
      <c r="D496" s="121"/>
      <c r="E496" s="121"/>
      <c r="F496" s="1"/>
      <c r="J496" s="1"/>
    </row>
    <row r="497" spans="3:10">
      <c r="C497" s="17"/>
      <c r="D497" s="121"/>
      <c r="E497" s="121"/>
      <c r="F497" s="1"/>
      <c r="J497" s="1"/>
    </row>
    <row r="498" spans="3:10">
      <c r="C498" s="17"/>
      <c r="D498" s="121"/>
      <c r="E498" s="121"/>
      <c r="F498" s="1"/>
      <c r="J498" s="1"/>
    </row>
    <row r="499" spans="3:10">
      <c r="C499" s="17"/>
      <c r="D499" s="121"/>
      <c r="E499" s="121"/>
      <c r="F499" s="1"/>
      <c r="J499" s="1"/>
    </row>
    <row r="500" spans="3:10">
      <c r="C500" s="17"/>
      <c r="D500" s="121"/>
      <c r="E500" s="121"/>
      <c r="F500" s="1"/>
      <c r="J500" s="1"/>
    </row>
    <row r="501" spans="3:10">
      <c r="C501" s="17"/>
      <c r="D501" s="121"/>
      <c r="E501" s="121"/>
      <c r="F501" s="1"/>
      <c r="J501" s="1"/>
    </row>
    <row r="502" spans="3:10">
      <c r="C502" s="17"/>
      <c r="D502" s="121"/>
      <c r="E502" s="121"/>
      <c r="F502" s="1"/>
      <c r="J502" s="1"/>
    </row>
    <row r="503" spans="3:10">
      <c r="C503" s="17"/>
      <c r="D503" s="121"/>
      <c r="E503" s="121"/>
      <c r="F503" s="1"/>
      <c r="J503" s="1"/>
    </row>
    <row r="504" spans="3:10">
      <c r="C504" s="17"/>
      <c r="D504" s="121"/>
      <c r="E504" s="121"/>
      <c r="F504" s="1"/>
      <c r="J504" s="1"/>
    </row>
    <row r="505" spans="3:10">
      <c r="C505" s="17"/>
      <c r="D505" s="121"/>
      <c r="E505" s="121"/>
      <c r="F505" s="1"/>
      <c r="J505" s="1"/>
    </row>
    <row r="506" spans="3:10">
      <c r="C506" s="17"/>
      <c r="D506" s="121"/>
      <c r="E506" s="121"/>
      <c r="F506" s="1"/>
      <c r="J506" s="1"/>
    </row>
    <row r="507" spans="3:10">
      <c r="C507" s="17"/>
      <c r="D507" s="121"/>
      <c r="E507" s="121"/>
      <c r="F507" s="1"/>
      <c r="J507" s="1"/>
    </row>
    <row r="508" spans="3:10">
      <c r="C508" s="17"/>
      <c r="D508" s="121"/>
      <c r="E508" s="121"/>
      <c r="F508" s="1"/>
      <c r="J508" s="1"/>
    </row>
    <row r="509" spans="3:10">
      <c r="C509" s="17"/>
      <c r="D509" s="121"/>
      <c r="E509" s="121"/>
      <c r="F509" s="1"/>
      <c r="J509" s="1"/>
    </row>
    <row r="510" spans="3:10">
      <c r="C510" s="17"/>
      <c r="D510" s="121"/>
      <c r="E510" s="121"/>
      <c r="F510" s="1"/>
      <c r="J510" s="1"/>
    </row>
    <row r="511" spans="3:10">
      <c r="C511" s="17"/>
      <c r="D511" s="121"/>
      <c r="E511" s="121"/>
      <c r="F511" s="1"/>
      <c r="J511" s="1"/>
    </row>
    <row r="512" spans="3:10">
      <c r="C512" s="17"/>
      <c r="D512" s="121"/>
      <c r="E512" s="121"/>
      <c r="F512" s="1"/>
      <c r="J512" s="1"/>
    </row>
    <row r="513" spans="3:10">
      <c r="C513" s="17"/>
      <c r="D513" s="121"/>
      <c r="E513" s="121"/>
      <c r="F513" s="1"/>
      <c r="J513" s="1"/>
    </row>
    <row r="514" spans="3:10">
      <c r="C514" s="17"/>
      <c r="D514" s="121"/>
      <c r="E514" s="121"/>
      <c r="F514" s="1"/>
      <c r="J514" s="1"/>
    </row>
    <row r="515" spans="3:10">
      <c r="C515" s="17"/>
      <c r="D515" s="121"/>
      <c r="E515" s="121"/>
      <c r="F515" s="1"/>
      <c r="J515" s="1"/>
    </row>
    <row r="516" spans="3:10" ht="53.25" customHeight="1">
      <c r="C516" s="17"/>
      <c r="D516" s="121"/>
      <c r="E516" s="121"/>
      <c r="F516" s="1"/>
      <c r="J516" s="1"/>
    </row>
    <row r="517" spans="3:10" ht="13.5" customHeight="1">
      <c r="C517" s="17"/>
      <c r="D517" s="121"/>
      <c r="E517" s="121"/>
      <c r="F517" s="1"/>
      <c r="J517" s="1"/>
    </row>
    <row r="518" spans="3:10">
      <c r="C518" s="17"/>
      <c r="D518" s="121"/>
      <c r="E518" s="121"/>
      <c r="F518" s="1"/>
      <c r="J518" s="1"/>
    </row>
    <row r="519" spans="3:10">
      <c r="C519" s="17"/>
      <c r="D519" s="121"/>
      <c r="E519" s="121"/>
      <c r="F519" s="1"/>
      <c r="J519" s="1"/>
    </row>
    <row r="520" spans="3:10" ht="66.75" customHeight="1">
      <c r="C520" s="17"/>
      <c r="D520" s="121"/>
      <c r="E520" s="121"/>
      <c r="F520" s="1"/>
      <c r="J520" s="1"/>
    </row>
    <row r="521" spans="3:10" ht="14.25" customHeight="1">
      <c r="C521" s="17"/>
      <c r="D521" s="121"/>
      <c r="E521" s="121"/>
      <c r="F521" s="1"/>
      <c r="J521" s="1"/>
    </row>
    <row r="522" spans="3:10">
      <c r="C522" s="17"/>
      <c r="D522" s="121"/>
      <c r="E522" s="121"/>
      <c r="F522" s="1"/>
      <c r="J522" s="1"/>
    </row>
    <row r="523" spans="3:10">
      <c r="C523" s="17"/>
      <c r="D523" s="121"/>
      <c r="E523" s="121"/>
      <c r="F523" s="1"/>
      <c r="J523" s="1"/>
    </row>
    <row r="524" spans="3:10">
      <c r="C524" s="17"/>
      <c r="D524" s="121"/>
      <c r="E524" s="121"/>
      <c r="F524" s="1"/>
      <c r="J524" s="1"/>
    </row>
    <row r="525" spans="3:10" ht="12.75" customHeight="1">
      <c r="C525" s="17"/>
      <c r="D525" s="121"/>
      <c r="E525" s="121"/>
      <c r="F525" s="1"/>
      <c r="J525" s="1"/>
    </row>
    <row r="526" spans="3:10">
      <c r="C526" s="17"/>
      <c r="D526" s="121"/>
      <c r="E526" s="121"/>
      <c r="F526" s="1"/>
      <c r="J526" s="1"/>
    </row>
    <row r="527" spans="3:10">
      <c r="C527" s="17"/>
      <c r="D527" s="121"/>
      <c r="E527" s="121"/>
      <c r="F527" s="1"/>
      <c r="J527" s="1"/>
    </row>
    <row r="528" spans="3:10">
      <c r="C528" s="17"/>
      <c r="D528" s="121"/>
      <c r="E528" s="121"/>
      <c r="F528" s="1"/>
      <c r="J528" s="1"/>
    </row>
    <row r="529" spans="3:10">
      <c r="C529" s="17"/>
      <c r="D529" s="121"/>
      <c r="E529" s="121"/>
      <c r="F529" s="1"/>
      <c r="J529" s="1"/>
    </row>
    <row r="530" spans="3:10">
      <c r="C530" s="17"/>
      <c r="D530" s="121"/>
      <c r="E530" s="121"/>
      <c r="F530" s="1"/>
      <c r="J530" s="1"/>
    </row>
    <row r="531" spans="3:10">
      <c r="C531" s="17"/>
      <c r="D531" s="121"/>
      <c r="E531" s="19"/>
      <c r="F531" s="1"/>
      <c r="J531" s="1"/>
    </row>
    <row r="532" spans="3:10">
      <c r="C532" s="17"/>
      <c r="D532" s="121"/>
      <c r="E532" s="121"/>
      <c r="F532" s="1"/>
      <c r="J532" s="1"/>
    </row>
    <row r="533" spans="3:10">
      <c r="C533" s="17"/>
      <c r="D533" s="121"/>
      <c r="E533" s="121"/>
      <c r="F533" s="1"/>
      <c r="J533" s="1"/>
    </row>
    <row r="534" spans="3:10">
      <c r="C534" s="17"/>
      <c r="D534" s="121"/>
      <c r="E534" s="121"/>
      <c r="F534" s="1"/>
      <c r="J534" s="1"/>
    </row>
    <row r="535" spans="3:10">
      <c r="C535" s="17"/>
      <c r="D535" s="121"/>
      <c r="E535" s="121"/>
      <c r="F535" s="1"/>
      <c r="J535" s="1"/>
    </row>
    <row r="536" spans="3:10">
      <c r="C536" s="17"/>
      <c r="D536" s="121"/>
      <c r="E536" s="121"/>
      <c r="F536" s="1"/>
      <c r="J536" s="1"/>
    </row>
    <row r="537" spans="3:10">
      <c r="C537" s="17"/>
      <c r="D537" s="121"/>
      <c r="E537" s="121"/>
      <c r="F537" s="1"/>
      <c r="J537" s="1"/>
    </row>
    <row r="538" spans="3:10">
      <c r="C538" s="17"/>
      <c r="D538" s="121"/>
      <c r="E538" s="121"/>
      <c r="F538" s="1"/>
      <c r="J538" s="1"/>
    </row>
    <row r="539" spans="3:10">
      <c r="C539" s="17"/>
      <c r="D539" s="121"/>
      <c r="E539" s="121"/>
      <c r="F539" s="1"/>
      <c r="J539" s="1"/>
    </row>
    <row r="540" spans="3:10">
      <c r="C540" s="17"/>
      <c r="D540" s="121"/>
      <c r="E540" s="121"/>
      <c r="F540" s="1"/>
      <c r="J540" s="1"/>
    </row>
    <row r="541" spans="3:10" ht="55.5" customHeight="1">
      <c r="C541" s="17"/>
      <c r="D541" s="121"/>
      <c r="E541" s="121"/>
      <c r="F541" s="1"/>
      <c r="J541" s="1"/>
    </row>
    <row r="542" spans="3:10">
      <c r="C542" s="17"/>
      <c r="D542" s="121"/>
      <c r="E542" s="121"/>
      <c r="F542" s="1"/>
      <c r="J542" s="1"/>
    </row>
    <row r="543" spans="3:10">
      <c r="C543" s="17"/>
      <c r="D543" s="121"/>
      <c r="E543" s="121"/>
      <c r="F543" s="1"/>
      <c r="J543" s="1"/>
    </row>
    <row r="544" spans="3:10">
      <c r="C544" s="17"/>
      <c r="D544" s="121"/>
      <c r="E544" s="121"/>
      <c r="F544" s="1"/>
      <c r="J544" s="1"/>
    </row>
    <row r="545" spans="3:10">
      <c r="C545" s="17"/>
      <c r="D545" s="121"/>
      <c r="E545" s="121"/>
      <c r="F545" s="1"/>
      <c r="J545" s="1"/>
    </row>
    <row r="546" spans="3:10">
      <c r="C546" s="17"/>
      <c r="D546" s="121"/>
      <c r="E546" s="121"/>
      <c r="F546" s="1"/>
      <c r="J546" s="1"/>
    </row>
    <row r="547" spans="3:10">
      <c r="C547" s="17"/>
      <c r="D547" s="121"/>
      <c r="E547" s="121"/>
      <c r="F547" s="1"/>
      <c r="J547" s="1"/>
    </row>
    <row r="548" spans="3:10" ht="12.75" customHeight="1">
      <c r="C548" s="17"/>
      <c r="D548" s="121"/>
      <c r="E548" s="121"/>
      <c r="F548" s="1"/>
      <c r="J548" s="1"/>
    </row>
    <row r="549" spans="3:10">
      <c r="C549" s="17"/>
      <c r="D549" s="121"/>
      <c r="E549" s="121"/>
      <c r="F549" s="1"/>
      <c r="J549" s="1"/>
    </row>
    <row r="550" spans="3:10">
      <c r="C550" s="17"/>
      <c r="D550" s="121"/>
      <c r="E550" s="121"/>
      <c r="F550" s="1"/>
      <c r="J550" s="1"/>
    </row>
    <row r="551" spans="3:10">
      <c r="C551" s="17"/>
      <c r="D551" s="121"/>
      <c r="E551" s="121"/>
      <c r="F551" s="1"/>
      <c r="J551" s="1"/>
    </row>
    <row r="552" spans="3:10">
      <c r="C552" s="17"/>
      <c r="D552" s="121"/>
      <c r="E552" s="121"/>
      <c r="F552" s="1"/>
      <c r="J552" s="1"/>
    </row>
    <row r="553" spans="3:10">
      <c r="C553" s="17"/>
      <c r="D553" s="121"/>
      <c r="E553" s="121"/>
      <c r="F553" s="1"/>
      <c r="J553" s="1"/>
    </row>
    <row r="554" spans="3:10">
      <c r="C554" s="17"/>
      <c r="D554" s="121"/>
      <c r="E554" s="121"/>
      <c r="F554" s="1"/>
      <c r="J554" s="1"/>
    </row>
    <row r="555" spans="3:10">
      <c r="C555" s="17"/>
      <c r="D555" s="121"/>
      <c r="E555" s="121"/>
      <c r="F555" s="1"/>
      <c r="J555" s="1"/>
    </row>
    <row r="556" spans="3:10">
      <c r="C556" s="17"/>
      <c r="D556" s="121"/>
      <c r="E556" s="121"/>
      <c r="F556" s="1"/>
      <c r="J556" s="1"/>
    </row>
    <row r="557" spans="3:10">
      <c r="C557" s="17"/>
      <c r="D557" s="121"/>
      <c r="E557" s="121"/>
      <c r="F557" s="1"/>
      <c r="J557" s="1"/>
    </row>
    <row r="558" spans="3:10">
      <c r="C558" s="17"/>
      <c r="D558" s="121"/>
      <c r="E558" s="121"/>
      <c r="F558" s="1"/>
      <c r="J558" s="1"/>
    </row>
    <row r="559" spans="3:10">
      <c r="C559" s="17"/>
      <c r="D559" s="121"/>
      <c r="E559" s="121"/>
      <c r="F559" s="1"/>
      <c r="J559" s="1"/>
    </row>
    <row r="560" spans="3:10">
      <c r="C560" s="17"/>
      <c r="D560" s="121"/>
      <c r="E560" s="121"/>
      <c r="F560" s="1"/>
      <c r="J560" s="1"/>
    </row>
    <row r="561" spans="3:10">
      <c r="C561" s="17"/>
      <c r="D561" s="121"/>
      <c r="E561" s="121"/>
      <c r="F561" s="1"/>
      <c r="J561" s="1"/>
    </row>
    <row r="562" spans="3:10">
      <c r="C562" s="17"/>
      <c r="D562" s="121"/>
      <c r="E562" s="121"/>
      <c r="F562" s="1"/>
      <c r="J562" s="1"/>
    </row>
    <row r="563" spans="3:10" ht="15.75" customHeight="1">
      <c r="C563" s="17"/>
      <c r="D563" s="121"/>
      <c r="E563" s="121"/>
      <c r="F563" s="1"/>
      <c r="J563" s="1"/>
    </row>
    <row r="564" spans="3:10">
      <c r="C564" s="17"/>
      <c r="D564" s="121"/>
      <c r="E564" s="121"/>
      <c r="F564" s="1"/>
      <c r="J564" s="1"/>
    </row>
    <row r="565" spans="3:10">
      <c r="C565" s="17"/>
      <c r="D565" s="121"/>
      <c r="E565" s="121"/>
      <c r="F565" s="1"/>
      <c r="J565" s="1"/>
    </row>
    <row r="566" spans="3:10" ht="13.5" customHeight="1">
      <c r="C566" s="17"/>
      <c r="D566" s="121"/>
      <c r="E566" s="121"/>
      <c r="F566" s="1"/>
      <c r="J566" s="1"/>
    </row>
    <row r="567" spans="3:10">
      <c r="C567" s="17"/>
      <c r="D567" s="121"/>
      <c r="E567" s="121"/>
      <c r="F567" s="1"/>
      <c r="J567" s="1"/>
    </row>
    <row r="568" spans="3:10">
      <c r="C568" s="17"/>
      <c r="D568" s="121"/>
      <c r="E568" s="121"/>
      <c r="F568" s="1"/>
      <c r="J568" s="1"/>
    </row>
    <row r="569" spans="3:10">
      <c r="C569" s="17"/>
      <c r="D569" s="121"/>
      <c r="E569" s="121"/>
      <c r="F569" s="1"/>
      <c r="J569" s="1"/>
    </row>
    <row r="570" spans="3:10">
      <c r="C570" s="17"/>
      <c r="D570" s="121"/>
      <c r="E570" s="121"/>
      <c r="F570" s="1"/>
      <c r="J570" s="1"/>
    </row>
    <row r="571" spans="3:10">
      <c r="C571" s="17"/>
      <c r="D571" s="121"/>
      <c r="E571" s="121"/>
      <c r="F571" s="1"/>
      <c r="J571" s="1"/>
    </row>
    <row r="572" spans="3:10">
      <c r="C572" s="17"/>
      <c r="D572" s="121"/>
      <c r="E572" s="121"/>
      <c r="F572" s="1"/>
      <c r="J572" s="1"/>
    </row>
    <row r="573" spans="3:10">
      <c r="C573" s="17"/>
      <c r="D573" s="121"/>
      <c r="E573" s="121"/>
      <c r="F573" s="1"/>
      <c r="J573" s="1"/>
    </row>
    <row r="574" spans="3:10">
      <c r="C574" s="17"/>
      <c r="D574" s="121"/>
      <c r="E574" s="121"/>
      <c r="F574" s="1"/>
      <c r="J574" s="1"/>
    </row>
    <row r="575" spans="3:10">
      <c r="C575" s="17"/>
      <c r="D575" s="121"/>
      <c r="E575" s="121"/>
      <c r="F575" s="1"/>
      <c r="J575" s="1"/>
    </row>
    <row r="576" spans="3:10">
      <c r="C576" s="17"/>
      <c r="D576" s="121"/>
      <c r="E576" s="121"/>
      <c r="F576" s="1"/>
      <c r="J576" s="1"/>
    </row>
    <row r="577" spans="3:10">
      <c r="C577" s="17"/>
      <c r="D577" s="121"/>
      <c r="E577" s="121"/>
      <c r="F577" s="1"/>
      <c r="J577" s="1"/>
    </row>
    <row r="578" spans="3:10">
      <c r="C578" s="17"/>
      <c r="D578" s="121"/>
      <c r="E578" s="121"/>
      <c r="F578" s="1"/>
      <c r="J578" s="1"/>
    </row>
    <row r="579" spans="3:10">
      <c r="C579" s="17"/>
      <c r="D579" s="121"/>
      <c r="E579" s="121"/>
      <c r="F579" s="1"/>
      <c r="J579" s="1"/>
    </row>
    <row r="580" spans="3:10">
      <c r="C580" s="17"/>
      <c r="D580" s="121"/>
      <c r="E580" s="121"/>
      <c r="F580" s="1"/>
      <c r="J580" s="1"/>
    </row>
    <row r="581" spans="3:10">
      <c r="C581" s="17"/>
      <c r="D581" s="121"/>
      <c r="E581" s="121"/>
      <c r="F581" s="1"/>
      <c r="J581" s="1"/>
    </row>
    <row r="582" spans="3:10">
      <c r="C582" s="17"/>
      <c r="D582" s="121"/>
      <c r="E582" s="121"/>
      <c r="F582" s="1"/>
      <c r="J582" s="1"/>
    </row>
    <row r="583" spans="3:10">
      <c r="C583" s="17"/>
      <c r="D583" s="121"/>
      <c r="E583" s="121"/>
      <c r="F583" s="1"/>
      <c r="J583" s="1"/>
    </row>
    <row r="584" spans="3:10">
      <c r="C584" s="17"/>
      <c r="D584" s="121"/>
      <c r="E584" s="121"/>
      <c r="F584" s="1"/>
      <c r="J584" s="1"/>
    </row>
    <row r="585" spans="3:10">
      <c r="C585" s="17"/>
      <c r="D585" s="121"/>
      <c r="E585" s="121"/>
      <c r="F585" s="1"/>
      <c r="J585" s="1"/>
    </row>
    <row r="586" spans="3:10">
      <c r="C586" s="17"/>
      <c r="D586" s="121"/>
      <c r="E586" s="121"/>
      <c r="F586" s="1"/>
      <c r="J586" s="1"/>
    </row>
    <row r="587" spans="3:10">
      <c r="C587" s="17"/>
      <c r="D587" s="121"/>
      <c r="E587" s="121"/>
      <c r="F587" s="1"/>
      <c r="J587" s="1"/>
    </row>
    <row r="588" spans="3:10">
      <c r="C588" s="17"/>
      <c r="D588" s="121"/>
      <c r="E588" s="121"/>
      <c r="F588" s="1"/>
      <c r="J588" s="1"/>
    </row>
    <row r="589" spans="3:10" ht="28.5" customHeight="1">
      <c r="C589" s="17"/>
      <c r="D589" s="121"/>
      <c r="E589" s="121"/>
      <c r="F589" s="1"/>
      <c r="J589" s="1"/>
    </row>
    <row r="590" spans="3:10" ht="15.75" customHeight="1">
      <c r="C590" s="17"/>
      <c r="D590" s="121"/>
      <c r="E590" s="121"/>
      <c r="F590" s="1"/>
      <c r="J590" s="1"/>
    </row>
    <row r="591" spans="3:10" ht="14.25" customHeight="1">
      <c r="C591" s="17"/>
      <c r="D591" s="121"/>
      <c r="E591" s="121"/>
      <c r="F591" s="1"/>
      <c r="J591" s="1"/>
    </row>
    <row r="592" spans="3:10">
      <c r="C592" s="17"/>
      <c r="D592" s="121"/>
      <c r="E592" s="121"/>
      <c r="F592" s="1"/>
      <c r="J592" s="1"/>
    </row>
    <row r="593" spans="3:10">
      <c r="C593" s="17"/>
      <c r="D593" s="121"/>
      <c r="E593" s="121"/>
      <c r="F593" s="1"/>
      <c r="J593" s="1"/>
    </row>
    <row r="594" spans="3:10">
      <c r="C594" s="17"/>
      <c r="D594" s="121"/>
      <c r="E594" s="121"/>
      <c r="F594" s="1"/>
      <c r="J594" s="1"/>
    </row>
    <row r="595" spans="3:10">
      <c r="C595" s="17"/>
      <c r="D595" s="121"/>
      <c r="E595" s="121"/>
      <c r="F595" s="1"/>
      <c r="J595" s="1"/>
    </row>
    <row r="596" spans="3:10">
      <c r="C596" s="17"/>
      <c r="D596" s="121"/>
      <c r="E596" s="121"/>
      <c r="F596" s="1"/>
      <c r="J596" s="1"/>
    </row>
    <row r="597" spans="3:10">
      <c r="C597" s="17"/>
      <c r="D597" s="121"/>
      <c r="E597" s="121"/>
      <c r="F597" s="1"/>
      <c r="J597" s="1"/>
    </row>
    <row r="598" spans="3:10">
      <c r="C598" s="17"/>
      <c r="D598" s="121"/>
      <c r="E598" s="121"/>
      <c r="F598" s="1"/>
      <c r="J598" s="1"/>
    </row>
    <row r="599" spans="3:10">
      <c r="C599" s="17"/>
      <c r="D599" s="121"/>
      <c r="E599" s="121"/>
      <c r="F599" s="1"/>
      <c r="J599" s="1"/>
    </row>
    <row r="600" spans="3:10">
      <c r="C600" s="17"/>
      <c r="D600" s="121"/>
      <c r="E600" s="121"/>
      <c r="F600" s="1"/>
      <c r="J600" s="1"/>
    </row>
    <row r="601" spans="3:10">
      <c r="C601" s="17"/>
      <c r="D601" s="121"/>
      <c r="E601" s="121"/>
      <c r="F601" s="1"/>
      <c r="J601" s="1"/>
    </row>
    <row r="602" spans="3:10">
      <c r="C602" s="17"/>
      <c r="D602" s="121"/>
      <c r="E602" s="121"/>
      <c r="F602" s="1"/>
      <c r="J602" s="1"/>
    </row>
    <row r="603" spans="3:10">
      <c r="C603" s="17"/>
      <c r="D603" s="121"/>
      <c r="E603" s="121"/>
      <c r="F603" s="1"/>
      <c r="J603" s="1"/>
    </row>
    <row r="604" spans="3:10">
      <c r="C604" s="17"/>
      <c r="D604" s="121"/>
      <c r="E604" s="121"/>
      <c r="F604" s="1"/>
      <c r="J604" s="1"/>
    </row>
    <row r="605" spans="3:10">
      <c r="C605" s="17"/>
      <c r="D605" s="121"/>
      <c r="E605" s="121"/>
      <c r="F605" s="1"/>
      <c r="J605" s="1"/>
    </row>
    <row r="606" spans="3:10">
      <c r="C606" s="17"/>
      <c r="D606" s="121"/>
      <c r="E606" s="121"/>
      <c r="F606" s="1"/>
      <c r="J606" s="1"/>
    </row>
    <row r="607" spans="3:10">
      <c r="C607" s="17"/>
      <c r="D607" s="121"/>
      <c r="E607" s="121"/>
      <c r="F607" s="1"/>
      <c r="J607" s="1"/>
    </row>
    <row r="608" spans="3:10">
      <c r="C608" s="17"/>
      <c r="D608" s="121"/>
      <c r="E608" s="121"/>
      <c r="F608" s="1"/>
      <c r="J608" s="1"/>
    </row>
    <row r="609" spans="3:10">
      <c r="C609" s="17"/>
      <c r="D609" s="121"/>
      <c r="E609" s="121"/>
      <c r="F609" s="1"/>
      <c r="J609" s="1"/>
    </row>
    <row r="610" spans="3:10">
      <c r="C610" s="17"/>
      <c r="D610" s="121"/>
      <c r="E610" s="121"/>
      <c r="F610" s="1"/>
      <c r="J610" s="1"/>
    </row>
    <row r="611" spans="3:10">
      <c r="C611" s="17"/>
      <c r="D611" s="121"/>
      <c r="E611" s="121"/>
      <c r="F611" s="1"/>
      <c r="J611" s="1"/>
    </row>
    <row r="612" spans="3:10" ht="15" customHeight="1">
      <c r="C612" s="17"/>
      <c r="D612" s="121"/>
      <c r="E612" s="121"/>
      <c r="F612" s="1"/>
      <c r="J612" s="1"/>
    </row>
    <row r="613" spans="3:10" ht="12.75" customHeight="1">
      <c r="C613" s="17"/>
      <c r="D613" s="121"/>
      <c r="E613" s="121"/>
      <c r="F613" s="1"/>
      <c r="J613" s="1"/>
    </row>
    <row r="614" spans="3:10" ht="14.25" customHeight="1">
      <c r="C614" s="17"/>
      <c r="D614" s="121"/>
      <c r="E614" s="121"/>
      <c r="F614" s="1"/>
      <c r="J614" s="1"/>
    </row>
    <row r="615" spans="3:10" ht="13.5" customHeight="1">
      <c r="C615" s="17"/>
      <c r="D615" s="121"/>
      <c r="E615" s="121"/>
      <c r="F615" s="1"/>
      <c r="J615" s="1"/>
    </row>
    <row r="616" spans="3:10" ht="12.75" customHeight="1">
      <c r="C616" s="17"/>
      <c r="D616" s="121"/>
      <c r="E616" s="121"/>
      <c r="F616" s="1"/>
      <c r="J616" s="1"/>
    </row>
    <row r="617" spans="3:10" ht="13.5" customHeight="1">
      <c r="C617" s="17"/>
      <c r="D617" s="121"/>
      <c r="E617" s="121"/>
      <c r="F617" s="1"/>
      <c r="J617" s="1"/>
    </row>
    <row r="618" spans="3:10">
      <c r="C618" s="17"/>
      <c r="D618" s="121"/>
      <c r="E618" s="121"/>
      <c r="F618" s="1"/>
      <c r="J618" s="1"/>
    </row>
    <row r="619" spans="3:10" ht="15.75" customHeight="1">
      <c r="C619" s="17"/>
      <c r="D619" s="121"/>
      <c r="E619" s="121"/>
      <c r="F619" s="1"/>
      <c r="J619" s="1"/>
    </row>
    <row r="620" spans="3:10">
      <c r="C620" s="17"/>
      <c r="D620" s="121"/>
      <c r="E620" s="121"/>
      <c r="F620" s="1"/>
      <c r="J620" s="1"/>
    </row>
    <row r="621" spans="3:10">
      <c r="C621" s="17"/>
      <c r="D621" s="121"/>
      <c r="E621" s="121"/>
      <c r="F621" s="1"/>
      <c r="J621" s="1"/>
    </row>
    <row r="622" spans="3:10">
      <c r="C622" s="17"/>
      <c r="D622" s="121"/>
      <c r="E622" s="121"/>
      <c r="F622" s="1"/>
      <c r="J622" s="1"/>
    </row>
    <row r="623" spans="3:10">
      <c r="C623" s="17"/>
      <c r="D623" s="121"/>
      <c r="E623" s="121"/>
      <c r="F623" s="1"/>
      <c r="J623" s="1"/>
    </row>
    <row r="624" spans="3:10">
      <c r="C624" s="17"/>
      <c r="D624" s="121"/>
      <c r="E624" s="121"/>
      <c r="F624" s="1"/>
      <c r="J624" s="1"/>
    </row>
    <row r="625" spans="3:10">
      <c r="C625" s="17"/>
      <c r="D625" s="121"/>
      <c r="E625" s="121"/>
      <c r="F625" s="1"/>
      <c r="J625" s="1"/>
    </row>
    <row r="626" spans="3:10">
      <c r="C626" s="17"/>
      <c r="D626" s="121"/>
      <c r="E626" s="121"/>
      <c r="F626" s="1"/>
      <c r="J626" s="1"/>
    </row>
    <row r="627" spans="3:10" ht="13.5" customHeight="1">
      <c r="C627" s="17"/>
      <c r="D627" s="121"/>
      <c r="E627" s="121"/>
      <c r="F627" s="1"/>
      <c r="J627" s="1"/>
    </row>
    <row r="628" spans="3:10">
      <c r="C628" s="17"/>
      <c r="D628" s="121"/>
      <c r="E628" s="121"/>
      <c r="F628" s="1"/>
      <c r="J628" s="1"/>
    </row>
    <row r="629" spans="3:10">
      <c r="C629" s="17"/>
      <c r="D629" s="121"/>
      <c r="E629" s="121"/>
      <c r="F629" s="1"/>
      <c r="J629" s="1"/>
    </row>
    <row r="630" spans="3:10">
      <c r="C630" s="17"/>
      <c r="D630" s="121"/>
      <c r="E630" s="121"/>
      <c r="F630" s="1"/>
      <c r="J630" s="1"/>
    </row>
    <row r="631" spans="3:10">
      <c r="C631" s="17"/>
      <c r="D631" s="121"/>
      <c r="E631" s="121"/>
      <c r="F631" s="1"/>
      <c r="J631" s="1"/>
    </row>
    <row r="632" spans="3:10">
      <c r="C632" s="17"/>
      <c r="D632" s="121"/>
      <c r="E632" s="121"/>
      <c r="F632" s="1"/>
      <c r="J632" s="1"/>
    </row>
    <row r="633" spans="3:10">
      <c r="C633" s="17"/>
      <c r="D633" s="121"/>
      <c r="E633" s="121"/>
      <c r="F633" s="1"/>
      <c r="J633" s="1"/>
    </row>
    <row r="634" spans="3:10">
      <c r="C634" s="17"/>
      <c r="D634" s="121"/>
      <c r="E634" s="121"/>
      <c r="F634" s="1"/>
      <c r="J634" s="1"/>
    </row>
    <row r="635" spans="3:10" ht="12.75" customHeight="1">
      <c r="C635" s="17"/>
      <c r="D635" s="121"/>
      <c r="E635" s="121"/>
      <c r="F635" s="1"/>
      <c r="J635" s="1"/>
    </row>
    <row r="636" spans="3:10" ht="14.25" customHeight="1">
      <c r="C636" s="17"/>
      <c r="D636" s="121"/>
      <c r="E636" s="121"/>
      <c r="F636" s="1"/>
      <c r="J636" s="1"/>
    </row>
    <row r="637" spans="3:10">
      <c r="C637" s="17"/>
      <c r="D637" s="121"/>
      <c r="E637" s="121"/>
      <c r="F637" s="1"/>
      <c r="J637" s="1"/>
    </row>
    <row r="638" spans="3:10">
      <c r="C638" s="17"/>
      <c r="D638" s="121"/>
      <c r="E638" s="121"/>
      <c r="F638" s="1"/>
      <c r="J638" s="1"/>
    </row>
    <row r="639" spans="3:10" ht="13.5" customHeight="1">
      <c r="C639" s="17"/>
      <c r="D639" s="121"/>
      <c r="E639" s="121"/>
      <c r="F639" s="1"/>
      <c r="J639" s="1"/>
    </row>
    <row r="640" spans="3:10" ht="14.25" customHeight="1">
      <c r="C640" s="17"/>
      <c r="D640" s="121"/>
      <c r="E640" s="121"/>
      <c r="F640" s="1"/>
      <c r="J640" s="1"/>
    </row>
    <row r="641" spans="3:10" ht="13.5" customHeight="1">
      <c r="C641" s="17"/>
      <c r="D641" s="121"/>
      <c r="E641" s="121"/>
      <c r="F641" s="1"/>
      <c r="J641" s="1"/>
    </row>
    <row r="642" spans="3:10" ht="13.5" customHeight="1">
      <c r="C642" s="17"/>
      <c r="D642" s="121"/>
      <c r="E642" s="121"/>
      <c r="F642" s="1"/>
      <c r="J642" s="1"/>
    </row>
    <row r="643" spans="3:10">
      <c r="C643" s="17"/>
      <c r="D643" s="121"/>
      <c r="E643" s="121"/>
      <c r="F643" s="1"/>
      <c r="J643" s="1"/>
    </row>
    <row r="644" spans="3:10" ht="11.25" customHeight="1">
      <c r="C644" s="17"/>
      <c r="D644" s="121"/>
      <c r="E644" s="121"/>
      <c r="F644" s="1"/>
      <c r="J644" s="1"/>
    </row>
    <row r="645" spans="3:10">
      <c r="C645" s="17"/>
      <c r="D645" s="121"/>
      <c r="E645" s="121"/>
      <c r="F645" s="1"/>
      <c r="J645" s="1"/>
    </row>
    <row r="646" spans="3:10">
      <c r="C646" s="17"/>
      <c r="D646" s="121"/>
      <c r="E646" s="121"/>
      <c r="F646" s="1"/>
      <c r="J646" s="1"/>
    </row>
    <row r="647" spans="3:10" ht="13.5" customHeight="1">
      <c r="C647" s="17"/>
      <c r="D647" s="121"/>
      <c r="E647" s="121"/>
      <c r="F647" s="1"/>
      <c r="J647" s="1"/>
    </row>
    <row r="648" spans="3:10">
      <c r="C648" s="17"/>
      <c r="D648" s="121"/>
      <c r="E648" s="121"/>
      <c r="F648" s="1"/>
      <c r="J648" s="1"/>
    </row>
    <row r="649" spans="3:10">
      <c r="C649" s="17"/>
      <c r="D649" s="121"/>
      <c r="E649" s="121"/>
      <c r="F649" s="1"/>
      <c r="J649" s="1"/>
    </row>
    <row r="650" spans="3:10">
      <c r="C650" s="17"/>
      <c r="D650" s="121"/>
      <c r="E650" s="121"/>
      <c r="F650" s="1"/>
      <c r="J650" s="1"/>
    </row>
    <row r="651" spans="3:10">
      <c r="C651" s="17"/>
      <c r="D651" s="121"/>
      <c r="E651" s="121"/>
      <c r="F651" s="1"/>
      <c r="J651" s="1"/>
    </row>
    <row r="652" spans="3:10">
      <c r="C652" s="17"/>
      <c r="D652" s="121"/>
      <c r="E652" s="121"/>
      <c r="F652" s="1"/>
      <c r="J652" s="1"/>
    </row>
    <row r="653" spans="3:10">
      <c r="C653" s="17"/>
      <c r="D653" s="121"/>
      <c r="E653" s="121"/>
      <c r="F653" s="1"/>
      <c r="J653" s="1"/>
    </row>
    <row r="654" spans="3:10">
      <c r="C654" s="17"/>
      <c r="D654" s="121"/>
      <c r="E654" s="121"/>
      <c r="F654" s="1"/>
      <c r="J654" s="1"/>
    </row>
    <row r="655" spans="3:10">
      <c r="C655" s="17"/>
      <c r="D655" s="121"/>
      <c r="E655" s="121"/>
      <c r="F655" s="1"/>
      <c r="J655" s="1"/>
    </row>
    <row r="656" spans="3:10">
      <c r="C656" s="17"/>
      <c r="D656" s="121"/>
      <c r="E656" s="121"/>
      <c r="F656" s="1"/>
      <c r="J656" s="1"/>
    </row>
    <row r="657" spans="3:10">
      <c r="C657" s="17"/>
      <c r="D657" s="121"/>
      <c r="E657" s="121"/>
      <c r="F657" s="1"/>
      <c r="J657" s="1"/>
    </row>
    <row r="658" spans="3:10" ht="12" customHeight="1">
      <c r="C658" s="17"/>
      <c r="D658" s="121"/>
      <c r="E658" s="121"/>
      <c r="F658" s="1"/>
      <c r="J658" s="1"/>
    </row>
    <row r="659" spans="3:10" ht="145.5" customHeight="1">
      <c r="C659" s="17"/>
      <c r="D659" s="121"/>
      <c r="E659" s="121"/>
      <c r="F659" s="1"/>
      <c r="J659" s="1"/>
    </row>
    <row r="660" spans="3:10">
      <c r="C660" s="17"/>
      <c r="D660" s="121"/>
      <c r="E660" s="121"/>
      <c r="F660" s="1"/>
      <c r="J660" s="1"/>
    </row>
    <row r="661" spans="3:10">
      <c r="C661" s="17"/>
      <c r="D661" s="121"/>
      <c r="E661" s="121"/>
      <c r="F661" s="1"/>
      <c r="J661" s="1"/>
    </row>
    <row r="662" spans="3:10" ht="12" customHeight="1">
      <c r="C662" s="17"/>
      <c r="D662" s="121"/>
      <c r="E662" s="121"/>
      <c r="F662" s="1"/>
      <c r="J662" s="1"/>
    </row>
    <row r="663" spans="3:10">
      <c r="C663" s="17"/>
      <c r="D663" s="121"/>
      <c r="E663" s="121"/>
      <c r="F663" s="1"/>
      <c r="J663" s="1"/>
    </row>
    <row r="664" spans="3:10">
      <c r="C664" s="17"/>
      <c r="D664" s="121"/>
      <c r="E664" s="121"/>
      <c r="F664" s="1"/>
      <c r="J664" s="1"/>
    </row>
    <row r="665" spans="3:10">
      <c r="C665" s="17"/>
      <c r="D665" s="121"/>
      <c r="E665" s="121"/>
      <c r="F665" s="1"/>
      <c r="J665" s="1"/>
    </row>
    <row r="666" spans="3:10">
      <c r="C666" s="17"/>
      <c r="D666" s="121"/>
      <c r="E666" s="121"/>
      <c r="F666" s="1"/>
      <c r="J666" s="1"/>
    </row>
    <row r="667" spans="3:10">
      <c r="C667" s="17"/>
      <c r="D667" s="121"/>
      <c r="E667" s="121"/>
      <c r="F667" s="1"/>
      <c r="J667" s="1"/>
    </row>
    <row r="668" spans="3:10" ht="11.25" customHeight="1">
      <c r="C668" s="17"/>
      <c r="D668" s="121"/>
      <c r="E668" s="121"/>
      <c r="F668" s="1"/>
      <c r="J668" s="1"/>
    </row>
    <row r="669" spans="3:10">
      <c r="C669" s="17"/>
      <c r="D669" s="121"/>
      <c r="E669" s="121"/>
      <c r="F669" s="1"/>
      <c r="J669" s="1"/>
    </row>
    <row r="670" spans="3:10">
      <c r="C670" s="17"/>
      <c r="D670" s="121"/>
      <c r="E670" s="121"/>
      <c r="F670" s="1"/>
      <c r="J670" s="1"/>
    </row>
    <row r="671" spans="3:10">
      <c r="C671" s="17"/>
      <c r="D671" s="121"/>
      <c r="E671" s="121"/>
      <c r="F671" s="1"/>
      <c r="J671" s="1"/>
    </row>
    <row r="672" spans="3:10">
      <c r="C672" s="17"/>
      <c r="D672" s="121"/>
      <c r="E672" s="121"/>
      <c r="F672" s="1"/>
      <c r="J672" s="1"/>
    </row>
    <row r="673" spans="3:10">
      <c r="C673" s="17"/>
      <c r="D673" s="121"/>
      <c r="E673" s="121"/>
      <c r="F673" s="1"/>
      <c r="J673" s="1"/>
    </row>
    <row r="674" spans="3:10">
      <c r="C674" s="17"/>
      <c r="D674" s="121"/>
      <c r="E674" s="121"/>
      <c r="F674" s="1"/>
      <c r="J674" s="1"/>
    </row>
    <row r="675" spans="3:10" ht="12.75" customHeight="1">
      <c r="C675" s="17"/>
      <c r="D675" s="121"/>
      <c r="E675" s="121"/>
      <c r="F675" s="1"/>
      <c r="J675" s="1"/>
    </row>
    <row r="676" spans="3:10" ht="13.5" customHeight="1">
      <c r="C676" s="17"/>
      <c r="D676" s="121"/>
      <c r="E676" s="121"/>
      <c r="F676" s="1"/>
      <c r="J676" s="1"/>
    </row>
    <row r="677" spans="3:10" ht="12.75" customHeight="1">
      <c r="C677" s="17"/>
      <c r="D677" s="121"/>
      <c r="E677" s="121"/>
      <c r="F677" s="1"/>
      <c r="J677" s="1"/>
    </row>
    <row r="678" spans="3:10">
      <c r="C678" s="17"/>
      <c r="D678" s="121"/>
      <c r="E678" s="121"/>
      <c r="F678" s="1"/>
      <c r="J678" s="1"/>
    </row>
    <row r="679" spans="3:10" ht="12.75" customHeight="1">
      <c r="C679" s="17"/>
      <c r="D679" s="121"/>
      <c r="E679" s="121"/>
      <c r="F679" s="1"/>
      <c r="J679" s="1"/>
    </row>
    <row r="680" spans="3:10" ht="15" customHeight="1">
      <c r="C680" s="17"/>
      <c r="D680" s="121"/>
      <c r="E680" s="121"/>
      <c r="F680" s="1"/>
      <c r="J680" s="1"/>
    </row>
    <row r="681" spans="3:10">
      <c r="C681" s="17"/>
      <c r="D681" s="121"/>
      <c r="E681" s="121"/>
      <c r="F681" s="1"/>
      <c r="J681" s="1"/>
    </row>
    <row r="682" spans="3:10" ht="28.5" customHeight="1">
      <c r="C682" s="17"/>
      <c r="D682" s="121"/>
      <c r="E682" s="121"/>
      <c r="F682" s="1"/>
      <c r="J682" s="1"/>
    </row>
    <row r="683" spans="3:10" ht="14.25" customHeight="1">
      <c r="C683" s="17"/>
      <c r="D683" s="121"/>
      <c r="E683" s="121"/>
      <c r="F683" s="1"/>
      <c r="J683" s="1"/>
    </row>
    <row r="684" spans="3:10" ht="27" customHeight="1">
      <c r="C684" s="17"/>
      <c r="D684" s="121"/>
      <c r="E684" s="121"/>
      <c r="F684" s="1"/>
      <c r="J684" s="1"/>
    </row>
    <row r="685" spans="3:10">
      <c r="C685" s="17"/>
      <c r="D685" s="121"/>
      <c r="E685" s="121"/>
      <c r="F685" s="1"/>
      <c r="J685" s="1"/>
    </row>
    <row r="686" spans="3:10">
      <c r="C686" s="17"/>
      <c r="D686" s="121"/>
      <c r="E686" s="121"/>
      <c r="F686" s="1"/>
      <c r="J686" s="1"/>
    </row>
    <row r="687" spans="3:10" ht="53.25" customHeight="1">
      <c r="C687" s="17"/>
      <c r="D687" s="121"/>
      <c r="E687" s="121"/>
      <c r="F687" s="1"/>
      <c r="J687" s="1"/>
    </row>
    <row r="688" spans="3:10">
      <c r="C688" s="17"/>
      <c r="D688" s="121"/>
      <c r="E688" s="121"/>
      <c r="F688" s="1"/>
      <c r="J688" s="1"/>
    </row>
    <row r="689" spans="3:10">
      <c r="C689" s="17"/>
      <c r="D689" s="121"/>
      <c r="E689" s="121"/>
      <c r="F689" s="1"/>
      <c r="J689" s="1"/>
    </row>
    <row r="690" spans="3:10">
      <c r="C690" s="17"/>
      <c r="D690" s="121"/>
      <c r="E690" s="121"/>
      <c r="F690" s="1"/>
      <c r="J690" s="1"/>
    </row>
    <row r="691" spans="3:10">
      <c r="C691" s="17"/>
      <c r="D691" s="121"/>
      <c r="E691" s="121"/>
      <c r="F691" s="1"/>
      <c r="J691" s="1"/>
    </row>
    <row r="692" spans="3:10">
      <c r="C692" s="17"/>
      <c r="D692" s="121"/>
      <c r="E692" s="121"/>
      <c r="F692" s="1"/>
      <c r="J692" s="1"/>
    </row>
    <row r="693" spans="3:10">
      <c r="C693" s="17"/>
      <c r="D693" s="121"/>
      <c r="E693" s="121"/>
      <c r="F693" s="1"/>
      <c r="J693" s="1"/>
    </row>
    <row r="694" spans="3:10">
      <c r="C694" s="17"/>
      <c r="D694" s="121"/>
      <c r="E694" s="121"/>
      <c r="F694" s="1"/>
      <c r="J694" s="1"/>
    </row>
    <row r="695" spans="3:10">
      <c r="C695" s="17"/>
      <c r="D695" s="121"/>
      <c r="E695" s="121"/>
      <c r="F695" s="1"/>
      <c r="J695" s="1"/>
    </row>
    <row r="696" spans="3:10">
      <c r="C696" s="17"/>
      <c r="D696" s="121"/>
      <c r="E696" s="121"/>
      <c r="F696" s="1"/>
      <c r="J696" s="1"/>
    </row>
    <row r="697" spans="3:10">
      <c r="C697" s="17"/>
      <c r="D697" s="121"/>
      <c r="E697" s="121"/>
      <c r="F697" s="1"/>
      <c r="J697" s="1"/>
    </row>
    <row r="698" spans="3:10">
      <c r="C698" s="17"/>
      <c r="D698" s="121"/>
      <c r="E698" s="121"/>
      <c r="F698" s="1"/>
      <c r="J698" s="1"/>
    </row>
    <row r="699" spans="3:10">
      <c r="C699" s="17"/>
      <c r="D699" s="121"/>
      <c r="E699" s="121"/>
      <c r="F699" s="1"/>
      <c r="J699" s="1"/>
    </row>
    <row r="700" spans="3:10">
      <c r="C700" s="17"/>
      <c r="D700" s="121"/>
      <c r="E700" s="121"/>
      <c r="F700" s="1"/>
      <c r="J700" s="1"/>
    </row>
    <row r="701" spans="3:10">
      <c r="C701" s="17"/>
      <c r="D701" s="121"/>
      <c r="E701" s="121"/>
      <c r="F701" s="1"/>
      <c r="J701" s="1"/>
    </row>
    <row r="702" spans="3:10">
      <c r="C702" s="17"/>
      <c r="D702" s="121"/>
      <c r="E702" s="121"/>
      <c r="F702" s="1"/>
      <c r="J702" s="1"/>
    </row>
    <row r="703" spans="3:10">
      <c r="C703" s="17"/>
      <c r="D703" s="121"/>
      <c r="E703" s="121"/>
      <c r="F703" s="1"/>
      <c r="J703" s="1"/>
    </row>
    <row r="704" spans="3:10">
      <c r="C704" s="17"/>
      <c r="D704" s="121"/>
      <c r="E704" s="121"/>
      <c r="F704" s="1"/>
      <c r="J704" s="1"/>
    </row>
    <row r="705" spans="3:10">
      <c r="C705" s="17"/>
      <c r="D705" s="121"/>
      <c r="E705" s="121"/>
      <c r="F705" s="1"/>
      <c r="J705" s="1"/>
    </row>
    <row r="706" spans="3:10">
      <c r="C706" s="17"/>
      <c r="D706" s="121"/>
      <c r="E706" s="121"/>
      <c r="F706" s="1"/>
      <c r="J706" s="1"/>
    </row>
    <row r="707" spans="3:10" ht="15" customHeight="1">
      <c r="C707" s="17"/>
      <c r="D707" s="121"/>
      <c r="E707" s="121"/>
      <c r="F707" s="1"/>
      <c r="J707" s="1"/>
    </row>
    <row r="708" spans="3:10">
      <c r="C708" s="17"/>
      <c r="D708" s="121"/>
      <c r="E708" s="121"/>
      <c r="F708" s="1"/>
      <c r="J708" s="1"/>
    </row>
    <row r="709" spans="3:10">
      <c r="C709" s="17"/>
      <c r="D709" s="121"/>
      <c r="E709" s="121"/>
      <c r="F709" s="1"/>
      <c r="J709" s="1"/>
    </row>
    <row r="710" spans="3:10">
      <c r="C710" s="17"/>
      <c r="D710" s="121"/>
      <c r="E710" s="121"/>
      <c r="F710" s="1"/>
      <c r="J710" s="1"/>
    </row>
    <row r="711" spans="3:10">
      <c r="C711" s="17"/>
      <c r="D711" s="121"/>
      <c r="E711" s="121"/>
      <c r="F711" s="1"/>
      <c r="J711" s="1"/>
    </row>
    <row r="712" spans="3:10">
      <c r="C712" s="17"/>
      <c r="D712" s="121"/>
      <c r="E712" s="121"/>
      <c r="F712" s="1"/>
      <c r="J712" s="1"/>
    </row>
    <row r="713" spans="3:10">
      <c r="C713" s="17"/>
      <c r="D713" s="121"/>
      <c r="E713" s="121"/>
      <c r="F713" s="1"/>
      <c r="J713" s="1"/>
    </row>
    <row r="714" spans="3:10">
      <c r="C714" s="17"/>
      <c r="D714" s="121"/>
      <c r="E714" s="121"/>
      <c r="F714" s="1"/>
      <c r="J714" s="1"/>
    </row>
    <row r="715" spans="3:10">
      <c r="C715" s="17"/>
      <c r="D715" s="121"/>
      <c r="E715" s="121"/>
      <c r="F715" s="1"/>
      <c r="J715" s="1"/>
    </row>
    <row r="716" spans="3:10" ht="12" customHeight="1">
      <c r="C716" s="17"/>
      <c r="D716" s="121"/>
      <c r="E716" s="121"/>
      <c r="F716" s="1"/>
      <c r="J716" s="1"/>
    </row>
    <row r="717" spans="3:10" ht="12" customHeight="1">
      <c r="C717" s="17"/>
      <c r="D717" s="121"/>
      <c r="E717" s="121"/>
      <c r="F717" s="1"/>
      <c r="J717" s="1"/>
    </row>
    <row r="718" spans="3:10" ht="12" customHeight="1">
      <c r="C718" s="17"/>
      <c r="D718" s="121"/>
      <c r="E718" s="121"/>
      <c r="F718" s="1"/>
      <c r="J718" s="1"/>
    </row>
    <row r="719" spans="3:10" ht="14.25" customHeight="1">
      <c r="C719" s="17"/>
      <c r="D719" s="121"/>
      <c r="E719" s="121"/>
      <c r="F719" s="1"/>
      <c r="J719" s="1"/>
    </row>
    <row r="720" spans="3:10" ht="14.25" customHeight="1">
      <c r="C720" s="17"/>
      <c r="D720" s="121"/>
      <c r="E720" s="121"/>
      <c r="F720" s="1"/>
      <c r="J720" s="1"/>
    </row>
    <row r="721" spans="3:10" ht="52.5" customHeight="1">
      <c r="C721" s="17"/>
      <c r="D721" s="121"/>
      <c r="E721" s="121"/>
      <c r="F721" s="1"/>
      <c r="J721" s="1"/>
    </row>
    <row r="722" spans="3:10">
      <c r="C722" s="17"/>
      <c r="D722" s="121"/>
      <c r="E722" s="121"/>
      <c r="F722" s="1"/>
      <c r="J722" s="1"/>
    </row>
    <row r="723" spans="3:10">
      <c r="C723" s="17"/>
      <c r="D723" s="121"/>
      <c r="E723" s="121"/>
      <c r="F723" s="1"/>
      <c r="J723" s="1"/>
    </row>
    <row r="724" spans="3:10" ht="12.75" customHeight="1">
      <c r="C724" s="17"/>
      <c r="D724" s="121"/>
      <c r="E724" s="121"/>
      <c r="F724" s="1"/>
      <c r="J724" s="1"/>
    </row>
    <row r="725" spans="3:10" ht="12.75" customHeight="1">
      <c r="C725" s="17"/>
      <c r="D725" s="121"/>
      <c r="E725" s="121"/>
      <c r="F725" s="1"/>
      <c r="J725" s="1"/>
    </row>
    <row r="726" spans="3:10">
      <c r="C726" s="17"/>
      <c r="D726" s="121"/>
      <c r="E726" s="121"/>
      <c r="F726" s="1"/>
      <c r="J726" s="1"/>
    </row>
    <row r="727" spans="3:10" ht="25.5" customHeight="1">
      <c r="C727" s="17"/>
      <c r="D727" s="121"/>
      <c r="E727" s="121"/>
      <c r="F727" s="1"/>
      <c r="J727" s="1"/>
    </row>
    <row r="728" spans="3:10" ht="63" customHeight="1">
      <c r="C728" s="17"/>
      <c r="D728" s="121"/>
      <c r="E728" s="121"/>
      <c r="F728" s="1"/>
      <c r="J728" s="1"/>
    </row>
    <row r="729" spans="3:10" ht="13.5" customHeight="1">
      <c r="C729" s="17"/>
      <c r="D729" s="121"/>
      <c r="E729" s="121"/>
      <c r="F729" s="1"/>
      <c r="J729" s="1"/>
    </row>
    <row r="730" spans="3:10" ht="13.5" customHeight="1">
      <c r="C730" s="17"/>
      <c r="D730" s="121"/>
      <c r="E730" s="121"/>
      <c r="F730" s="1"/>
      <c r="J730" s="1"/>
    </row>
    <row r="731" spans="3:10">
      <c r="C731" s="17"/>
      <c r="D731" s="121"/>
      <c r="E731" s="121"/>
      <c r="F731" s="1"/>
      <c r="J731" s="1"/>
    </row>
    <row r="732" spans="3:10">
      <c r="C732" s="17"/>
      <c r="D732" s="121"/>
      <c r="E732" s="121"/>
      <c r="F732" s="1"/>
      <c r="J732" s="1"/>
    </row>
    <row r="733" spans="3:10">
      <c r="C733" s="17"/>
      <c r="D733" s="121"/>
      <c r="E733" s="121"/>
      <c r="F733" s="1"/>
      <c r="J733" s="1"/>
    </row>
    <row r="734" spans="3:10">
      <c r="C734" s="17"/>
      <c r="D734" s="121"/>
      <c r="E734" s="121"/>
      <c r="F734" s="1"/>
      <c r="J734" s="1"/>
    </row>
    <row r="735" spans="3:10" ht="13.5" customHeight="1">
      <c r="C735" s="17"/>
      <c r="D735" s="121"/>
      <c r="E735" s="121"/>
      <c r="F735" s="1"/>
      <c r="J735" s="1"/>
    </row>
    <row r="736" spans="3:10" ht="27" customHeight="1">
      <c r="C736" s="17"/>
      <c r="D736" s="121"/>
      <c r="E736" s="121"/>
      <c r="F736" s="1"/>
      <c r="J736" s="1"/>
    </row>
    <row r="737" spans="3:10">
      <c r="C737" s="17"/>
      <c r="D737" s="121"/>
      <c r="E737" s="121"/>
      <c r="F737" s="1"/>
      <c r="J737" s="1"/>
    </row>
    <row r="738" spans="3:10">
      <c r="C738" s="17"/>
      <c r="D738" s="121"/>
      <c r="E738" s="121"/>
      <c r="F738" s="1"/>
      <c r="J738" s="1"/>
    </row>
    <row r="739" spans="3:10">
      <c r="C739" s="17"/>
      <c r="D739" s="121"/>
      <c r="E739" s="121"/>
      <c r="F739" s="1"/>
      <c r="J739" s="1"/>
    </row>
    <row r="740" spans="3:10">
      <c r="C740" s="17"/>
      <c r="D740" s="121"/>
      <c r="E740" s="121"/>
      <c r="F740" s="1"/>
      <c r="J740" s="1"/>
    </row>
    <row r="741" spans="3:10">
      <c r="C741" s="17"/>
      <c r="D741" s="121"/>
      <c r="E741" s="121"/>
      <c r="F741" s="1"/>
      <c r="J741" s="1"/>
    </row>
    <row r="742" spans="3:10">
      <c r="C742" s="17"/>
      <c r="D742" s="121"/>
      <c r="E742" s="121"/>
      <c r="F742" s="1"/>
      <c r="J742" s="1"/>
    </row>
    <row r="743" spans="3:10">
      <c r="C743" s="17"/>
      <c r="D743" s="121"/>
      <c r="E743" s="121"/>
      <c r="F743" s="1"/>
      <c r="J743" s="1"/>
    </row>
    <row r="744" spans="3:10">
      <c r="C744" s="17"/>
      <c r="D744" s="121"/>
      <c r="E744" s="121"/>
      <c r="F744" s="1"/>
      <c r="J744" s="1"/>
    </row>
    <row r="745" spans="3:10">
      <c r="C745" s="17"/>
      <c r="D745" s="121"/>
      <c r="E745" s="121"/>
      <c r="F745" s="1"/>
      <c r="J745" s="1"/>
    </row>
    <row r="746" spans="3:10" ht="14.25" customHeight="1">
      <c r="C746" s="17"/>
      <c r="D746" s="121"/>
      <c r="E746" s="121"/>
      <c r="F746" s="1"/>
      <c r="J746" s="1"/>
    </row>
    <row r="747" spans="3:10">
      <c r="C747" s="17"/>
      <c r="D747" s="121"/>
      <c r="E747" s="121"/>
      <c r="F747" s="1"/>
      <c r="J747" s="1"/>
    </row>
    <row r="748" spans="3:10" ht="90.75" customHeight="1">
      <c r="C748" s="17"/>
      <c r="D748" s="121"/>
      <c r="E748" s="121"/>
      <c r="F748" s="1"/>
      <c r="J748" s="1"/>
    </row>
    <row r="749" spans="3:10">
      <c r="C749" s="17"/>
      <c r="D749" s="121"/>
      <c r="E749" s="121"/>
      <c r="F749" s="1"/>
      <c r="J749" s="1"/>
    </row>
    <row r="750" spans="3:10" ht="13.5" customHeight="1">
      <c r="C750" s="17"/>
      <c r="D750" s="121"/>
      <c r="E750" s="121"/>
      <c r="F750" s="1"/>
      <c r="J750" s="1"/>
    </row>
    <row r="751" spans="3:10">
      <c r="C751" s="17"/>
      <c r="D751" s="121"/>
      <c r="E751" s="121"/>
      <c r="F751" s="1"/>
      <c r="J751" s="1"/>
    </row>
    <row r="752" spans="3:10" ht="26.25" customHeight="1">
      <c r="C752" s="17"/>
      <c r="D752" s="121"/>
      <c r="E752" s="121"/>
      <c r="F752" s="1"/>
      <c r="J752" s="1"/>
    </row>
    <row r="753" spans="3:10" ht="12" customHeight="1">
      <c r="C753" s="17"/>
      <c r="D753" s="121"/>
      <c r="E753" s="121"/>
      <c r="F753" s="1"/>
      <c r="J753" s="1"/>
    </row>
    <row r="754" spans="3:10" ht="13.5" customHeight="1">
      <c r="C754" s="17"/>
      <c r="D754" s="121"/>
      <c r="E754" s="121"/>
      <c r="F754" s="1"/>
      <c r="J754" s="1"/>
    </row>
    <row r="755" spans="3:10">
      <c r="C755" s="17"/>
      <c r="D755" s="121"/>
      <c r="E755" s="121"/>
      <c r="F755" s="1"/>
      <c r="J755" s="1"/>
    </row>
    <row r="756" spans="3:10">
      <c r="C756" s="17"/>
      <c r="D756" s="121"/>
      <c r="E756" s="121"/>
      <c r="F756" s="1"/>
      <c r="J756" s="1"/>
    </row>
    <row r="757" spans="3:10" ht="25.5" customHeight="1">
      <c r="C757" s="17"/>
      <c r="D757" s="121"/>
      <c r="E757" s="121"/>
      <c r="F757" s="1"/>
      <c r="J757" s="1"/>
    </row>
    <row r="758" spans="3:10">
      <c r="C758" s="17"/>
      <c r="D758" s="121"/>
      <c r="E758" s="121"/>
      <c r="F758" s="1"/>
      <c r="J758" s="1"/>
    </row>
    <row r="759" spans="3:10">
      <c r="C759" s="17"/>
      <c r="D759" s="121"/>
      <c r="E759" s="121"/>
      <c r="F759" s="1"/>
      <c r="J759" s="1"/>
    </row>
    <row r="760" spans="3:10">
      <c r="C760" s="17"/>
      <c r="D760" s="121"/>
      <c r="E760" s="121"/>
      <c r="F760" s="1"/>
      <c r="J760" s="1"/>
    </row>
    <row r="761" spans="3:10">
      <c r="C761" s="17"/>
      <c r="D761" s="121"/>
      <c r="E761" s="121"/>
      <c r="F761" s="1"/>
      <c r="J761" s="1"/>
    </row>
    <row r="762" spans="3:10">
      <c r="C762" s="17"/>
      <c r="D762" s="121"/>
      <c r="E762" s="121"/>
      <c r="F762" s="1"/>
      <c r="J762" s="1"/>
    </row>
    <row r="763" spans="3:10">
      <c r="C763" s="17"/>
      <c r="D763" s="121"/>
      <c r="E763" s="121"/>
      <c r="F763" s="1"/>
      <c r="J763" s="1"/>
    </row>
    <row r="764" spans="3:10">
      <c r="C764" s="17"/>
      <c r="D764" s="121"/>
      <c r="E764" s="121"/>
      <c r="F764" s="1"/>
      <c r="J764" s="1"/>
    </row>
    <row r="765" spans="3:10">
      <c r="C765" s="17"/>
      <c r="D765" s="121"/>
      <c r="E765" s="121"/>
      <c r="F765" s="1"/>
      <c r="J765" s="1"/>
    </row>
    <row r="766" spans="3:10">
      <c r="C766" s="17"/>
      <c r="D766" s="121"/>
      <c r="E766" s="121"/>
      <c r="F766" s="1"/>
      <c r="J766" s="1"/>
    </row>
    <row r="767" spans="3:10">
      <c r="C767" s="17"/>
      <c r="D767" s="121"/>
      <c r="E767" s="121"/>
      <c r="F767" s="1"/>
      <c r="J767" s="1"/>
    </row>
    <row r="768" spans="3:10">
      <c r="C768" s="17"/>
      <c r="D768" s="121"/>
      <c r="E768" s="121"/>
      <c r="F768" s="1"/>
      <c r="J768" s="1"/>
    </row>
    <row r="769" spans="3:10">
      <c r="C769" s="17"/>
      <c r="D769" s="121"/>
      <c r="E769" s="121"/>
      <c r="F769" s="1"/>
      <c r="J769" s="1"/>
    </row>
    <row r="770" spans="3:10">
      <c r="C770" s="17"/>
      <c r="D770" s="121"/>
      <c r="E770" s="121"/>
      <c r="F770" s="1"/>
      <c r="J770" s="1"/>
    </row>
    <row r="771" spans="3:10">
      <c r="C771" s="1"/>
      <c r="D771" s="121"/>
      <c r="E771" s="121"/>
      <c r="F771" s="1"/>
      <c r="J771" s="1"/>
    </row>
    <row r="772" spans="3:10">
      <c r="C772" s="1"/>
      <c r="D772" s="121"/>
      <c r="E772" s="121"/>
      <c r="F772" s="1"/>
      <c r="J772" s="1"/>
    </row>
    <row r="773" spans="3:10">
      <c r="C773" s="1"/>
      <c r="D773" s="121"/>
      <c r="E773" s="121"/>
      <c r="F773" s="1"/>
      <c r="J773" s="1"/>
    </row>
    <row r="774" spans="3:10">
      <c r="C774" s="1"/>
      <c r="D774" s="121"/>
      <c r="E774" s="121"/>
      <c r="F774" s="1"/>
      <c r="J774" s="1"/>
    </row>
    <row r="775" spans="3:10">
      <c r="C775" s="1"/>
      <c r="D775" s="121"/>
      <c r="E775" s="121"/>
      <c r="F775" s="1"/>
      <c r="J775" s="1"/>
    </row>
    <row r="776" spans="3:10" ht="42" customHeight="1">
      <c r="C776" s="1"/>
      <c r="D776" s="121"/>
      <c r="E776" s="121"/>
      <c r="F776" s="1"/>
      <c r="J776" s="1"/>
    </row>
    <row r="777" spans="3:10">
      <c r="C777" s="1"/>
      <c r="D777" s="121"/>
      <c r="E777" s="121"/>
      <c r="F777" s="1"/>
      <c r="J777" s="1"/>
    </row>
    <row r="778" spans="3:10">
      <c r="C778" s="1"/>
      <c r="D778" s="121"/>
      <c r="E778" s="121"/>
      <c r="F778" s="1"/>
      <c r="J778" s="1"/>
    </row>
    <row r="779" spans="3:10">
      <c r="C779" s="1"/>
      <c r="D779" s="121"/>
      <c r="E779" s="121"/>
      <c r="F779" s="1"/>
      <c r="J779" s="1"/>
    </row>
    <row r="780" spans="3:10">
      <c r="C780" s="1"/>
      <c r="D780" s="121"/>
      <c r="E780" s="121"/>
      <c r="F780" s="1"/>
      <c r="J780" s="1"/>
    </row>
    <row r="781" spans="3:10">
      <c r="C781" s="1"/>
      <c r="D781" s="121"/>
      <c r="E781" s="121"/>
      <c r="F781" s="1"/>
      <c r="J781" s="1"/>
    </row>
    <row r="782" spans="3:10">
      <c r="C782" s="17"/>
      <c r="D782" s="121"/>
      <c r="E782" s="121"/>
      <c r="F782" s="1"/>
      <c r="J782" s="1"/>
    </row>
    <row r="783" spans="3:10">
      <c r="C783" s="17"/>
      <c r="D783" s="121"/>
      <c r="E783" s="121"/>
      <c r="F783" s="1"/>
      <c r="J783" s="1"/>
    </row>
    <row r="784" spans="3:10" ht="14.25" customHeight="1">
      <c r="C784" s="17"/>
      <c r="D784" s="121"/>
      <c r="E784" s="121"/>
      <c r="F784" s="1"/>
      <c r="J784" s="1"/>
    </row>
    <row r="785" spans="3:10" ht="12.75" customHeight="1">
      <c r="C785" s="17"/>
      <c r="D785" s="121"/>
      <c r="E785" s="121"/>
      <c r="F785" s="1"/>
      <c r="J785" s="1"/>
    </row>
    <row r="786" spans="3:10" ht="15" customHeight="1">
      <c r="C786" s="17"/>
      <c r="D786" s="121"/>
      <c r="E786" s="121"/>
      <c r="F786" s="1"/>
      <c r="J786" s="1"/>
    </row>
    <row r="787" spans="3:10">
      <c r="C787" s="17"/>
      <c r="D787" s="121"/>
      <c r="E787" s="121"/>
      <c r="F787" s="1"/>
      <c r="J787" s="1"/>
    </row>
    <row r="788" spans="3:10">
      <c r="C788" s="17"/>
      <c r="D788" s="121"/>
      <c r="E788" s="121"/>
      <c r="F788" s="1"/>
      <c r="J788" s="1"/>
    </row>
    <row r="789" spans="3:10">
      <c r="C789" s="17"/>
      <c r="D789" s="121"/>
      <c r="E789" s="121"/>
      <c r="F789" s="1"/>
      <c r="J789" s="1"/>
    </row>
    <row r="790" spans="3:10">
      <c r="C790" s="17"/>
      <c r="D790" s="121"/>
      <c r="E790" s="121"/>
      <c r="F790" s="1"/>
      <c r="J790" s="1"/>
    </row>
    <row r="791" spans="3:10" ht="15" customHeight="1">
      <c r="C791" s="17"/>
      <c r="D791" s="121"/>
      <c r="E791" s="121"/>
      <c r="F791" s="1"/>
      <c r="J791" s="1"/>
    </row>
    <row r="792" spans="3:10" ht="213.75" customHeight="1">
      <c r="C792" s="17"/>
      <c r="D792" s="121"/>
      <c r="E792" s="121"/>
      <c r="F792" s="1"/>
      <c r="J792" s="1"/>
    </row>
    <row r="793" spans="3:10">
      <c r="C793" s="17"/>
      <c r="D793" s="121"/>
      <c r="E793" s="121"/>
      <c r="F793" s="1"/>
      <c r="J793" s="1"/>
    </row>
    <row r="794" spans="3:10">
      <c r="C794" s="17"/>
      <c r="D794" s="121"/>
      <c r="E794" s="121"/>
      <c r="F794" s="1"/>
      <c r="J794" s="1"/>
    </row>
    <row r="795" spans="3:10">
      <c r="C795" s="17"/>
      <c r="D795" s="121"/>
      <c r="E795" s="121"/>
      <c r="F795" s="1"/>
      <c r="J795" s="1"/>
    </row>
    <row r="796" spans="3:10">
      <c r="C796" s="17"/>
      <c r="D796" s="121"/>
      <c r="E796" s="121"/>
      <c r="F796" s="1"/>
      <c r="J796" s="1"/>
    </row>
    <row r="797" spans="3:10">
      <c r="C797" s="17"/>
      <c r="D797" s="121"/>
      <c r="E797" s="121"/>
      <c r="F797" s="1"/>
      <c r="J797" s="1"/>
    </row>
    <row r="798" spans="3:10">
      <c r="C798" s="17"/>
      <c r="D798" s="121"/>
      <c r="E798" s="121"/>
      <c r="F798" s="1"/>
      <c r="J798" s="1"/>
    </row>
    <row r="799" spans="3:10">
      <c r="C799" s="17"/>
      <c r="D799" s="121"/>
      <c r="E799" s="121"/>
      <c r="F799" s="1"/>
      <c r="J799" s="1"/>
    </row>
    <row r="800" spans="3:10">
      <c r="C800" s="17"/>
      <c r="D800" s="121"/>
      <c r="E800" s="121"/>
      <c r="F800" s="1"/>
      <c r="J800" s="1"/>
    </row>
    <row r="801" spans="3:10">
      <c r="C801" s="17"/>
      <c r="D801" s="121"/>
      <c r="E801" s="121"/>
      <c r="F801" s="1"/>
      <c r="J801" s="1"/>
    </row>
    <row r="802" spans="3:10">
      <c r="C802" s="17"/>
      <c r="D802" s="121"/>
      <c r="E802" s="121"/>
      <c r="F802" s="1"/>
      <c r="J802" s="1"/>
    </row>
    <row r="803" spans="3:10" ht="27" customHeight="1">
      <c r="C803" s="17"/>
      <c r="D803" s="121"/>
      <c r="E803" s="121"/>
      <c r="F803" s="1"/>
      <c r="J803" s="1"/>
    </row>
    <row r="804" spans="3:10">
      <c r="C804" s="17"/>
      <c r="D804" s="121"/>
      <c r="E804" s="121"/>
      <c r="F804" s="1"/>
      <c r="J804" s="1"/>
    </row>
    <row r="805" spans="3:10">
      <c r="C805" s="17"/>
      <c r="D805" s="121"/>
      <c r="E805" s="121"/>
      <c r="F805" s="1"/>
      <c r="J805" s="1"/>
    </row>
    <row r="806" spans="3:10">
      <c r="C806" s="17"/>
      <c r="D806" s="121"/>
      <c r="E806" s="121"/>
      <c r="F806" s="1"/>
      <c r="J806" s="1"/>
    </row>
    <row r="807" spans="3:10">
      <c r="C807" s="17"/>
      <c r="D807" s="121"/>
      <c r="E807" s="121"/>
      <c r="F807" s="1"/>
      <c r="J807" s="1"/>
    </row>
    <row r="808" spans="3:10">
      <c r="C808" s="17"/>
      <c r="D808" s="121"/>
      <c r="E808" s="121"/>
      <c r="F808" s="1"/>
      <c r="J808" s="1"/>
    </row>
    <row r="809" spans="3:10">
      <c r="C809" s="17"/>
      <c r="D809" s="121"/>
      <c r="E809" s="121"/>
      <c r="F809" s="1"/>
      <c r="J809" s="1"/>
    </row>
    <row r="810" spans="3:10">
      <c r="C810" s="17"/>
      <c r="D810" s="121"/>
      <c r="E810" s="121"/>
      <c r="F810" s="1"/>
      <c r="J810" s="1"/>
    </row>
    <row r="811" spans="3:10">
      <c r="C811" s="17"/>
      <c r="D811" s="121"/>
      <c r="E811" s="121"/>
      <c r="F811" s="1"/>
      <c r="J811" s="1"/>
    </row>
    <row r="812" spans="3:10">
      <c r="C812" s="17"/>
      <c r="D812" s="121"/>
      <c r="E812" s="121"/>
      <c r="F812" s="1"/>
      <c r="J812" s="1"/>
    </row>
    <row r="813" spans="3:10">
      <c r="C813" s="17"/>
      <c r="D813" s="121"/>
      <c r="E813" s="121"/>
      <c r="F813" s="1"/>
      <c r="J813" s="1"/>
    </row>
    <row r="814" spans="3:10">
      <c r="C814" s="17"/>
      <c r="D814" s="121"/>
      <c r="E814" s="121"/>
      <c r="F814" s="1"/>
      <c r="J814" s="1"/>
    </row>
    <row r="815" spans="3:10">
      <c r="C815" s="17"/>
      <c r="D815" s="121"/>
      <c r="E815" s="121"/>
      <c r="F815" s="1"/>
      <c r="J815" s="1"/>
    </row>
    <row r="816" spans="3:10">
      <c r="C816" s="17"/>
      <c r="D816" s="121"/>
      <c r="E816" s="121"/>
      <c r="F816" s="1"/>
      <c r="J816" s="1"/>
    </row>
    <row r="817" spans="3:10">
      <c r="C817" s="17"/>
      <c r="D817" s="121"/>
      <c r="E817" s="121"/>
      <c r="F817" s="1"/>
      <c r="J817" s="1"/>
    </row>
    <row r="818" spans="3:10">
      <c r="C818" s="17"/>
      <c r="D818" s="121"/>
      <c r="E818" s="121"/>
      <c r="F818" s="1"/>
      <c r="J818" s="1"/>
    </row>
    <row r="819" spans="3:10">
      <c r="C819" s="17"/>
      <c r="D819" s="121"/>
      <c r="E819" s="121"/>
      <c r="F819" s="1"/>
      <c r="J819" s="1"/>
    </row>
    <row r="820" spans="3:10">
      <c r="C820" s="17"/>
      <c r="D820" s="121"/>
      <c r="E820" s="121"/>
      <c r="F820" s="1"/>
      <c r="J820" s="1"/>
    </row>
    <row r="821" spans="3:10">
      <c r="C821" s="17"/>
      <c r="D821" s="121"/>
      <c r="E821" s="121"/>
      <c r="F821" s="1"/>
      <c r="J821" s="1"/>
    </row>
    <row r="822" spans="3:10">
      <c r="C822" s="17"/>
      <c r="D822" s="121"/>
      <c r="E822" s="121"/>
      <c r="F822" s="1"/>
      <c r="J822" s="1"/>
    </row>
    <row r="823" spans="3:10">
      <c r="C823" s="17"/>
      <c r="D823" s="121"/>
      <c r="E823" s="121"/>
      <c r="F823" s="1"/>
      <c r="J823" s="1"/>
    </row>
    <row r="824" spans="3:10">
      <c r="C824" s="17"/>
      <c r="D824" s="121"/>
      <c r="E824" s="121"/>
      <c r="F824" s="1"/>
      <c r="J824" s="1"/>
    </row>
    <row r="825" spans="3:10">
      <c r="C825" s="17"/>
      <c r="D825" s="121"/>
      <c r="E825" s="121"/>
      <c r="F825" s="1"/>
      <c r="J825" s="1"/>
    </row>
    <row r="826" spans="3:10">
      <c r="C826" s="17"/>
      <c r="D826" s="121"/>
      <c r="E826" s="121"/>
      <c r="F826" s="1"/>
      <c r="J826" s="1"/>
    </row>
    <row r="827" spans="3:10">
      <c r="C827" s="17"/>
      <c r="D827" s="121"/>
      <c r="E827" s="121"/>
      <c r="F827" s="1"/>
      <c r="J827" s="1"/>
    </row>
    <row r="828" spans="3:10">
      <c r="C828" s="17"/>
      <c r="D828" s="121"/>
      <c r="E828" s="121"/>
      <c r="F828" s="1"/>
      <c r="J828" s="1"/>
    </row>
    <row r="829" spans="3:10">
      <c r="C829" s="17"/>
      <c r="D829" s="121"/>
      <c r="E829" s="121"/>
      <c r="F829" s="1"/>
      <c r="J829" s="1"/>
    </row>
    <row r="830" spans="3:10">
      <c r="C830" s="17"/>
      <c r="D830" s="121"/>
      <c r="E830" s="121"/>
      <c r="F830" s="1"/>
      <c r="J830" s="1"/>
    </row>
    <row r="831" spans="3:10">
      <c r="C831" s="17"/>
      <c r="D831" s="121"/>
      <c r="E831" s="121"/>
      <c r="F831" s="1"/>
      <c r="J831" s="1"/>
    </row>
    <row r="832" spans="3:10">
      <c r="C832" s="17"/>
      <c r="D832" s="121"/>
      <c r="E832" s="121"/>
      <c r="F832" s="1"/>
      <c r="J832" s="1"/>
    </row>
    <row r="833" spans="3:10">
      <c r="C833" s="17"/>
      <c r="D833" s="121"/>
      <c r="E833" s="121"/>
      <c r="F833" s="1"/>
      <c r="J833" s="1"/>
    </row>
    <row r="834" spans="3:10">
      <c r="C834" s="17"/>
      <c r="D834" s="121"/>
      <c r="E834" s="121"/>
      <c r="F834" s="1"/>
      <c r="J834" s="1"/>
    </row>
    <row r="835" spans="3:10">
      <c r="C835" s="17"/>
      <c r="D835" s="121"/>
      <c r="E835" s="121"/>
      <c r="F835" s="1"/>
      <c r="J835" s="1"/>
    </row>
    <row r="836" spans="3:10">
      <c r="C836" s="17"/>
      <c r="D836" s="121"/>
      <c r="E836" s="121"/>
      <c r="F836" s="1"/>
      <c r="J836" s="1"/>
    </row>
    <row r="837" spans="3:10">
      <c r="C837" s="17"/>
      <c r="D837" s="121"/>
      <c r="E837" s="121"/>
      <c r="F837" s="1"/>
      <c r="J837" s="1"/>
    </row>
    <row r="838" spans="3:10">
      <c r="C838" s="17"/>
      <c r="D838" s="121"/>
      <c r="E838" s="121"/>
      <c r="F838" s="1"/>
      <c r="J838" s="1"/>
    </row>
    <row r="839" spans="3:10">
      <c r="C839" s="17"/>
      <c r="D839" s="121"/>
      <c r="E839" s="121"/>
      <c r="F839" s="1"/>
      <c r="J839" s="1"/>
    </row>
    <row r="840" spans="3:10">
      <c r="C840" s="17"/>
      <c r="D840" s="121"/>
      <c r="E840" s="121"/>
      <c r="F840" s="1"/>
      <c r="J840" s="1"/>
    </row>
    <row r="841" spans="3:10">
      <c r="C841" s="17"/>
      <c r="D841" s="121"/>
      <c r="E841" s="121"/>
      <c r="F841" s="1"/>
      <c r="J841" s="1"/>
    </row>
    <row r="842" spans="3:10">
      <c r="C842" s="17"/>
      <c r="D842" s="121"/>
      <c r="E842" s="121"/>
      <c r="F842" s="1"/>
      <c r="J842" s="1"/>
    </row>
    <row r="843" spans="3:10" ht="78" customHeight="1">
      <c r="C843" s="17"/>
      <c r="D843" s="121"/>
      <c r="E843" s="121"/>
      <c r="F843" s="1"/>
      <c r="J843" s="1"/>
    </row>
    <row r="844" spans="3:10">
      <c r="C844" s="17"/>
      <c r="D844" s="121"/>
      <c r="E844" s="121"/>
      <c r="F844" s="1"/>
      <c r="J844" s="1"/>
    </row>
    <row r="845" spans="3:10">
      <c r="C845" s="17"/>
      <c r="D845" s="121"/>
      <c r="E845" s="121"/>
      <c r="F845" s="1"/>
      <c r="J845" s="1"/>
    </row>
    <row r="846" spans="3:10">
      <c r="C846" s="17"/>
      <c r="D846" s="121"/>
      <c r="E846" s="121"/>
      <c r="F846" s="1"/>
      <c r="J846" s="1"/>
    </row>
    <row r="847" spans="3:10">
      <c r="C847" s="17"/>
      <c r="D847" s="121"/>
      <c r="E847" s="121"/>
      <c r="F847" s="1"/>
      <c r="J847" s="1"/>
    </row>
    <row r="848" spans="3:10">
      <c r="C848" s="17"/>
      <c r="D848" s="121"/>
      <c r="E848" s="121"/>
      <c r="F848" s="1"/>
      <c r="J848" s="1"/>
    </row>
    <row r="849" spans="3:10">
      <c r="C849" s="17"/>
      <c r="D849" s="121"/>
      <c r="E849" s="121"/>
      <c r="F849" s="1"/>
      <c r="J849" s="1"/>
    </row>
    <row r="850" spans="3:10">
      <c r="C850" s="17"/>
      <c r="D850" s="121"/>
      <c r="E850" s="121"/>
      <c r="F850" s="1"/>
      <c r="J850" s="1"/>
    </row>
    <row r="851" spans="3:10">
      <c r="C851" s="17"/>
      <c r="D851" s="121"/>
      <c r="E851" s="121"/>
      <c r="F851" s="1"/>
      <c r="J851" s="1"/>
    </row>
    <row r="852" spans="3:10">
      <c r="C852" s="17"/>
      <c r="D852" s="121"/>
      <c r="E852" s="121"/>
      <c r="F852" s="1"/>
      <c r="J852" s="1"/>
    </row>
    <row r="853" spans="3:10">
      <c r="C853" s="17"/>
      <c r="D853" s="121"/>
      <c r="E853" s="121"/>
      <c r="F853" s="1"/>
      <c r="J853" s="1"/>
    </row>
    <row r="854" spans="3:10">
      <c r="C854" s="17"/>
      <c r="D854" s="121"/>
      <c r="E854" s="121"/>
      <c r="F854" s="1"/>
      <c r="J854" s="1"/>
    </row>
    <row r="855" spans="3:10">
      <c r="C855" s="17"/>
      <c r="D855" s="121"/>
      <c r="E855" s="121"/>
      <c r="F855" s="1"/>
      <c r="J855" s="1"/>
    </row>
    <row r="856" spans="3:10">
      <c r="C856" s="17"/>
      <c r="D856" s="121"/>
      <c r="E856" s="121"/>
      <c r="F856" s="1"/>
      <c r="J856" s="1"/>
    </row>
    <row r="857" spans="3:10">
      <c r="C857" s="17"/>
      <c r="D857" s="121"/>
      <c r="E857" s="121"/>
      <c r="F857" s="1"/>
      <c r="J857" s="1"/>
    </row>
    <row r="858" spans="3:10">
      <c r="C858" s="17"/>
      <c r="D858" s="121"/>
      <c r="E858" s="121"/>
      <c r="F858" s="1"/>
      <c r="J858" s="1"/>
    </row>
    <row r="859" spans="3:10">
      <c r="C859" s="17"/>
      <c r="D859" s="121"/>
      <c r="E859" s="121"/>
      <c r="F859" s="1"/>
      <c r="J859" s="1"/>
    </row>
    <row r="860" spans="3:10">
      <c r="C860" s="17"/>
      <c r="D860" s="121"/>
      <c r="E860" s="121"/>
      <c r="F860" s="1"/>
      <c r="J860" s="1"/>
    </row>
    <row r="861" spans="3:10">
      <c r="C861" s="17"/>
      <c r="D861" s="121"/>
      <c r="E861" s="121"/>
      <c r="F861" s="1"/>
      <c r="J861" s="1"/>
    </row>
    <row r="862" spans="3:10">
      <c r="C862" s="17"/>
      <c r="D862" s="121"/>
      <c r="E862" s="121"/>
      <c r="F862" s="1"/>
      <c r="J862" s="1"/>
    </row>
    <row r="863" spans="3:10">
      <c r="C863" s="17"/>
      <c r="D863" s="121"/>
      <c r="E863" s="121"/>
      <c r="F863" s="1"/>
      <c r="J863" s="1"/>
    </row>
    <row r="864" spans="3:10">
      <c r="C864" s="17"/>
      <c r="D864" s="121"/>
      <c r="E864" s="121"/>
      <c r="F864" s="1"/>
      <c r="J864" s="1"/>
    </row>
    <row r="865" spans="3:10">
      <c r="C865" s="17"/>
      <c r="D865" s="121"/>
      <c r="E865" s="121"/>
      <c r="F865" s="1"/>
      <c r="J865" s="1"/>
    </row>
    <row r="866" spans="3:10">
      <c r="C866" s="17"/>
      <c r="D866" s="121"/>
      <c r="E866" s="121"/>
      <c r="F866" s="1"/>
      <c r="J866" s="1"/>
    </row>
    <row r="867" spans="3:10">
      <c r="C867" s="17"/>
      <c r="D867" s="121"/>
      <c r="E867" s="121"/>
      <c r="F867" s="1"/>
      <c r="J867" s="1"/>
    </row>
    <row r="868" spans="3:10">
      <c r="C868" s="17"/>
      <c r="D868" s="121"/>
      <c r="E868" s="121"/>
      <c r="F868" s="1"/>
    </row>
    <row r="869" spans="3:10">
      <c r="C869" s="17"/>
      <c r="D869" s="121"/>
      <c r="E869" s="121"/>
      <c r="F869" s="1"/>
    </row>
    <row r="870" spans="3:10">
      <c r="C870" s="17"/>
      <c r="D870" s="121"/>
      <c r="E870" s="121"/>
      <c r="F870" s="1"/>
    </row>
    <row r="871" spans="3:10">
      <c r="C871" s="17"/>
      <c r="D871" s="121"/>
      <c r="E871" s="121"/>
      <c r="F871" s="1"/>
    </row>
    <row r="872" spans="3:10">
      <c r="C872" s="17"/>
      <c r="D872" s="121"/>
      <c r="E872" s="121"/>
      <c r="F872" s="1"/>
    </row>
    <row r="873" spans="3:10">
      <c r="C873" s="17"/>
      <c r="D873" s="121"/>
      <c r="E873" s="121"/>
      <c r="F873" s="1"/>
    </row>
    <row r="874" spans="3:10">
      <c r="C874" s="17"/>
      <c r="D874" s="121"/>
      <c r="E874" s="121"/>
      <c r="F874" s="1"/>
    </row>
    <row r="875" spans="3:10">
      <c r="C875" s="17"/>
      <c r="D875" s="121"/>
      <c r="E875" s="121"/>
      <c r="F875" s="1"/>
    </row>
    <row r="876" spans="3:10">
      <c r="C876" s="17"/>
      <c r="D876" s="121"/>
      <c r="E876" s="121"/>
      <c r="F876" s="1"/>
    </row>
    <row r="877" spans="3:10">
      <c r="C877" s="17"/>
      <c r="D877" s="121"/>
      <c r="E877" s="121"/>
      <c r="F877" s="1"/>
    </row>
    <row r="878" spans="3:10">
      <c r="C878" s="17"/>
      <c r="D878" s="121"/>
      <c r="E878" s="121"/>
      <c r="F878" s="1"/>
    </row>
    <row r="879" spans="3:10">
      <c r="C879" s="17"/>
      <c r="D879" s="121"/>
      <c r="E879" s="121"/>
      <c r="F879" s="1"/>
    </row>
    <row r="880" spans="3:10">
      <c r="C880" s="17"/>
      <c r="D880" s="121"/>
      <c r="E880" s="121"/>
      <c r="F880" s="1"/>
    </row>
    <row r="881" spans="3:6">
      <c r="C881" s="17"/>
      <c r="D881" s="121"/>
      <c r="E881" s="121"/>
      <c r="F881" s="1"/>
    </row>
    <row r="882" spans="3:6">
      <c r="C882" s="17"/>
      <c r="D882" s="121"/>
      <c r="E882" s="121"/>
      <c r="F882" s="1"/>
    </row>
    <row r="883" spans="3:6">
      <c r="C883" s="17"/>
      <c r="D883" s="121"/>
      <c r="E883" s="121"/>
      <c r="F883" s="1"/>
    </row>
    <row r="884" spans="3:6">
      <c r="C884" s="17"/>
      <c r="D884" s="121"/>
      <c r="E884" s="121"/>
      <c r="F884" s="1"/>
    </row>
    <row r="885" spans="3:6">
      <c r="C885" s="17"/>
      <c r="D885" s="121"/>
      <c r="E885" s="121"/>
      <c r="F885" s="1"/>
    </row>
    <row r="886" spans="3:6">
      <c r="C886" s="92"/>
      <c r="D886" s="121"/>
      <c r="E886" s="38"/>
      <c r="F886" s="13"/>
    </row>
  </sheetData>
  <sheetProtection algorithmName="SHA-512" hashValue="y+3zHRXNsbFOwuo3zSgy/Snc5Sm0raRBXqIOCERG8LwvHBmEDEHjRMMuiRb2nmQvb55HuKDpFIwf1uN42dl0Qw==" saltValue="W0xFWHhfRjxfZ9qJ8FDxPg==" spinCount="100000" sheet="1" objects="1" scenarios="1" formatCells="0" formatColumns="0" formatRows="0"/>
  <mergeCells count="4">
    <mergeCell ref="A2:B3"/>
    <mergeCell ref="C2:C3"/>
    <mergeCell ref="D2:F2"/>
    <mergeCell ref="G2:G3"/>
  </mergeCells>
  <pageMargins left="0.94488188976377963" right="0.23622047244094491" top="0.39370078740157483" bottom="0.39370078740157483" header="0.51181102362204722" footer="0.51181102362204722"/>
  <pageSetup paperSize="9" scale="97" firstPageNumber="12" fitToHeight="0" orientation="portrait" useFirstPageNumber="1" horizontalDpi="300" verticalDpi="300" r:id="rId1"/>
  <headerFooter alignWithMargins="0"/>
  <rowBreaks count="2" manualBreakCount="2">
    <brk id="19" max="6" man="1"/>
    <brk id="81" max="7"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6D7AF-DF97-4572-9FEB-2BC6C9730567}">
  <sheetPr>
    <tabColor rgb="FF92D050"/>
    <pageSetUpPr fitToPage="1"/>
  </sheetPr>
  <dimension ref="A1:G12"/>
  <sheetViews>
    <sheetView view="pageBreakPreview" zoomScaleNormal="100" zoomScaleSheetLayoutView="100" workbookViewId="0">
      <selection activeCell="F9" sqref="F9"/>
    </sheetView>
  </sheetViews>
  <sheetFormatPr defaultRowHeight="12.75"/>
  <cols>
    <col min="1" max="1" width="6.42578125" customWidth="1"/>
    <col min="2" max="2" width="5" customWidth="1"/>
    <col min="3" max="3" width="38.140625" customWidth="1"/>
    <col min="4" max="4" width="8" customWidth="1"/>
    <col min="5" max="5" width="8.5703125" customWidth="1"/>
    <col min="6" max="6" width="7.85546875" customWidth="1"/>
    <col min="7" max="7" width="12.5703125" style="679" customWidth="1"/>
  </cols>
  <sheetData>
    <row r="1" spans="1:7" ht="13.5" thickBot="1">
      <c r="A1" s="32"/>
      <c r="B1" s="1"/>
      <c r="C1" s="16"/>
      <c r="D1" s="19"/>
      <c r="E1" s="12"/>
      <c r="F1" s="1"/>
      <c r="G1" s="642"/>
    </row>
    <row r="2" spans="1:7">
      <c r="A2" s="1131" t="s">
        <v>255</v>
      </c>
      <c r="B2" s="1141"/>
      <c r="C2" s="1133" t="s">
        <v>274</v>
      </c>
      <c r="D2" s="1135" t="s">
        <v>249</v>
      </c>
      <c r="E2" s="1135"/>
      <c r="F2" s="1136"/>
      <c r="G2" s="1143" t="s">
        <v>259</v>
      </c>
    </row>
    <row r="3" spans="1:7" ht="13.5" thickBot="1">
      <c r="A3" s="1132"/>
      <c r="B3" s="1142"/>
      <c r="C3" s="1134"/>
      <c r="D3" s="64" t="s">
        <v>256</v>
      </c>
      <c r="E3" s="64" t="s">
        <v>257</v>
      </c>
      <c r="F3" s="66" t="s">
        <v>258</v>
      </c>
      <c r="G3" s="1144"/>
    </row>
    <row r="4" spans="1:7" ht="18">
      <c r="A4" s="34"/>
      <c r="B4" s="33"/>
      <c r="C4" s="33"/>
      <c r="D4" s="19"/>
      <c r="E4" s="22"/>
      <c r="F4" s="15"/>
      <c r="G4" s="642"/>
    </row>
    <row r="5" spans="1:7">
      <c r="A5" s="27"/>
      <c r="B5" s="25"/>
      <c r="C5" s="16"/>
      <c r="D5" s="121"/>
      <c r="E5" s="22"/>
      <c r="F5" s="13"/>
      <c r="G5" s="642"/>
    </row>
    <row r="6" spans="1:7" ht="16.5" customHeight="1">
      <c r="A6" s="156" t="s">
        <v>211</v>
      </c>
      <c r="B6" s="157"/>
      <c r="C6" s="155" t="s">
        <v>212</v>
      </c>
      <c r="D6" s="168"/>
      <c r="E6" s="170"/>
      <c r="F6" s="169"/>
      <c r="G6" s="678"/>
    </row>
    <row r="7" spans="1:7" ht="18">
      <c r="A7" s="20"/>
      <c r="B7" s="21"/>
      <c r="C7" s="93"/>
      <c r="D7" s="19"/>
      <c r="E7" s="22"/>
      <c r="F7" s="15"/>
      <c r="G7" s="642"/>
    </row>
    <row r="8" spans="1:7" ht="25.5" customHeight="1">
      <c r="A8" s="34" t="s">
        <v>213</v>
      </c>
      <c r="B8" s="1"/>
      <c r="C8" s="23" t="s">
        <v>214</v>
      </c>
      <c r="D8" s="37"/>
      <c r="E8" s="22"/>
      <c r="F8" s="13"/>
      <c r="G8" s="642"/>
    </row>
    <row r="9" spans="1:7" ht="51" customHeight="1">
      <c r="A9" s="24"/>
      <c r="B9" s="1"/>
      <c r="C9" s="16" t="s">
        <v>369</v>
      </c>
      <c r="D9" s="121"/>
      <c r="E9" s="186"/>
      <c r="F9" s="13"/>
      <c r="G9" s="642"/>
    </row>
    <row r="10" spans="1:7" ht="16.5" customHeight="1">
      <c r="A10" s="34"/>
      <c r="B10" s="1"/>
      <c r="C10" s="16" t="s">
        <v>215</v>
      </c>
      <c r="D10" s="124" t="s">
        <v>243</v>
      </c>
      <c r="E10" s="38">
        <v>60</v>
      </c>
      <c r="F10" s="259"/>
      <c r="G10" s="642">
        <f>ROUND(E10*F10,2)</f>
        <v>0</v>
      </c>
    </row>
    <row r="11" spans="1:7">
      <c r="A11" s="34"/>
      <c r="B11" s="1"/>
      <c r="C11" s="16"/>
      <c r="D11" s="121"/>
      <c r="E11" s="38"/>
      <c r="F11" s="13"/>
      <c r="G11" s="642"/>
    </row>
    <row r="12" spans="1:7" ht="16.5" thickBot="1">
      <c r="A12" s="78" t="s">
        <v>211</v>
      </c>
      <c r="B12" s="71"/>
      <c r="C12" s="72" t="s">
        <v>216</v>
      </c>
      <c r="D12" s="143"/>
      <c r="E12" s="39"/>
      <c r="F12" s="31"/>
      <c r="G12" s="652">
        <f>ROUND(SUM(G9:G11),2)</f>
        <v>0</v>
      </c>
    </row>
  </sheetData>
  <sheetProtection algorithmName="SHA-512" hashValue="abyQTcdm5W61vJiqRKuAPtAZXHfwd1qKUgxNHa7PDXgSRd/PI5MPfOMiRcPGeAns2n+P462QxXw2+CWYtlSWEQ==" saltValue="1uDCQJwYnElQUAzxDNjdvg==" spinCount="100000" sheet="1" objects="1" scenarios="1" formatCells="0" formatColumns="0" formatRows="0"/>
  <mergeCells count="4">
    <mergeCell ref="A2:B3"/>
    <mergeCell ref="C2:C3"/>
    <mergeCell ref="D2:F2"/>
    <mergeCell ref="G2:G3"/>
  </mergeCells>
  <pageMargins left="0.94488188976377963" right="0.23622047244094491" top="0.39370078740157483" bottom="0.39370078740157483" header="0.51181102362204722" footer="0.51181102362204722"/>
  <pageSetup paperSize="9" firstPageNumber="12" fitToHeight="0" orientation="portrait" useFirstPageNumber="1" horizontalDpi="300" verticalDpi="300"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25"/>
  <dimension ref="A1:H48"/>
  <sheetViews>
    <sheetView workbookViewId="0"/>
  </sheetViews>
  <sheetFormatPr defaultColWidth="7.85546875" defaultRowHeight="12.75"/>
  <cols>
    <col min="1" max="1" width="3.42578125" style="45" customWidth="1"/>
    <col min="2" max="2" width="3.42578125" style="46" customWidth="1"/>
    <col min="3" max="3" width="2.5703125" style="44" customWidth="1"/>
    <col min="4" max="4" width="33.5703125" style="47" customWidth="1"/>
    <col min="5" max="5" width="4.28515625" style="48" customWidth="1"/>
    <col min="6" max="6" width="10.42578125" style="44" customWidth="1"/>
    <col min="7" max="7" width="9" style="44" customWidth="1"/>
    <col min="8" max="8" width="10.42578125" style="44" customWidth="1"/>
  </cols>
  <sheetData>
    <row r="1" spans="1:8">
      <c r="A1" s="49"/>
      <c r="B1" s="50"/>
      <c r="C1" s="51"/>
      <c r="D1" s="52"/>
    </row>
    <row r="3" spans="1:8">
      <c r="F3" s="53"/>
      <c r="G3" s="53"/>
      <c r="H3" s="53"/>
    </row>
    <row r="4" spans="1:8">
      <c r="F4" s="53"/>
      <c r="G4" s="54"/>
      <c r="H4" s="54"/>
    </row>
    <row r="5" spans="1:8">
      <c r="F5" s="53"/>
      <c r="G5" s="54"/>
      <c r="H5" s="54"/>
    </row>
    <row r="6" spans="1:8">
      <c r="F6" s="55"/>
      <c r="G6" s="54"/>
      <c r="H6" s="54"/>
    </row>
    <row r="7" spans="1:8">
      <c r="F7" s="53"/>
      <c r="G7" s="54"/>
      <c r="H7" s="54"/>
    </row>
    <row r="8" spans="1:8">
      <c r="F8" s="53"/>
      <c r="G8" s="54"/>
      <c r="H8" s="54"/>
    </row>
    <row r="9" spans="1:8">
      <c r="F9" s="53"/>
      <c r="G9" s="54"/>
      <c r="H9" s="54"/>
    </row>
    <row r="10" spans="1:8">
      <c r="F10" s="53"/>
      <c r="G10" s="54"/>
      <c r="H10" s="54"/>
    </row>
    <row r="11" spans="1:8" ht="12.75" customHeight="1">
      <c r="F11" s="53"/>
      <c r="G11" s="54"/>
      <c r="H11" s="54"/>
    </row>
    <row r="12" spans="1:8" ht="12.75" customHeight="1">
      <c r="F12" s="53"/>
      <c r="G12" s="54"/>
      <c r="H12" s="54"/>
    </row>
    <row r="13" spans="1:8" ht="106.5" customHeight="1">
      <c r="F13" s="53"/>
      <c r="G13" s="54"/>
      <c r="H13" s="54"/>
    </row>
    <row r="14" spans="1:8" ht="12.75" customHeight="1">
      <c r="F14" s="56"/>
      <c r="G14" s="54"/>
      <c r="H14" s="54"/>
    </row>
    <row r="15" spans="1:8" ht="12.75" customHeight="1">
      <c r="F15" s="56"/>
      <c r="G15" s="54"/>
      <c r="H15" s="54"/>
    </row>
    <row r="16" spans="1:8">
      <c r="F16" s="53"/>
      <c r="G16" s="54"/>
      <c r="H16" s="54"/>
    </row>
    <row r="17" spans="3:8">
      <c r="F17" s="53"/>
      <c r="G17" s="54"/>
      <c r="H17" s="54"/>
    </row>
    <row r="18" spans="3:8">
      <c r="F18" s="53"/>
      <c r="G18" s="54"/>
      <c r="H18" s="54"/>
    </row>
    <row r="19" spans="3:8">
      <c r="C19" s="57"/>
      <c r="F19" s="53"/>
      <c r="G19" s="54"/>
      <c r="H19" s="54"/>
    </row>
    <row r="20" spans="3:8">
      <c r="F20" s="53"/>
      <c r="G20" s="54"/>
      <c r="H20" s="54"/>
    </row>
    <row r="21" spans="3:8">
      <c r="F21" s="53"/>
      <c r="G21" s="54"/>
      <c r="H21" s="54"/>
    </row>
    <row r="22" spans="3:8">
      <c r="F22" s="53"/>
      <c r="G22" s="54"/>
      <c r="H22" s="54"/>
    </row>
    <row r="23" spans="3:8">
      <c r="F23" s="53"/>
      <c r="G23" s="54"/>
      <c r="H23" s="54"/>
    </row>
    <row r="24" spans="3:8">
      <c r="F24" s="56"/>
      <c r="G24" s="54"/>
      <c r="H24" s="54"/>
    </row>
    <row r="25" spans="3:8">
      <c r="F25" s="56"/>
      <c r="G25" s="54"/>
      <c r="H25" s="54"/>
    </row>
    <row r="26" spans="3:8">
      <c r="F26" s="56"/>
      <c r="G26" s="54"/>
      <c r="H26" s="54"/>
    </row>
    <row r="27" spans="3:8">
      <c r="F27" s="56"/>
      <c r="G27" s="54"/>
      <c r="H27" s="54"/>
    </row>
    <row r="28" spans="3:8">
      <c r="F28" s="56"/>
      <c r="G28" s="54"/>
      <c r="H28" s="54"/>
    </row>
    <row r="29" spans="3:8">
      <c r="F29" s="56"/>
      <c r="G29" s="54"/>
      <c r="H29" s="54"/>
    </row>
    <row r="30" spans="3:8">
      <c r="F30" s="53"/>
      <c r="G30" s="54"/>
      <c r="H30" s="54"/>
    </row>
    <row r="31" spans="3:8">
      <c r="F31" s="53"/>
      <c r="G31" s="54"/>
      <c r="H31" s="54"/>
    </row>
    <row r="32" spans="3:8">
      <c r="F32" s="53"/>
      <c r="G32" s="54"/>
      <c r="H32" s="54"/>
    </row>
    <row r="33" spans="1:8">
      <c r="F33" s="53"/>
      <c r="G33" s="54"/>
      <c r="H33" s="54"/>
    </row>
    <row r="34" spans="1:8">
      <c r="F34" s="53"/>
      <c r="G34" s="54"/>
      <c r="H34" s="54"/>
    </row>
    <row r="35" spans="1:8">
      <c r="F35" s="56"/>
      <c r="G35" s="54"/>
      <c r="H35" s="54"/>
    </row>
    <row r="36" spans="1:8">
      <c r="F36" s="56"/>
      <c r="G36" s="54"/>
      <c r="H36" s="54"/>
    </row>
    <row r="37" spans="1:8">
      <c r="F37" s="56"/>
      <c r="G37" s="54"/>
      <c r="H37" s="54"/>
    </row>
    <row r="38" spans="1:8">
      <c r="F38" s="56"/>
      <c r="G38" s="54"/>
      <c r="H38" s="54"/>
    </row>
    <row r="39" spans="1:8">
      <c r="F39" s="56"/>
      <c r="G39" s="54"/>
      <c r="H39" s="54"/>
    </row>
    <row r="40" spans="1:8">
      <c r="F40" s="56"/>
      <c r="G40" s="54"/>
      <c r="H40" s="54"/>
    </row>
    <row r="41" spans="1:8">
      <c r="F41" s="56"/>
      <c r="G41" s="54"/>
      <c r="H41" s="54"/>
    </row>
    <row r="42" spans="1:8">
      <c r="F42" s="56"/>
      <c r="G42" s="54"/>
      <c r="H42" s="54"/>
    </row>
    <row r="43" spans="1:8">
      <c r="F43" s="56"/>
      <c r="G43" s="54"/>
      <c r="H43" s="54"/>
    </row>
    <row r="44" spans="1:8" ht="29.25" customHeight="1">
      <c r="F44" s="56"/>
      <c r="G44" s="54"/>
      <c r="H44" s="54"/>
    </row>
    <row r="45" spans="1:8">
      <c r="F45" s="56"/>
      <c r="G45" s="54"/>
      <c r="H45" s="54"/>
    </row>
    <row r="46" spans="1:8">
      <c r="G46" s="54"/>
      <c r="H46" s="54"/>
    </row>
    <row r="47" spans="1:8">
      <c r="G47" s="54"/>
      <c r="H47" s="54"/>
    </row>
    <row r="48" spans="1:8">
      <c r="A48" s="49"/>
      <c r="C48" s="57"/>
      <c r="D48" s="58"/>
      <c r="E48" s="57"/>
      <c r="F48" s="57"/>
      <c r="G48" s="59"/>
      <c r="H48" s="54"/>
    </row>
  </sheetData>
  <pageMargins left="0.74791666666666667" right="0.74791666666666667" top="0.98402777777777772" bottom="0.98402777777777772" header="0.5" footer="0.5"/>
  <pageSetup paperSize="9" orientation="portrait" horizontalDpi="300" verticalDpi="300" r:id="rId1"/>
  <headerFooter alignWithMargins="0">
    <oddHeader>&amp;C&amp;8&amp;F</oddHeader>
    <oddFooter>&amp;C&amp;8GRA\. RADOVI VODOVODA I KANALIZACIJE</oddFooter>
  </headerFooter>
  <rowBreaks count="1" manualBreakCount="1">
    <brk id="2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92D050"/>
    <pageSetUpPr fitToPage="1"/>
  </sheetPr>
  <dimension ref="A1:I54"/>
  <sheetViews>
    <sheetView view="pageBreakPreview" topLeftCell="A28" zoomScaleNormal="100" zoomScaleSheetLayoutView="100" workbookViewId="0">
      <selection activeCell="H41" sqref="H41"/>
    </sheetView>
  </sheetViews>
  <sheetFormatPr defaultColWidth="7.7109375" defaultRowHeight="12.75"/>
  <cols>
    <col min="1" max="1" width="9.140625" style="1" customWidth="1"/>
    <col min="2" max="6" width="7.7109375" style="1" customWidth="1"/>
    <col min="7" max="7" width="6.28515625" style="1" customWidth="1"/>
    <col min="8" max="8" width="13.42578125" style="1" customWidth="1"/>
    <col min="9" max="9" width="16.140625" style="642" customWidth="1"/>
    <col min="10" max="16384" width="7.7109375" style="1"/>
  </cols>
  <sheetData>
    <row r="1" spans="1:9" ht="6.75" customHeight="1"/>
    <row r="2" spans="1:9" ht="6.75" customHeight="1"/>
    <row r="3" spans="1:9" ht="6.75" customHeight="1"/>
    <row r="4" spans="1:9" ht="6.75" customHeight="1"/>
    <row r="5" spans="1:9" ht="15.75">
      <c r="B5" s="11" t="s">
        <v>229</v>
      </c>
    </row>
    <row r="6" spans="1:9" ht="15.75">
      <c r="B6" s="11" t="s">
        <v>95</v>
      </c>
    </row>
    <row r="7" spans="1:9" ht="5.25" customHeight="1">
      <c r="B7" s="6"/>
    </row>
    <row r="8" spans="1:9" ht="5.25" customHeight="1">
      <c r="B8" s="6"/>
    </row>
    <row r="9" spans="1:9" ht="5.25" customHeight="1">
      <c r="B9" s="6"/>
    </row>
    <row r="10" spans="1:9" ht="5.25" customHeight="1">
      <c r="B10" s="6"/>
    </row>
    <row r="11" spans="1:9">
      <c r="A11" s="1" t="s">
        <v>16</v>
      </c>
      <c r="B11" s="83" t="s">
        <v>230</v>
      </c>
      <c r="C11" s="12"/>
      <c r="D11" s="12"/>
      <c r="E11" s="12"/>
    </row>
    <row r="12" spans="1:9" ht="10.5" customHeight="1"/>
    <row r="13" spans="1:9">
      <c r="A13" s="14" t="s">
        <v>17</v>
      </c>
      <c r="B13" s="12" t="s">
        <v>20</v>
      </c>
      <c r="G13" s="13"/>
      <c r="I13" s="657">
        <f>+PR!F34</f>
        <v>0</v>
      </c>
    </row>
    <row r="14" spans="1:9" ht="12" customHeight="1">
      <c r="A14" s="716"/>
    </row>
    <row r="15" spans="1:9">
      <c r="A15" s="14" t="s">
        <v>231</v>
      </c>
      <c r="B15" s="12" t="s">
        <v>223</v>
      </c>
      <c r="G15" s="13"/>
      <c r="I15" s="657">
        <f>+ZE!F55</f>
        <v>0</v>
      </c>
    </row>
    <row r="16" spans="1:9" ht="10.5" customHeight="1">
      <c r="A16" s="14"/>
      <c r="B16" s="12"/>
      <c r="G16" s="13"/>
    </row>
    <row r="17" spans="1:9">
      <c r="A17" s="14" t="s">
        <v>232</v>
      </c>
      <c r="B17" s="12" t="s">
        <v>84</v>
      </c>
      <c r="G17" s="13"/>
      <c r="I17" s="657">
        <f>+BE!F44</f>
        <v>0</v>
      </c>
    </row>
    <row r="18" spans="1:9" ht="9.75" customHeight="1">
      <c r="A18" s="14"/>
      <c r="B18" s="12"/>
      <c r="I18" s="657"/>
    </row>
    <row r="19" spans="1:9" ht="14.25" customHeight="1">
      <c r="A19" s="14" t="s">
        <v>136</v>
      </c>
      <c r="B19" s="12" t="s">
        <v>118</v>
      </c>
      <c r="G19" s="13"/>
      <c r="I19" s="657">
        <f>'Montažni radovi'!F33</f>
        <v>0</v>
      </c>
    </row>
    <row r="20" spans="1:9" ht="10.5" customHeight="1">
      <c r="A20" s="14"/>
      <c r="G20" s="13"/>
      <c r="I20" s="657"/>
    </row>
    <row r="21" spans="1:9">
      <c r="A21" s="14" t="s">
        <v>248</v>
      </c>
      <c r="B21" s="12" t="s">
        <v>233</v>
      </c>
      <c r="G21" s="13"/>
      <c r="I21" s="657">
        <f>'Armirački radovi'!G21</f>
        <v>0</v>
      </c>
    </row>
    <row r="22" spans="1:9" ht="9" customHeight="1">
      <c r="A22" s="14"/>
      <c r="G22" s="13"/>
      <c r="I22" s="657"/>
    </row>
    <row r="23" spans="1:9" ht="13.5" customHeight="1">
      <c r="A23" s="14" t="s">
        <v>110</v>
      </c>
      <c r="B23" s="12" t="s">
        <v>234</v>
      </c>
      <c r="G23" s="13"/>
      <c r="I23" s="657">
        <f>'Zidarski radovi'!F43</f>
        <v>0</v>
      </c>
    </row>
    <row r="24" spans="1:9" ht="11.25" customHeight="1">
      <c r="A24" s="14"/>
      <c r="B24" s="12"/>
      <c r="G24" s="13"/>
      <c r="I24" s="657"/>
    </row>
    <row r="25" spans="1:9">
      <c r="A25" s="14" t="s">
        <v>111</v>
      </c>
      <c r="B25" s="12" t="s">
        <v>128</v>
      </c>
      <c r="G25" s="13"/>
      <c r="I25" s="657">
        <f>'Izoloterski radovi'!F26</f>
        <v>0</v>
      </c>
    </row>
    <row r="26" spans="1:9" ht="9" customHeight="1">
      <c r="A26" s="14"/>
      <c r="B26" s="12"/>
      <c r="G26" s="13"/>
      <c r="I26" s="657"/>
    </row>
    <row r="27" spans="1:9">
      <c r="A27" s="14" t="s">
        <v>109</v>
      </c>
      <c r="B27" s="12" t="s">
        <v>235</v>
      </c>
      <c r="G27" s="13"/>
      <c r="I27" s="657">
        <f>'Tesarski radovi'!F10</f>
        <v>0</v>
      </c>
    </row>
    <row r="28" spans="1:9" ht="12.75" customHeight="1">
      <c r="A28" s="14"/>
      <c r="G28" s="13"/>
      <c r="I28" s="657"/>
    </row>
    <row r="29" spans="1:9" ht="15" customHeight="1">
      <c r="A29" s="14" t="s">
        <v>83</v>
      </c>
      <c r="B29" s="12" t="s">
        <v>86</v>
      </c>
      <c r="G29" s="13"/>
      <c r="I29" s="657">
        <f>'Razni radovi'!F14</f>
        <v>0</v>
      </c>
    </row>
    <row r="30" spans="1:9" ht="12" customHeight="1">
      <c r="A30" s="24"/>
      <c r="B30" s="716"/>
    </row>
    <row r="31" spans="1:9" ht="12" customHeight="1">
      <c r="A31" s="14" t="s">
        <v>85</v>
      </c>
      <c r="B31" s="12" t="s">
        <v>114</v>
      </c>
      <c r="I31" s="657">
        <f>'Čelična konstrukcija '!G43</f>
        <v>0</v>
      </c>
    </row>
    <row r="32" spans="1:9" ht="15" customHeight="1" thickBot="1"/>
    <row r="33" spans="1:9" ht="16.5" customHeight="1" thickBot="1">
      <c r="A33" s="119" t="s">
        <v>18</v>
      </c>
      <c r="B33" s="120" t="s">
        <v>236</v>
      </c>
      <c r="C33" s="81"/>
      <c r="D33" s="81"/>
      <c r="E33" s="81"/>
      <c r="F33" s="81"/>
      <c r="G33" s="82"/>
      <c r="H33" s="81"/>
      <c r="I33" s="717">
        <f>SUM(I12:I32)</f>
        <v>0</v>
      </c>
    </row>
    <row r="34" spans="1:9" ht="14.25" customHeight="1">
      <c r="A34" s="24"/>
      <c r="B34" s="716"/>
      <c r="G34" s="13"/>
    </row>
    <row r="35" spans="1:9" ht="13.5" customHeight="1">
      <c r="A35" s="1" t="s">
        <v>19</v>
      </c>
      <c r="B35" s="83" t="s">
        <v>237</v>
      </c>
      <c r="G35" s="13"/>
    </row>
    <row r="36" spans="1:9">
      <c r="G36" s="13"/>
    </row>
    <row r="37" spans="1:9" ht="12.75" customHeight="1">
      <c r="A37" s="14" t="s">
        <v>17</v>
      </c>
      <c r="B37" s="12" t="s">
        <v>264</v>
      </c>
      <c r="G37" s="13"/>
      <c r="I37" s="657">
        <f>'Limarski radovi '!F48</f>
        <v>0</v>
      </c>
    </row>
    <row r="38" spans="1:9" ht="15.75" customHeight="1">
      <c r="A38" s="716"/>
      <c r="B38" s="12"/>
      <c r="G38" s="13"/>
      <c r="I38" s="657"/>
    </row>
    <row r="39" spans="1:9" ht="12" customHeight="1">
      <c r="A39" s="14" t="s">
        <v>134</v>
      </c>
      <c r="B39" s="12" t="s">
        <v>265</v>
      </c>
      <c r="G39" s="13"/>
      <c r="I39" s="657">
        <f>'Keramičarski radovi'!G27</f>
        <v>0</v>
      </c>
    </row>
    <row r="40" spans="1:9">
      <c r="A40" s="14"/>
      <c r="G40" s="13"/>
      <c r="I40" s="657"/>
    </row>
    <row r="41" spans="1:9" ht="12" customHeight="1">
      <c r="A41" s="14" t="s">
        <v>135</v>
      </c>
      <c r="B41" s="12" t="s">
        <v>51</v>
      </c>
      <c r="G41" s="13"/>
      <c r="I41" s="657">
        <f>'Bravarski radovi'!F34</f>
        <v>0</v>
      </c>
    </row>
    <row r="42" spans="1:9" ht="15" customHeight="1">
      <c r="A42" s="24"/>
      <c r="G42" s="13"/>
      <c r="I42" s="657"/>
    </row>
    <row r="43" spans="1:9" ht="11.25" customHeight="1">
      <c r="A43" s="14" t="s">
        <v>136</v>
      </c>
      <c r="B43" s="12" t="s">
        <v>100</v>
      </c>
      <c r="G43" s="13"/>
      <c r="I43" s="657">
        <f>'PP Bravarski radovi'!G21</f>
        <v>0</v>
      </c>
    </row>
    <row r="44" spans="1:9">
      <c r="A44" s="14"/>
      <c r="G44" s="13"/>
      <c r="I44" s="657"/>
    </row>
    <row r="45" spans="1:9" ht="12" customHeight="1">
      <c r="A45" s="14" t="s">
        <v>248</v>
      </c>
      <c r="B45" s="12" t="s">
        <v>132</v>
      </c>
      <c r="G45" s="13"/>
      <c r="I45" s="657">
        <f>'Soboslikarski radovi'!F22</f>
        <v>0</v>
      </c>
    </row>
    <row r="46" spans="1:9" ht="13.5" thickBot="1">
      <c r="A46" s="24"/>
      <c r="B46" s="12"/>
      <c r="G46" s="13"/>
      <c r="I46" s="657"/>
    </row>
    <row r="47" spans="1:9" ht="13.5" customHeight="1" thickBot="1">
      <c r="A47" s="119" t="s">
        <v>18</v>
      </c>
      <c r="B47" s="120" t="s">
        <v>238</v>
      </c>
      <c r="C47" s="81"/>
      <c r="D47" s="81"/>
      <c r="E47" s="81"/>
      <c r="F47" s="81"/>
      <c r="G47" s="82"/>
      <c r="H47" s="81"/>
      <c r="I47" s="717">
        <f>SUM(I36:I46)</f>
        <v>0</v>
      </c>
    </row>
    <row r="48" spans="1:9" ht="15" customHeight="1" thickBot="1">
      <c r="B48" s="716"/>
      <c r="I48" s="657"/>
    </row>
    <row r="49" spans="2:9" ht="18" customHeight="1" thickBot="1">
      <c r="B49" s="718" t="s">
        <v>247</v>
      </c>
      <c r="C49" s="81"/>
      <c r="D49" s="81"/>
      <c r="E49" s="81"/>
      <c r="F49" s="81"/>
      <c r="G49" s="82"/>
      <c r="H49" s="81"/>
      <c r="I49" s="719">
        <f>+I33+I47</f>
        <v>0</v>
      </c>
    </row>
    <row r="50" spans="2:9" ht="13.5" customHeight="1"/>
    <row r="51" spans="2:9" ht="15.75" customHeight="1"/>
    <row r="52" spans="2:9" ht="15.75" customHeight="1"/>
    <row r="53" spans="2:9" ht="10.5" customHeight="1"/>
    <row r="54" spans="2:9" ht="15" customHeight="1"/>
  </sheetData>
  <sheetProtection algorithmName="SHA-512" hashValue="JoVcPrXwtj0LhH6h6e5KnIU+n6SL613Fw6/X9SwCWn61FpLmGFYLp9yO2D3HRlggyOn+Jn28vRdg2v6G7A1qUQ==" saltValue="nkHE3UDFJWF+G6QpMqSUKA==" spinCount="100000" sheet="1" objects="1" scenarios="1" formatCells="0" formatColumns="0" formatRows="0"/>
  <pageMargins left="0.94488188976377963" right="0.23622047244094491" top="0.39370078740157483" bottom="0.39370078740157483" header="0.51181102362204722" footer="0.51181102362204722"/>
  <pageSetup paperSize="9" firstPageNumber="12" fitToHeight="0" orientation="portrait" useFirstPageNumber="1" horizontalDpi="300" verticalDpi="300"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26"/>
  <dimension ref="A1:H19"/>
  <sheetViews>
    <sheetView workbookViewId="0"/>
  </sheetViews>
  <sheetFormatPr defaultColWidth="7.85546875" defaultRowHeight="12.75"/>
  <cols>
    <col min="1" max="1" width="3.42578125" style="45" customWidth="1"/>
    <col min="2" max="2" width="3.42578125" style="46" customWidth="1"/>
    <col min="3" max="3" width="2.5703125" style="44" customWidth="1"/>
    <col min="4" max="4" width="33.5703125" style="60" customWidth="1"/>
    <col min="5" max="5" width="4.28515625" style="48" customWidth="1"/>
    <col min="6" max="6" width="10.42578125" style="44" customWidth="1"/>
    <col min="7" max="7" width="9" style="44" customWidth="1"/>
    <col min="8" max="8" width="10.42578125" style="44" customWidth="1"/>
  </cols>
  <sheetData>
    <row r="1" spans="1:8">
      <c r="A1" s="61"/>
      <c r="B1" s="44"/>
      <c r="D1" s="62"/>
    </row>
    <row r="3" spans="1:8">
      <c r="F3" s="53"/>
      <c r="G3" s="53"/>
      <c r="H3" s="53"/>
    </row>
    <row r="4" spans="1:8">
      <c r="F4" s="53"/>
      <c r="G4" s="54"/>
      <c r="H4" s="54"/>
    </row>
    <row r="5" spans="1:8">
      <c r="F5" s="53"/>
      <c r="G5" s="54"/>
      <c r="H5" s="54"/>
    </row>
    <row r="6" spans="1:8">
      <c r="F6" s="55"/>
      <c r="G6" s="54"/>
      <c r="H6" s="54"/>
    </row>
    <row r="7" spans="1:8">
      <c r="F7" s="53"/>
      <c r="G7" s="54"/>
      <c r="H7" s="54"/>
    </row>
    <row r="8" spans="1:8">
      <c r="F8" s="53"/>
      <c r="G8" s="54"/>
      <c r="H8" s="54"/>
    </row>
    <row r="9" spans="1:8">
      <c r="F9" s="53"/>
      <c r="G9" s="54"/>
      <c r="H9" s="54"/>
    </row>
    <row r="10" spans="1:8">
      <c r="F10" s="53"/>
      <c r="G10" s="54"/>
      <c r="H10" s="54"/>
    </row>
    <row r="11" spans="1:8" ht="114.75" customHeight="1">
      <c r="D11" s="47"/>
      <c r="F11" s="53"/>
      <c r="G11" s="54"/>
      <c r="H11" s="54"/>
    </row>
    <row r="12" spans="1:8" ht="11.25" customHeight="1">
      <c r="F12" s="53"/>
      <c r="G12" s="54"/>
      <c r="H12" s="54"/>
    </row>
    <row r="13" spans="1:8">
      <c r="D13" s="47"/>
      <c r="F13" s="53"/>
      <c r="G13" s="54"/>
      <c r="H13" s="54"/>
    </row>
    <row r="14" spans="1:8">
      <c r="F14" s="53"/>
      <c r="G14" s="54"/>
      <c r="H14" s="54"/>
    </row>
    <row r="15" spans="1:8" ht="65.25" customHeight="1">
      <c r="D15" s="47"/>
      <c r="F15" s="53"/>
      <c r="G15" s="54"/>
      <c r="H15" s="54"/>
    </row>
    <row r="16" spans="1:8">
      <c r="F16" s="53"/>
      <c r="G16" s="54"/>
      <c r="H16" s="54"/>
    </row>
    <row r="17" spans="1:8">
      <c r="H17" s="54"/>
    </row>
    <row r="18" spans="1:8">
      <c r="H18" s="54"/>
    </row>
    <row r="19" spans="1:8">
      <c r="A19" s="57"/>
      <c r="B19" s="57"/>
      <c r="C19" s="57"/>
      <c r="D19" s="62"/>
      <c r="F19" s="63"/>
      <c r="G19" s="63"/>
      <c r="H19" s="54"/>
    </row>
  </sheetData>
  <pageMargins left="0.74791666666666667" right="0.74791666666666667" top="0.98402777777777772" bottom="0.98402777777777772" header="0.5" footer="0.5"/>
  <pageSetup paperSize="9" orientation="portrait" horizontalDpi="300" verticalDpi="300" r:id="rId1"/>
  <headerFooter alignWithMargins="0">
    <oddHeader>&amp;C&amp;8&amp;F</oddHeader>
    <oddFooter>&amp;C&amp;8&amp;A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92D050"/>
    <pageSetUpPr fitToPage="1"/>
  </sheetPr>
  <dimension ref="A1:I912"/>
  <sheetViews>
    <sheetView view="pageBreakPreview" topLeftCell="A11" zoomScaleNormal="100" zoomScaleSheetLayoutView="100" workbookViewId="0">
      <selection activeCell="C15" sqref="C15"/>
    </sheetView>
  </sheetViews>
  <sheetFormatPr defaultColWidth="9.28515625" defaultRowHeight="12.75"/>
  <cols>
    <col min="1" max="1" width="7" style="1" customWidth="1"/>
    <col min="2" max="2" width="45.7109375" style="16" customWidth="1"/>
    <col min="3" max="3" width="7.140625" style="123" customWidth="1"/>
    <col min="4" max="4" width="9.28515625" style="126" customWidth="1"/>
    <col min="5" max="5" width="9.85546875" style="17" customWidth="1"/>
    <col min="6" max="6" width="11.42578125" style="1" customWidth="1"/>
    <col min="7" max="8" width="9.28515625" style="1"/>
    <col min="9" max="9" width="9.5703125" style="17" customWidth="1"/>
    <col min="10" max="16384" width="9.28515625" style="1"/>
  </cols>
  <sheetData>
    <row r="1" spans="1:9" ht="16.5" customHeight="1">
      <c r="A1" s="1131" t="s">
        <v>255</v>
      </c>
      <c r="B1" s="1133" t="s">
        <v>274</v>
      </c>
      <c r="C1" s="1135" t="s">
        <v>249</v>
      </c>
      <c r="D1" s="1135"/>
      <c r="E1" s="1136"/>
      <c r="F1" s="1129" t="s">
        <v>259</v>
      </c>
      <c r="G1" s="19"/>
      <c r="H1" s="19"/>
      <c r="I1" s="13"/>
    </row>
    <row r="2" spans="1:9" ht="22.5" customHeight="1" thickBot="1">
      <c r="A2" s="1132"/>
      <c r="B2" s="1134"/>
      <c r="C2" s="64" t="s">
        <v>256</v>
      </c>
      <c r="D2" s="64" t="s">
        <v>257</v>
      </c>
      <c r="E2" s="66" t="s">
        <v>258</v>
      </c>
      <c r="F2" s="1130"/>
      <c r="G2" s="19"/>
      <c r="H2" s="19"/>
      <c r="I2" s="13"/>
    </row>
    <row r="3" spans="1:9" ht="12.75" customHeight="1">
      <c r="A3" s="34"/>
      <c r="B3" s="33"/>
      <c r="C3" s="19"/>
      <c r="D3" s="43"/>
      <c r="E3" s="15"/>
      <c r="F3" s="13"/>
      <c r="G3" s="19"/>
      <c r="H3" s="19"/>
      <c r="I3" s="13"/>
    </row>
    <row r="4" spans="1:9" ht="18.75" customHeight="1">
      <c r="A4" s="162" t="s">
        <v>261</v>
      </c>
      <c r="B4" s="164" t="s">
        <v>260</v>
      </c>
      <c r="C4" s="158"/>
      <c r="D4" s="159"/>
      <c r="E4" s="160"/>
      <c r="F4" s="161"/>
      <c r="G4" s="19"/>
      <c r="H4" s="19"/>
      <c r="I4" s="13"/>
    </row>
    <row r="5" spans="1:9" ht="15" customHeight="1">
      <c r="A5" s="27"/>
      <c r="B5" s="27"/>
      <c r="C5" s="27"/>
      <c r="D5" s="27"/>
      <c r="E5" s="27"/>
      <c r="F5" s="27"/>
      <c r="G5" s="19"/>
      <c r="H5" s="19"/>
      <c r="I5" s="13"/>
    </row>
    <row r="6" spans="1:9" ht="15" customHeight="1">
      <c r="A6" s="223" t="s">
        <v>242</v>
      </c>
      <c r="B6" s="234" t="s">
        <v>1312</v>
      </c>
      <c r="C6" s="235"/>
      <c r="D6" s="236"/>
      <c r="E6" s="245"/>
      <c r="F6" s="237"/>
      <c r="G6" s="19"/>
      <c r="H6" s="19"/>
      <c r="I6" s="13"/>
    </row>
    <row r="7" spans="1:9" ht="13.5" customHeight="1">
      <c r="A7" s="27"/>
      <c r="B7" s="23"/>
      <c r="C7" s="121"/>
      <c r="D7" s="43"/>
      <c r="E7" s="13"/>
      <c r="F7" s="13"/>
      <c r="G7" s="29"/>
      <c r="H7" s="12"/>
      <c r="I7" s="13"/>
    </row>
    <row r="8" spans="1:9" ht="13.5" customHeight="1">
      <c r="A8" s="27"/>
      <c r="B8" s="23" t="s">
        <v>176</v>
      </c>
      <c r="C8" s="121"/>
      <c r="D8" s="43"/>
      <c r="E8" s="13"/>
      <c r="F8" s="13"/>
      <c r="G8" s="29"/>
      <c r="H8" s="12"/>
      <c r="I8" s="13"/>
    </row>
    <row r="9" spans="1:9" ht="259.5" customHeight="1">
      <c r="A9" s="27"/>
      <c r="B9" s="177" t="s">
        <v>1309</v>
      </c>
      <c r="C9" s="121"/>
      <c r="D9" s="43"/>
      <c r="E9" s="259"/>
      <c r="F9" s="13"/>
      <c r="G9" s="29"/>
      <c r="H9" s="12"/>
      <c r="I9" s="13"/>
    </row>
    <row r="10" spans="1:9" ht="186.75" customHeight="1">
      <c r="A10" s="27"/>
      <c r="B10" s="28" t="s">
        <v>1318</v>
      </c>
      <c r="C10" s="121"/>
      <c r="D10" s="43"/>
      <c r="E10" s="259"/>
      <c r="F10" s="13"/>
      <c r="G10" s="29"/>
      <c r="H10" s="12"/>
      <c r="I10" s="13"/>
    </row>
    <row r="11" spans="1:9" ht="51.75" customHeight="1">
      <c r="A11" s="27"/>
      <c r="B11" s="182" t="s">
        <v>254</v>
      </c>
      <c r="C11" s="121"/>
      <c r="D11" s="43"/>
      <c r="E11" s="259"/>
      <c r="F11" s="13"/>
      <c r="G11" s="29"/>
      <c r="H11" s="12"/>
      <c r="I11" s="13"/>
    </row>
    <row r="12" spans="1:9" ht="65.25" customHeight="1">
      <c r="A12" s="27"/>
      <c r="B12" s="84" t="s">
        <v>21</v>
      </c>
      <c r="C12" s="121"/>
      <c r="D12" s="43"/>
      <c r="E12" s="259"/>
      <c r="F12" s="13"/>
      <c r="G12" s="29"/>
      <c r="H12" s="12"/>
      <c r="I12" s="13"/>
    </row>
    <row r="13" spans="1:9" ht="26.25" customHeight="1">
      <c r="A13" s="27"/>
      <c r="B13" s="84" t="s">
        <v>22</v>
      </c>
      <c r="C13" s="121"/>
      <c r="D13" s="43"/>
      <c r="E13" s="259"/>
      <c r="F13" s="13"/>
      <c r="G13" s="29"/>
      <c r="H13" s="12"/>
      <c r="I13" s="13"/>
    </row>
    <row r="14" spans="1:9" ht="25.5" customHeight="1">
      <c r="A14" s="27"/>
      <c r="B14" s="84" t="s">
        <v>23</v>
      </c>
      <c r="C14" s="121"/>
      <c r="D14" s="43"/>
      <c r="E14" s="259"/>
      <c r="F14" s="13"/>
      <c r="G14" s="29"/>
      <c r="H14" s="12"/>
      <c r="I14" s="13"/>
    </row>
    <row r="15" spans="1:9" ht="13.5" customHeight="1">
      <c r="A15" s="27"/>
      <c r="B15" s="84" t="s">
        <v>24</v>
      </c>
      <c r="C15" s="174" t="s">
        <v>25</v>
      </c>
      <c r="D15" s="38">
        <v>30</v>
      </c>
      <c r="E15" s="258"/>
      <c r="F15" s="641">
        <f>ROUND(D15*E15,2)</f>
        <v>0</v>
      </c>
      <c r="G15" s="29"/>
      <c r="H15" s="12"/>
      <c r="I15" s="13"/>
    </row>
    <row r="16" spans="1:9" ht="12.75" customHeight="1">
      <c r="A16" s="27"/>
      <c r="B16" s="84" t="s">
        <v>26</v>
      </c>
      <c r="C16" s="174" t="s">
        <v>25</v>
      </c>
      <c r="D16" s="38">
        <v>50</v>
      </c>
      <c r="E16" s="258"/>
      <c r="F16" s="641">
        <f t="shared" ref="F16:F17" si="0">ROUND(D16*E16,2)</f>
        <v>0</v>
      </c>
      <c r="G16" s="29"/>
      <c r="H16" s="12"/>
      <c r="I16" s="13"/>
    </row>
    <row r="17" spans="1:9" ht="13.5" customHeight="1">
      <c r="A17" s="27"/>
      <c r="B17" s="84" t="s">
        <v>27</v>
      </c>
      <c r="C17" s="174" t="s">
        <v>25</v>
      </c>
      <c r="D17" s="38">
        <v>50</v>
      </c>
      <c r="E17" s="258"/>
      <c r="F17" s="641">
        <f t="shared" si="0"/>
        <v>0</v>
      </c>
      <c r="G17" s="29"/>
      <c r="H17" s="12"/>
      <c r="I17" s="13"/>
    </row>
    <row r="18" spans="1:9" ht="21" customHeight="1">
      <c r="A18" s="27"/>
      <c r="B18" s="84"/>
      <c r="C18" s="174"/>
      <c r="D18" s="38"/>
      <c r="E18" s="258"/>
      <c r="F18" s="641"/>
      <c r="G18" s="29"/>
      <c r="H18" s="12"/>
      <c r="I18" s="13"/>
    </row>
    <row r="19" spans="1:9" ht="13.5" customHeight="1">
      <c r="A19" s="27" t="s">
        <v>262</v>
      </c>
      <c r="B19" s="23" t="s">
        <v>122</v>
      </c>
      <c r="C19" s="174"/>
      <c r="D19" s="38"/>
      <c r="E19" s="258"/>
      <c r="F19" s="641"/>
      <c r="G19" s="29"/>
      <c r="H19" s="12"/>
      <c r="I19" s="13"/>
    </row>
    <row r="20" spans="1:9" ht="116.25" customHeight="1">
      <c r="A20" s="27"/>
      <c r="B20" s="84" t="s">
        <v>55</v>
      </c>
      <c r="C20" s="174"/>
      <c r="D20" s="38"/>
      <c r="E20" s="258"/>
      <c r="F20" s="641"/>
      <c r="G20" s="29"/>
      <c r="H20" s="12"/>
      <c r="I20" s="13"/>
    </row>
    <row r="21" spans="1:9" ht="27" customHeight="1">
      <c r="A21" s="27"/>
      <c r="B21" s="84" t="s">
        <v>1317</v>
      </c>
      <c r="C21" s="174"/>
      <c r="D21" s="175"/>
      <c r="E21" s="258"/>
      <c r="F21" s="641"/>
      <c r="G21" s="29"/>
      <c r="H21" s="12"/>
      <c r="I21" s="13"/>
    </row>
    <row r="22" spans="1:9" ht="13.5" customHeight="1">
      <c r="A22" s="27"/>
      <c r="B22" s="84" t="s">
        <v>56</v>
      </c>
      <c r="C22" s="124" t="s">
        <v>28</v>
      </c>
      <c r="D22" s="43">
        <v>800</v>
      </c>
      <c r="E22" s="258"/>
      <c r="F22" s="641">
        <f>ROUND(D22*E22,2)</f>
        <v>0</v>
      </c>
      <c r="G22" s="29"/>
      <c r="H22" s="12"/>
      <c r="I22" s="13"/>
    </row>
    <row r="23" spans="1:9" ht="13.5" customHeight="1">
      <c r="A23" s="27"/>
      <c r="B23" s="84"/>
      <c r="C23" s="124"/>
      <c r="D23" s="43"/>
      <c r="E23" s="259"/>
      <c r="F23" s="641"/>
      <c r="G23" s="29"/>
      <c r="H23" s="12"/>
      <c r="I23" s="13"/>
    </row>
    <row r="24" spans="1:9" ht="13.5" customHeight="1">
      <c r="A24" s="27" t="s">
        <v>31</v>
      </c>
      <c r="B24" s="23" t="s">
        <v>39</v>
      </c>
      <c r="C24" s="174"/>
      <c r="D24" s="175"/>
      <c r="E24" s="258"/>
      <c r="F24" s="641"/>
      <c r="G24" s="29"/>
      <c r="H24" s="12"/>
      <c r="I24" s="13"/>
    </row>
    <row r="25" spans="1:9" ht="69" customHeight="1">
      <c r="B25" s="646" t="s">
        <v>1319</v>
      </c>
      <c r="C25" s="121"/>
      <c r="D25" s="43"/>
      <c r="E25" s="259"/>
      <c r="F25" s="641"/>
      <c r="G25" s="29"/>
      <c r="H25" s="12"/>
      <c r="I25" s="13"/>
    </row>
    <row r="26" spans="1:9" ht="26.25" customHeight="1">
      <c r="A26" s="27"/>
      <c r="B26" s="181" t="s">
        <v>252</v>
      </c>
      <c r="C26" s="121"/>
      <c r="D26" s="43"/>
      <c r="E26" s="259"/>
      <c r="F26" s="641"/>
      <c r="G26" s="29"/>
      <c r="H26" s="12"/>
      <c r="I26" s="13"/>
    </row>
    <row r="27" spans="1:9" ht="39.75" customHeight="1">
      <c r="A27" s="27"/>
      <c r="B27" s="16" t="s">
        <v>253</v>
      </c>
      <c r="C27" s="121"/>
      <c r="D27" s="43"/>
      <c r="E27" s="259"/>
      <c r="F27" s="641"/>
      <c r="G27" s="29"/>
      <c r="H27" s="12"/>
      <c r="I27" s="13"/>
    </row>
    <row r="28" spans="1:9" ht="78.75" customHeight="1">
      <c r="A28" s="27"/>
      <c r="B28" s="177" t="s">
        <v>1311</v>
      </c>
      <c r="C28" s="124" t="s">
        <v>1310</v>
      </c>
      <c r="D28" s="43">
        <v>1</v>
      </c>
      <c r="E28" s="259"/>
      <c r="F28" s="641">
        <f>ROUND(D28*E28,2)</f>
        <v>0</v>
      </c>
      <c r="G28" s="29"/>
      <c r="H28" s="12"/>
      <c r="I28" s="13"/>
    </row>
    <row r="29" spans="1:9" ht="15" customHeight="1">
      <c r="A29" s="27"/>
      <c r="B29" s="177"/>
      <c r="C29" s="121"/>
      <c r="D29" s="43"/>
      <c r="E29" s="259"/>
      <c r="F29" s="641"/>
      <c r="G29" s="29"/>
      <c r="H29" s="12"/>
      <c r="I29" s="13"/>
    </row>
    <row r="30" spans="1:9" ht="14.25" customHeight="1">
      <c r="A30" s="27" t="s">
        <v>60</v>
      </c>
      <c r="B30" s="23" t="s">
        <v>29</v>
      </c>
      <c r="C30" s="121"/>
      <c r="D30" s="43"/>
      <c r="E30" s="259"/>
      <c r="F30" s="641"/>
      <c r="G30" s="29"/>
      <c r="H30" s="12"/>
      <c r="I30" s="13"/>
    </row>
    <row r="31" spans="1:9" ht="51" customHeight="1">
      <c r="A31" s="27"/>
      <c r="B31" s="84" t="s">
        <v>97</v>
      </c>
      <c r="C31" s="121"/>
      <c r="D31" s="175"/>
      <c r="E31" s="259"/>
      <c r="F31" s="641"/>
      <c r="G31" s="29"/>
      <c r="H31" s="12"/>
      <c r="I31" s="13"/>
    </row>
    <row r="32" spans="1:9" ht="27.75" customHeight="1">
      <c r="A32" s="27"/>
      <c r="B32" s="84" t="s">
        <v>46</v>
      </c>
      <c r="C32" s="124" t="s">
        <v>45</v>
      </c>
      <c r="D32" s="43">
        <v>140</v>
      </c>
      <c r="E32" s="260"/>
      <c r="F32" s="641">
        <f>ROUND(D32*E32,2)</f>
        <v>0</v>
      </c>
      <c r="G32" s="29"/>
      <c r="H32" s="12"/>
      <c r="I32" s="13"/>
    </row>
    <row r="33" spans="1:9" ht="12" customHeight="1">
      <c r="A33" s="27"/>
      <c r="B33" s="177"/>
      <c r="C33" s="121"/>
      <c r="D33" s="43"/>
      <c r="E33" s="13"/>
      <c r="F33" s="642"/>
      <c r="G33" s="29"/>
      <c r="H33" s="12"/>
      <c r="I33" s="13"/>
    </row>
    <row r="34" spans="1:9" ht="15" customHeight="1">
      <c r="A34" s="88" t="s">
        <v>242</v>
      </c>
      <c r="B34" s="1137" t="s">
        <v>44</v>
      </c>
      <c r="C34" s="1137"/>
      <c r="D34" s="1137"/>
      <c r="E34" s="1137"/>
      <c r="F34" s="643">
        <f>ROUND(SUM(F15:F33),2)</f>
        <v>0</v>
      </c>
      <c r="G34" s="29"/>
      <c r="H34" s="12"/>
      <c r="I34" s="13"/>
    </row>
    <row r="35" spans="1:9" ht="17.25" customHeight="1">
      <c r="A35" s="27"/>
      <c r="C35" s="121"/>
      <c r="D35" s="43"/>
      <c r="E35" s="13"/>
      <c r="F35" s="13"/>
      <c r="G35" s="29"/>
      <c r="H35" s="12"/>
      <c r="I35" s="13"/>
    </row>
    <row r="36" spans="1:9" ht="16.5" customHeight="1">
      <c r="A36" s="29"/>
      <c r="B36" s="13"/>
      <c r="C36" s="121"/>
      <c r="D36" s="121"/>
      <c r="E36" s="1"/>
      <c r="I36" s="1"/>
    </row>
    <row r="37" spans="1:9" ht="12.75" customHeight="1">
      <c r="A37" s="29"/>
      <c r="B37" s="13"/>
      <c r="C37" s="121"/>
      <c r="D37" s="121"/>
      <c r="E37" s="1"/>
      <c r="I37" s="1"/>
    </row>
    <row r="38" spans="1:9" ht="171" customHeight="1">
      <c r="A38" s="29"/>
      <c r="B38" s="13"/>
      <c r="C38" s="121"/>
      <c r="D38" s="121"/>
      <c r="E38" s="1"/>
      <c r="I38" s="1"/>
    </row>
    <row r="39" spans="1:9" ht="237" customHeight="1">
      <c r="A39" s="29"/>
      <c r="B39" s="13"/>
      <c r="C39" s="121"/>
      <c r="D39" s="121"/>
      <c r="E39" s="1"/>
      <c r="I39" s="1"/>
    </row>
    <row r="40" spans="1:9" ht="136.5" customHeight="1">
      <c r="A40" s="29"/>
      <c r="B40" s="13"/>
      <c r="C40" s="121"/>
      <c r="D40" s="121"/>
      <c r="E40" s="1"/>
      <c r="I40" s="1"/>
    </row>
    <row r="41" spans="1:9" ht="238.5" customHeight="1">
      <c r="A41" s="29"/>
      <c r="B41" s="13"/>
      <c r="C41" s="121"/>
      <c r="D41" s="121"/>
      <c r="E41" s="1"/>
      <c r="I41" s="1"/>
    </row>
    <row r="42" spans="1:9" ht="137.25" customHeight="1">
      <c r="A42" s="29"/>
      <c r="B42" s="13"/>
      <c r="C42" s="121"/>
      <c r="D42" s="121"/>
      <c r="E42" s="1"/>
      <c r="I42" s="1"/>
    </row>
    <row r="43" spans="1:9" ht="14.25" customHeight="1">
      <c r="A43" s="29"/>
      <c r="B43" s="13"/>
      <c r="C43" s="121"/>
      <c r="D43" s="121"/>
      <c r="E43" s="1"/>
      <c r="I43" s="1"/>
    </row>
    <row r="44" spans="1:9" ht="14.25" customHeight="1">
      <c r="A44" s="29"/>
      <c r="B44" s="13"/>
      <c r="C44" s="121"/>
      <c r="D44" s="121"/>
      <c r="E44" s="1"/>
      <c r="I44" s="1"/>
    </row>
    <row r="45" spans="1:9" ht="14.25" customHeight="1">
      <c r="A45" s="29"/>
      <c r="B45" s="13"/>
      <c r="C45" s="121"/>
      <c r="D45" s="121"/>
      <c r="E45" s="1"/>
      <c r="I45" s="1"/>
    </row>
    <row r="46" spans="1:9" ht="93" customHeight="1">
      <c r="A46" s="29"/>
      <c r="B46" s="13"/>
      <c r="C46" s="121"/>
      <c r="D46" s="121"/>
      <c r="E46" s="1"/>
      <c r="I46" s="1"/>
    </row>
    <row r="47" spans="1:9" ht="13.5" customHeight="1">
      <c r="A47" s="29"/>
      <c r="B47" s="13"/>
      <c r="C47" s="121"/>
      <c r="D47" s="121"/>
      <c r="E47" s="1"/>
      <c r="I47" s="1"/>
    </row>
    <row r="48" spans="1:9" ht="12.75" customHeight="1">
      <c r="A48" s="29"/>
      <c r="B48" s="13"/>
      <c r="C48" s="121"/>
      <c r="D48" s="121"/>
      <c r="E48" s="1"/>
      <c r="I48" s="1"/>
    </row>
    <row r="49" spans="1:9" ht="13.5" customHeight="1">
      <c r="A49" s="29"/>
      <c r="B49" s="13"/>
      <c r="C49" s="121"/>
      <c r="D49" s="121"/>
      <c r="E49" s="1"/>
      <c r="I49" s="1"/>
    </row>
    <row r="50" spans="1:9" ht="157.5" customHeight="1">
      <c r="A50" s="29"/>
      <c r="B50" s="13"/>
      <c r="C50" s="121"/>
      <c r="D50" s="121"/>
      <c r="E50" s="1"/>
      <c r="I50" s="1"/>
    </row>
    <row r="51" spans="1:9" ht="13.5" customHeight="1">
      <c r="A51" s="29"/>
      <c r="B51" s="13"/>
      <c r="C51" s="121"/>
      <c r="D51" s="121"/>
      <c r="E51" s="1"/>
      <c r="I51" s="1"/>
    </row>
    <row r="52" spans="1:9" ht="12.75" customHeight="1">
      <c r="A52" s="29"/>
      <c r="B52" s="13"/>
      <c r="C52" s="121"/>
      <c r="D52" s="121"/>
      <c r="E52" s="1"/>
      <c r="I52" s="1"/>
    </row>
    <row r="53" spans="1:9" ht="14.25" customHeight="1">
      <c r="A53" s="29"/>
      <c r="B53" s="13"/>
      <c r="C53" s="121"/>
      <c r="D53" s="121"/>
      <c r="E53" s="1"/>
      <c r="I53" s="1"/>
    </row>
    <row r="54" spans="1:9" ht="56.25" customHeight="1">
      <c r="A54" s="29"/>
      <c r="B54" s="13"/>
      <c r="C54" s="121"/>
      <c r="D54" s="121"/>
      <c r="E54" s="1"/>
      <c r="I54" s="1"/>
    </row>
    <row r="55" spans="1:9" ht="26.25" customHeight="1">
      <c r="A55" s="29"/>
      <c r="B55" s="13"/>
      <c r="C55" s="121"/>
      <c r="D55" s="121"/>
      <c r="E55" s="1"/>
      <c r="I55" s="1"/>
    </row>
    <row r="56" spans="1:9" ht="14.25" customHeight="1">
      <c r="B56" s="13"/>
      <c r="C56" s="121"/>
      <c r="D56" s="121"/>
      <c r="E56" s="1"/>
      <c r="I56" s="1"/>
    </row>
    <row r="57" spans="1:9">
      <c r="B57" s="13"/>
      <c r="C57" s="121"/>
      <c r="D57" s="121"/>
      <c r="E57" s="1"/>
      <c r="I57" s="1"/>
    </row>
    <row r="58" spans="1:9">
      <c r="B58" s="13"/>
      <c r="C58" s="121"/>
      <c r="D58" s="121"/>
      <c r="E58" s="1"/>
      <c r="I58" s="1"/>
    </row>
    <row r="59" spans="1:9" ht="66.75" customHeight="1">
      <c r="B59" s="17"/>
      <c r="C59" s="121"/>
      <c r="D59" s="121"/>
      <c r="E59" s="1"/>
      <c r="I59" s="1"/>
    </row>
    <row r="60" spans="1:9">
      <c r="B60" s="17"/>
      <c r="C60" s="121"/>
      <c r="D60" s="121"/>
      <c r="E60" s="1"/>
      <c r="I60" s="1"/>
    </row>
    <row r="61" spans="1:9">
      <c r="B61" s="17"/>
      <c r="C61" s="121"/>
      <c r="D61" s="121"/>
      <c r="E61" s="1"/>
      <c r="I61" s="1"/>
    </row>
    <row r="62" spans="1:9">
      <c r="B62" s="17"/>
      <c r="C62" s="121"/>
      <c r="D62" s="121"/>
      <c r="E62" s="1"/>
      <c r="I62" s="1"/>
    </row>
    <row r="63" spans="1:9">
      <c r="B63" s="17"/>
      <c r="C63" s="121"/>
      <c r="D63" s="121"/>
      <c r="E63" s="1"/>
      <c r="I63" s="1"/>
    </row>
    <row r="64" spans="1:9">
      <c r="B64" s="17"/>
      <c r="C64" s="121"/>
      <c r="D64" s="121"/>
      <c r="E64" s="1"/>
      <c r="I64" s="1"/>
    </row>
    <row r="65" spans="2:9" ht="14.25" customHeight="1">
      <c r="B65" s="17"/>
      <c r="C65" s="121"/>
      <c r="D65" s="121"/>
      <c r="E65" s="1"/>
      <c r="I65" s="1"/>
    </row>
    <row r="66" spans="2:9">
      <c r="B66" s="17"/>
      <c r="C66" s="121"/>
      <c r="D66" s="121"/>
      <c r="E66" s="1"/>
      <c r="I66" s="1"/>
    </row>
    <row r="67" spans="2:9" ht="14.25" customHeight="1">
      <c r="B67" s="17"/>
      <c r="C67" s="121"/>
      <c r="D67" s="121"/>
      <c r="E67" s="1"/>
      <c r="I67" s="1"/>
    </row>
    <row r="68" spans="2:9">
      <c r="B68" s="17"/>
      <c r="C68" s="121"/>
      <c r="D68" s="121"/>
      <c r="E68" s="1"/>
      <c r="I68" s="1"/>
    </row>
    <row r="69" spans="2:9" ht="14.25" customHeight="1">
      <c r="B69" s="17"/>
      <c r="C69" s="121"/>
      <c r="D69" s="121"/>
      <c r="E69" s="1"/>
      <c r="I69" s="1"/>
    </row>
    <row r="70" spans="2:9">
      <c r="B70" s="17"/>
      <c r="C70" s="121"/>
      <c r="D70" s="121"/>
      <c r="E70" s="1"/>
      <c r="I70" s="1"/>
    </row>
    <row r="71" spans="2:9" ht="17.25" customHeight="1">
      <c r="B71" s="17"/>
      <c r="C71" s="121"/>
      <c r="D71" s="121"/>
      <c r="E71" s="1"/>
      <c r="I71" s="1"/>
    </row>
    <row r="72" spans="2:9">
      <c r="B72" s="17"/>
      <c r="C72" s="121"/>
      <c r="D72" s="121"/>
      <c r="E72" s="1"/>
      <c r="I72" s="1"/>
    </row>
    <row r="73" spans="2:9" ht="12.75" customHeight="1">
      <c r="B73" s="17"/>
      <c r="C73" s="121"/>
      <c r="D73" s="121"/>
      <c r="E73" s="1"/>
      <c r="I73" s="1"/>
    </row>
    <row r="74" spans="2:9">
      <c r="B74" s="17"/>
      <c r="C74" s="121"/>
      <c r="D74" s="121"/>
      <c r="E74" s="1"/>
      <c r="I74" s="1"/>
    </row>
    <row r="75" spans="2:9" ht="13.5" customHeight="1">
      <c r="B75" s="17"/>
      <c r="C75" s="121"/>
      <c r="D75" s="121"/>
      <c r="E75" s="1"/>
      <c r="I75" s="1"/>
    </row>
    <row r="76" spans="2:9">
      <c r="B76" s="17"/>
      <c r="C76" s="121"/>
      <c r="D76" s="121"/>
      <c r="E76" s="1"/>
      <c r="I76" s="1"/>
    </row>
    <row r="77" spans="2:9" ht="26.25" customHeight="1">
      <c r="B77" s="17"/>
      <c r="C77" s="121"/>
      <c r="D77" s="121"/>
      <c r="E77" s="1"/>
      <c r="I77" s="1"/>
    </row>
    <row r="78" spans="2:9">
      <c r="B78" s="17"/>
      <c r="C78" s="121"/>
      <c r="D78" s="121"/>
      <c r="E78" s="1"/>
      <c r="I78" s="1"/>
    </row>
    <row r="79" spans="2:9" ht="12.75" customHeight="1">
      <c r="B79" s="17"/>
      <c r="C79" s="121"/>
      <c r="D79" s="121"/>
      <c r="E79" s="1"/>
      <c r="I79" s="1"/>
    </row>
    <row r="80" spans="2:9" ht="51" customHeight="1">
      <c r="B80" s="17"/>
      <c r="C80" s="121"/>
      <c r="D80" s="121"/>
      <c r="E80" s="1"/>
      <c r="I80" s="1"/>
    </row>
    <row r="81" spans="2:9">
      <c r="B81" s="17"/>
      <c r="C81" s="121"/>
      <c r="D81" s="121"/>
      <c r="E81" s="1"/>
      <c r="I81" s="1"/>
    </row>
    <row r="82" spans="2:9">
      <c r="B82" s="17"/>
      <c r="C82" s="121"/>
      <c r="D82" s="121"/>
      <c r="E82" s="1"/>
      <c r="I82" s="1"/>
    </row>
    <row r="83" spans="2:9" ht="12.75" customHeight="1">
      <c r="B83" s="17"/>
      <c r="C83" s="121"/>
      <c r="D83" s="121"/>
      <c r="E83" s="1"/>
      <c r="I83" s="1"/>
    </row>
    <row r="84" spans="2:9" ht="43.5" customHeight="1">
      <c r="B84" s="17"/>
      <c r="C84" s="121"/>
      <c r="D84" s="121"/>
      <c r="E84" s="1"/>
      <c r="I84" s="1"/>
    </row>
    <row r="85" spans="2:9">
      <c r="B85" s="17"/>
      <c r="C85" s="121"/>
      <c r="D85" s="121"/>
      <c r="E85" s="1"/>
      <c r="I85" s="1"/>
    </row>
    <row r="86" spans="2:9">
      <c r="B86" s="17"/>
      <c r="C86" s="121"/>
      <c r="D86" s="121"/>
      <c r="E86" s="1"/>
      <c r="I86" s="1"/>
    </row>
    <row r="87" spans="2:9">
      <c r="B87" s="17"/>
      <c r="C87" s="121"/>
      <c r="D87" s="121"/>
      <c r="E87" s="1"/>
      <c r="I87" s="1"/>
    </row>
    <row r="88" spans="2:9" ht="53.25" customHeight="1">
      <c r="B88" s="17"/>
      <c r="C88" s="121"/>
      <c r="D88" s="121"/>
      <c r="E88" s="1"/>
      <c r="I88" s="1"/>
    </row>
    <row r="89" spans="2:9" ht="13.5" customHeight="1">
      <c r="B89" s="17"/>
      <c r="C89" s="121"/>
      <c r="D89" s="121"/>
      <c r="E89" s="1"/>
      <c r="I89" s="1"/>
    </row>
    <row r="90" spans="2:9" ht="15" customHeight="1">
      <c r="B90" s="17"/>
      <c r="C90" s="121"/>
      <c r="D90" s="121"/>
      <c r="E90" s="1"/>
      <c r="I90" s="1"/>
    </row>
    <row r="91" spans="2:9">
      <c r="B91" s="17"/>
      <c r="C91" s="121"/>
      <c r="D91" s="121"/>
      <c r="E91" s="1"/>
      <c r="I91" s="1"/>
    </row>
    <row r="92" spans="2:9" ht="88.5" customHeight="1">
      <c r="B92" s="17"/>
      <c r="C92" s="121"/>
      <c r="D92" s="121"/>
      <c r="E92" s="1"/>
      <c r="I92" s="1"/>
    </row>
    <row r="93" spans="2:9">
      <c r="B93" s="17"/>
      <c r="C93" s="121"/>
      <c r="D93" s="121"/>
      <c r="E93" s="1"/>
      <c r="I93" s="1"/>
    </row>
    <row r="94" spans="2:9">
      <c r="B94" s="17"/>
      <c r="C94" s="121"/>
      <c r="D94" s="121"/>
      <c r="E94" s="1"/>
      <c r="I94" s="1"/>
    </row>
    <row r="95" spans="2:9">
      <c r="B95" s="17"/>
      <c r="C95" s="121"/>
      <c r="D95" s="121"/>
      <c r="E95" s="1"/>
      <c r="I95" s="1"/>
    </row>
    <row r="96" spans="2:9" ht="50.25" customHeight="1">
      <c r="B96" s="17"/>
      <c r="C96" s="121"/>
      <c r="D96" s="121"/>
      <c r="E96" s="1"/>
      <c r="I96" s="1"/>
    </row>
    <row r="97" spans="2:9" ht="15.75" customHeight="1">
      <c r="B97" s="17"/>
      <c r="C97" s="121"/>
      <c r="D97" s="121"/>
      <c r="E97" s="1"/>
      <c r="I97" s="1"/>
    </row>
    <row r="98" spans="2:9" ht="14.25" customHeight="1">
      <c r="B98" s="17"/>
      <c r="C98" s="121"/>
      <c r="D98" s="121"/>
      <c r="E98" s="1"/>
      <c r="I98" s="1"/>
    </row>
    <row r="99" spans="2:9" ht="14.25" customHeight="1">
      <c r="B99" s="17"/>
      <c r="C99" s="121"/>
      <c r="D99" s="121"/>
      <c r="E99" s="1"/>
      <c r="I99" s="1"/>
    </row>
    <row r="100" spans="2:9" ht="15" customHeight="1">
      <c r="B100" s="17"/>
      <c r="C100" s="121"/>
      <c r="D100" s="121"/>
      <c r="E100" s="1"/>
      <c r="I100" s="1"/>
    </row>
    <row r="101" spans="2:9" ht="15" customHeight="1">
      <c r="B101" s="17"/>
      <c r="C101" s="121"/>
      <c r="D101" s="121"/>
      <c r="E101" s="1"/>
      <c r="I101" s="1"/>
    </row>
    <row r="102" spans="2:9" ht="15" customHeight="1">
      <c r="B102" s="17"/>
      <c r="C102" s="121"/>
      <c r="D102" s="121"/>
      <c r="E102" s="1"/>
      <c r="I102" s="1"/>
    </row>
    <row r="103" spans="2:9" ht="13.5" customHeight="1">
      <c r="B103" s="17"/>
      <c r="C103" s="121"/>
      <c r="D103" s="121"/>
      <c r="E103" s="1"/>
      <c r="I103" s="1"/>
    </row>
    <row r="104" spans="2:9" ht="78.75" customHeight="1">
      <c r="B104" s="17"/>
      <c r="C104" s="121"/>
      <c r="D104" s="121"/>
      <c r="E104" s="1"/>
      <c r="I104" s="1"/>
    </row>
    <row r="105" spans="2:9" ht="24" customHeight="1">
      <c r="B105" s="17"/>
      <c r="C105" s="121"/>
      <c r="D105" s="121"/>
      <c r="E105" s="1"/>
      <c r="I105" s="1"/>
    </row>
    <row r="106" spans="2:9" ht="15" customHeight="1">
      <c r="B106" s="17"/>
      <c r="C106" s="121"/>
      <c r="D106" s="121"/>
      <c r="E106" s="1"/>
      <c r="I106" s="1"/>
    </row>
    <row r="107" spans="2:9" ht="213" customHeight="1">
      <c r="B107" s="17"/>
      <c r="C107" s="121"/>
      <c r="D107" s="121"/>
      <c r="E107" s="1"/>
      <c r="I107" s="1"/>
    </row>
    <row r="108" spans="2:9">
      <c r="B108" s="17"/>
      <c r="C108" s="121"/>
      <c r="D108" s="121"/>
      <c r="E108" s="1"/>
      <c r="I108" s="1"/>
    </row>
    <row r="109" spans="2:9">
      <c r="B109" s="17"/>
      <c r="C109" s="121"/>
      <c r="D109" s="121"/>
      <c r="E109" s="1"/>
      <c r="I109" s="1"/>
    </row>
    <row r="110" spans="2:9" ht="140.25" customHeight="1">
      <c r="B110" s="17"/>
      <c r="C110" s="121"/>
      <c r="D110" s="121"/>
      <c r="E110" s="1"/>
      <c r="I110" s="1"/>
    </row>
    <row r="111" spans="2:9" ht="82.5" customHeight="1">
      <c r="B111" s="17"/>
      <c r="C111" s="121"/>
      <c r="D111" s="121"/>
      <c r="E111" s="1"/>
      <c r="I111" s="1"/>
    </row>
    <row r="112" spans="2:9">
      <c r="B112" s="17"/>
      <c r="C112" s="121"/>
      <c r="D112" s="121"/>
      <c r="E112" s="1"/>
      <c r="I112" s="1"/>
    </row>
    <row r="113" spans="2:9">
      <c r="B113" s="17"/>
      <c r="C113" s="121"/>
      <c r="D113" s="121"/>
      <c r="E113" s="1"/>
      <c r="I113" s="1"/>
    </row>
    <row r="114" spans="2:9" ht="53.25" customHeight="1">
      <c r="B114" s="17"/>
      <c r="C114" s="121"/>
      <c r="D114" s="121"/>
      <c r="E114" s="1"/>
      <c r="I114" s="1"/>
    </row>
    <row r="115" spans="2:9">
      <c r="B115" s="17"/>
      <c r="C115" s="121"/>
      <c r="D115" s="121"/>
      <c r="E115" s="1"/>
      <c r="I115" s="1"/>
    </row>
    <row r="116" spans="2:9">
      <c r="B116" s="17"/>
      <c r="C116" s="121"/>
      <c r="D116" s="121"/>
      <c r="E116" s="1"/>
      <c r="I116" s="1"/>
    </row>
    <row r="117" spans="2:9">
      <c r="B117" s="17"/>
      <c r="C117" s="121"/>
      <c r="D117" s="121"/>
      <c r="E117" s="1"/>
      <c r="I117" s="1"/>
    </row>
    <row r="118" spans="2:9">
      <c r="B118" s="17"/>
      <c r="C118" s="121"/>
      <c r="D118" s="121"/>
      <c r="E118" s="1"/>
      <c r="I118" s="1"/>
    </row>
    <row r="119" spans="2:9" ht="13.5" customHeight="1">
      <c r="B119" s="17"/>
      <c r="C119" s="121"/>
      <c r="D119" s="121"/>
      <c r="E119" s="1"/>
      <c r="I119" s="1"/>
    </row>
    <row r="120" spans="2:9" ht="12.75" customHeight="1">
      <c r="B120" s="17"/>
      <c r="C120" s="121"/>
      <c r="D120" s="121"/>
      <c r="E120" s="1"/>
      <c r="I120" s="1"/>
    </row>
    <row r="121" spans="2:9" ht="15" customHeight="1">
      <c r="B121" s="17"/>
      <c r="C121" s="121"/>
      <c r="D121" s="121"/>
      <c r="E121" s="1"/>
      <c r="I121" s="1"/>
    </row>
    <row r="122" spans="2:9">
      <c r="B122" s="17"/>
      <c r="C122" s="121"/>
      <c r="D122" s="121"/>
      <c r="E122" s="1"/>
      <c r="I122" s="1"/>
    </row>
    <row r="123" spans="2:9" ht="12" customHeight="1">
      <c r="B123" s="17"/>
      <c r="C123" s="121"/>
      <c r="D123" s="121"/>
      <c r="E123" s="1"/>
      <c r="I123" s="1"/>
    </row>
    <row r="124" spans="2:9">
      <c r="B124" s="17"/>
      <c r="C124" s="121"/>
      <c r="D124" s="121"/>
      <c r="E124" s="1"/>
      <c r="I124" s="1"/>
    </row>
    <row r="125" spans="2:9">
      <c r="B125" s="17"/>
      <c r="C125" s="121"/>
      <c r="D125" s="121"/>
      <c r="E125" s="1"/>
      <c r="I125" s="1"/>
    </row>
    <row r="126" spans="2:9" ht="37.5" customHeight="1">
      <c r="B126" s="17"/>
      <c r="C126" s="121"/>
      <c r="D126" s="121"/>
      <c r="E126" s="1"/>
      <c r="I126" s="1"/>
    </row>
    <row r="127" spans="2:9" ht="12.75" customHeight="1">
      <c r="B127" s="17"/>
      <c r="C127" s="121"/>
      <c r="D127" s="121"/>
      <c r="E127" s="1"/>
      <c r="I127" s="1"/>
    </row>
    <row r="128" spans="2:9">
      <c r="B128" s="17"/>
      <c r="C128" s="121"/>
      <c r="D128" s="121"/>
      <c r="E128" s="1"/>
      <c r="I128" s="1"/>
    </row>
    <row r="129" spans="2:9" ht="13.5" customHeight="1">
      <c r="B129" s="17"/>
      <c r="C129" s="121"/>
      <c r="D129" s="121"/>
      <c r="E129" s="1"/>
      <c r="I129" s="1"/>
    </row>
    <row r="130" spans="2:9" ht="90" customHeight="1">
      <c r="B130" s="17"/>
      <c r="C130" s="121"/>
      <c r="D130" s="121"/>
      <c r="E130" s="1"/>
      <c r="I130" s="1"/>
    </row>
    <row r="131" spans="2:9">
      <c r="B131" s="17"/>
      <c r="C131" s="121"/>
      <c r="D131" s="121"/>
      <c r="E131" s="1"/>
      <c r="I131" s="1"/>
    </row>
    <row r="132" spans="2:9">
      <c r="B132" s="17"/>
      <c r="C132" s="121"/>
      <c r="D132" s="121"/>
      <c r="E132" s="1"/>
      <c r="I132" s="1"/>
    </row>
    <row r="133" spans="2:9" ht="15.75" customHeight="1">
      <c r="B133" s="17"/>
      <c r="C133" s="121"/>
      <c r="D133" s="121"/>
      <c r="E133" s="1"/>
      <c r="I133" s="1"/>
    </row>
    <row r="134" spans="2:9">
      <c r="B134" s="17"/>
      <c r="C134" s="121"/>
      <c r="D134" s="121"/>
      <c r="E134" s="1"/>
      <c r="I134" s="1"/>
    </row>
    <row r="135" spans="2:9">
      <c r="B135" s="17"/>
      <c r="C135" s="121"/>
      <c r="D135" s="121"/>
      <c r="E135" s="1"/>
      <c r="I135" s="1"/>
    </row>
    <row r="136" spans="2:9">
      <c r="B136" s="17"/>
      <c r="C136" s="121"/>
      <c r="D136" s="121"/>
      <c r="E136" s="1"/>
      <c r="I136" s="1"/>
    </row>
    <row r="137" spans="2:9" ht="14.25" customHeight="1">
      <c r="B137" s="17"/>
      <c r="C137" s="121"/>
      <c r="D137" s="121"/>
      <c r="E137" s="1"/>
      <c r="I137" s="1"/>
    </row>
    <row r="138" spans="2:9" ht="66.75" customHeight="1">
      <c r="B138" s="17"/>
      <c r="C138" s="121"/>
      <c r="D138" s="121"/>
      <c r="E138" s="1"/>
      <c r="I138" s="1"/>
    </row>
    <row r="139" spans="2:9">
      <c r="B139" s="17"/>
      <c r="C139" s="121"/>
      <c r="D139" s="121"/>
      <c r="E139" s="1"/>
      <c r="I139" s="1"/>
    </row>
    <row r="140" spans="2:9">
      <c r="B140" s="17"/>
      <c r="C140" s="121"/>
      <c r="D140" s="121"/>
      <c r="E140" s="1"/>
      <c r="I140" s="1"/>
    </row>
    <row r="141" spans="2:9">
      <c r="B141" s="17"/>
      <c r="C141" s="121"/>
      <c r="D141" s="121"/>
      <c r="E141" s="1"/>
      <c r="I141" s="1"/>
    </row>
    <row r="142" spans="2:9" ht="66" customHeight="1">
      <c r="B142" s="17"/>
      <c r="C142" s="121"/>
      <c r="D142" s="121"/>
      <c r="E142" s="1"/>
      <c r="I142" s="1"/>
    </row>
    <row r="143" spans="2:9">
      <c r="B143" s="17"/>
      <c r="C143" s="121"/>
      <c r="D143" s="121"/>
      <c r="E143" s="1"/>
      <c r="I143" s="1"/>
    </row>
    <row r="144" spans="2:9">
      <c r="B144" s="17"/>
      <c r="C144" s="121"/>
      <c r="D144" s="121"/>
      <c r="E144" s="1"/>
      <c r="I144" s="1"/>
    </row>
    <row r="145" spans="2:9">
      <c r="B145" s="17"/>
      <c r="C145" s="121"/>
      <c r="D145" s="121"/>
      <c r="E145" s="1"/>
      <c r="I145" s="1"/>
    </row>
    <row r="146" spans="2:9">
      <c r="B146" s="17"/>
      <c r="C146" s="121"/>
      <c r="D146" s="121"/>
      <c r="E146" s="1"/>
      <c r="I146" s="1"/>
    </row>
    <row r="147" spans="2:9">
      <c r="B147" s="17"/>
      <c r="C147" s="121"/>
      <c r="D147" s="121"/>
      <c r="E147" s="1"/>
      <c r="I147" s="1"/>
    </row>
    <row r="148" spans="2:9">
      <c r="B148" s="17"/>
      <c r="C148" s="121"/>
      <c r="D148" s="121"/>
      <c r="E148" s="1"/>
      <c r="I148" s="1"/>
    </row>
    <row r="149" spans="2:9">
      <c r="B149" s="17"/>
      <c r="C149" s="121"/>
      <c r="D149" s="121"/>
      <c r="E149" s="1"/>
      <c r="I149" s="1"/>
    </row>
    <row r="150" spans="2:9">
      <c r="B150" s="17"/>
      <c r="C150" s="121"/>
      <c r="D150" s="121"/>
      <c r="E150" s="1"/>
      <c r="I150" s="1"/>
    </row>
    <row r="151" spans="2:9">
      <c r="B151" s="17"/>
      <c r="C151" s="121"/>
      <c r="D151" s="121"/>
      <c r="E151" s="1"/>
      <c r="I151" s="1"/>
    </row>
    <row r="152" spans="2:9">
      <c r="B152" s="17"/>
      <c r="C152" s="121"/>
      <c r="D152" s="121"/>
      <c r="E152" s="1"/>
      <c r="I152" s="1"/>
    </row>
    <row r="153" spans="2:9">
      <c r="B153" s="17"/>
      <c r="C153" s="121"/>
      <c r="D153" s="121"/>
      <c r="E153" s="1"/>
      <c r="I153" s="1"/>
    </row>
    <row r="154" spans="2:9">
      <c r="B154" s="17"/>
      <c r="C154" s="121"/>
      <c r="D154" s="121"/>
      <c r="E154" s="1"/>
      <c r="I154" s="1"/>
    </row>
    <row r="155" spans="2:9">
      <c r="B155" s="17"/>
      <c r="C155" s="121"/>
      <c r="D155" s="121"/>
      <c r="E155" s="1"/>
      <c r="I155" s="1"/>
    </row>
    <row r="156" spans="2:9">
      <c r="B156" s="17"/>
      <c r="C156" s="121"/>
      <c r="D156" s="121"/>
      <c r="E156" s="1"/>
      <c r="I156" s="1"/>
    </row>
    <row r="157" spans="2:9">
      <c r="B157" s="17"/>
      <c r="C157" s="121"/>
      <c r="D157" s="121"/>
      <c r="E157" s="1"/>
      <c r="I157" s="1"/>
    </row>
    <row r="158" spans="2:9">
      <c r="B158" s="17"/>
      <c r="C158" s="121"/>
      <c r="D158" s="121"/>
      <c r="E158" s="1"/>
      <c r="I158" s="1"/>
    </row>
    <row r="159" spans="2:9">
      <c r="B159" s="17"/>
      <c r="C159" s="121"/>
      <c r="D159" s="121"/>
      <c r="E159" s="1"/>
      <c r="I159" s="1"/>
    </row>
    <row r="160" spans="2:9">
      <c r="B160" s="17"/>
      <c r="C160" s="121"/>
      <c r="D160" s="121"/>
      <c r="E160" s="1"/>
      <c r="I160" s="1"/>
    </row>
    <row r="161" spans="2:9">
      <c r="B161" s="17"/>
      <c r="C161" s="121"/>
      <c r="D161" s="121"/>
      <c r="E161" s="1"/>
      <c r="I161" s="1"/>
    </row>
    <row r="162" spans="2:9">
      <c r="B162" s="17"/>
      <c r="C162" s="121"/>
      <c r="D162" s="121"/>
      <c r="E162" s="1"/>
      <c r="I162" s="1"/>
    </row>
    <row r="163" spans="2:9">
      <c r="B163" s="17"/>
      <c r="C163" s="121"/>
      <c r="D163" s="121"/>
      <c r="E163" s="1"/>
      <c r="I163" s="1"/>
    </row>
    <row r="164" spans="2:9">
      <c r="B164" s="17"/>
      <c r="C164" s="121"/>
      <c r="D164" s="121"/>
      <c r="E164" s="1"/>
      <c r="I164" s="1"/>
    </row>
    <row r="165" spans="2:9">
      <c r="B165" s="17"/>
      <c r="C165" s="121"/>
      <c r="D165" s="121"/>
      <c r="E165" s="1"/>
      <c r="I165" s="1"/>
    </row>
    <row r="166" spans="2:9" ht="37.5" customHeight="1">
      <c r="B166" s="17"/>
      <c r="C166" s="121"/>
      <c r="D166" s="121"/>
      <c r="E166" s="1"/>
      <c r="I166" s="1"/>
    </row>
    <row r="167" spans="2:9">
      <c r="B167" s="17"/>
      <c r="C167" s="121"/>
      <c r="D167" s="121"/>
      <c r="E167" s="1"/>
      <c r="I167" s="1"/>
    </row>
    <row r="168" spans="2:9">
      <c r="B168" s="17"/>
      <c r="C168" s="121"/>
      <c r="D168" s="121"/>
      <c r="E168" s="1"/>
      <c r="I168" s="1"/>
    </row>
    <row r="169" spans="2:9">
      <c r="B169" s="17"/>
      <c r="C169" s="121"/>
      <c r="D169" s="121"/>
      <c r="E169" s="1"/>
      <c r="I169" s="1"/>
    </row>
    <row r="170" spans="2:9">
      <c r="B170" s="17"/>
      <c r="C170" s="121"/>
      <c r="D170" s="121"/>
      <c r="E170" s="1"/>
      <c r="I170" s="1"/>
    </row>
    <row r="171" spans="2:9">
      <c r="B171" s="17"/>
      <c r="C171" s="121"/>
      <c r="D171" s="121"/>
      <c r="E171" s="1"/>
      <c r="I171" s="1"/>
    </row>
    <row r="172" spans="2:9">
      <c r="B172" s="17"/>
      <c r="C172" s="121"/>
      <c r="D172" s="121"/>
      <c r="E172" s="1"/>
      <c r="I172" s="1"/>
    </row>
    <row r="173" spans="2:9">
      <c r="B173" s="17"/>
      <c r="C173" s="121"/>
      <c r="D173" s="121"/>
      <c r="E173" s="1"/>
      <c r="I173" s="1"/>
    </row>
    <row r="174" spans="2:9" ht="40.5" customHeight="1">
      <c r="B174" s="17"/>
      <c r="C174" s="121"/>
      <c r="D174" s="121"/>
      <c r="E174" s="1"/>
      <c r="I174" s="1"/>
    </row>
    <row r="175" spans="2:9">
      <c r="B175" s="17"/>
      <c r="C175" s="121"/>
      <c r="D175" s="121"/>
      <c r="E175" s="1"/>
      <c r="I175" s="1"/>
    </row>
    <row r="176" spans="2:9">
      <c r="B176" s="17"/>
      <c r="C176" s="121"/>
      <c r="D176" s="121"/>
      <c r="E176" s="1"/>
      <c r="I176" s="1"/>
    </row>
    <row r="177" spans="2:9">
      <c r="B177" s="17"/>
      <c r="C177" s="121"/>
      <c r="D177" s="121"/>
      <c r="E177" s="1"/>
      <c r="I177" s="1"/>
    </row>
    <row r="178" spans="2:9" ht="53.25" customHeight="1">
      <c r="B178" s="17"/>
      <c r="C178" s="121"/>
      <c r="D178" s="121"/>
      <c r="E178" s="1"/>
      <c r="I178" s="1"/>
    </row>
    <row r="179" spans="2:9">
      <c r="B179" s="17"/>
      <c r="C179" s="121"/>
      <c r="D179" s="121"/>
      <c r="E179" s="1"/>
      <c r="I179" s="1"/>
    </row>
    <row r="180" spans="2:9">
      <c r="B180" s="17"/>
      <c r="C180" s="121"/>
      <c r="D180" s="121"/>
      <c r="E180" s="1"/>
      <c r="I180" s="1"/>
    </row>
    <row r="181" spans="2:9" ht="15" customHeight="1">
      <c r="B181" s="17"/>
      <c r="C181" s="121"/>
      <c r="D181" s="121"/>
      <c r="E181" s="1"/>
      <c r="I181" s="1"/>
    </row>
    <row r="182" spans="2:9">
      <c r="B182" s="17"/>
      <c r="C182" s="121"/>
      <c r="D182" s="121"/>
      <c r="E182" s="1"/>
      <c r="I182" s="1"/>
    </row>
    <row r="183" spans="2:9">
      <c r="B183" s="17"/>
      <c r="C183" s="121"/>
      <c r="D183" s="121"/>
      <c r="E183" s="1"/>
      <c r="I183" s="1"/>
    </row>
    <row r="184" spans="2:9" ht="14.25" customHeight="1">
      <c r="B184" s="17"/>
      <c r="C184" s="121"/>
      <c r="D184" s="121"/>
      <c r="E184" s="1"/>
      <c r="I184" s="1"/>
    </row>
    <row r="185" spans="2:9">
      <c r="B185" s="17"/>
      <c r="C185" s="121"/>
      <c r="D185" s="121"/>
      <c r="E185" s="1"/>
      <c r="I185" s="1"/>
    </row>
    <row r="186" spans="2:9">
      <c r="B186" s="17"/>
      <c r="C186" s="121"/>
      <c r="D186" s="121"/>
      <c r="E186" s="1"/>
      <c r="I186" s="1"/>
    </row>
    <row r="187" spans="2:9">
      <c r="B187" s="17"/>
      <c r="C187" s="121"/>
      <c r="D187" s="121"/>
      <c r="E187" s="1"/>
      <c r="I187" s="1"/>
    </row>
    <row r="188" spans="2:9">
      <c r="B188" s="17"/>
      <c r="C188" s="121"/>
      <c r="D188" s="121"/>
      <c r="E188" s="1"/>
      <c r="I188" s="1"/>
    </row>
    <row r="189" spans="2:9">
      <c r="B189" s="17"/>
      <c r="C189" s="121"/>
      <c r="D189" s="121"/>
      <c r="E189" s="1"/>
      <c r="I189" s="1"/>
    </row>
    <row r="190" spans="2:9">
      <c r="B190" s="17"/>
      <c r="C190" s="121"/>
      <c r="D190" s="121"/>
      <c r="E190" s="1"/>
      <c r="I190" s="1"/>
    </row>
    <row r="191" spans="2:9">
      <c r="B191" s="17"/>
      <c r="C191" s="121"/>
      <c r="D191" s="121"/>
      <c r="E191" s="1"/>
      <c r="I191" s="1"/>
    </row>
    <row r="192" spans="2:9">
      <c r="B192" s="17"/>
      <c r="C192" s="121"/>
      <c r="D192" s="121"/>
      <c r="E192" s="1"/>
      <c r="I192" s="1"/>
    </row>
    <row r="193" spans="2:9">
      <c r="B193" s="17"/>
      <c r="C193" s="121"/>
      <c r="D193" s="121"/>
      <c r="E193" s="1"/>
      <c r="I193" s="1"/>
    </row>
    <row r="194" spans="2:9" ht="12.75" customHeight="1">
      <c r="B194" s="17"/>
      <c r="C194" s="121"/>
      <c r="D194" s="121"/>
      <c r="E194" s="1"/>
      <c r="I194" s="1"/>
    </row>
    <row r="195" spans="2:9">
      <c r="B195" s="17"/>
      <c r="C195" s="121"/>
      <c r="D195" s="121"/>
      <c r="E195" s="1"/>
      <c r="I195" s="1"/>
    </row>
    <row r="196" spans="2:9" ht="14.25" customHeight="1">
      <c r="B196" s="17"/>
      <c r="C196" s="121"/>
      <c r="D196" s="121"/>
      <c r="E196" s="1"/>
      <c r="I196" s="1"/>
    </row>
    <row r="197" spans="2:9">
      <c r="B197" s="17"/>
      <c r="C197" s="121"/>
      <c r="D197" s="121"/>
      <c r="E197" s="1"/>
      <c r="I197" s="1"/>
    </row>
    <row r="198" spans="2:9" ht="51" customHeight="1">
      <c r="B198" s="17"/>
      <c r="C198" s="121"/>
      <c r="D198" s="121"/>
      <c r="E198" s="1"/>
      <c r="I198" s="1"/>
    </row>
    <row r="199" spans="2:9" ht="12.75" customHeight="1">
      <c r="B199" s="17"/>
      <c r="C199" s="121"/>
      <c r="D199" s="121"/>
      <c r="E199" s="1"/>
      <c r="I199" s="1"/>
    </row>
    <row r="200" spans="2:9">
      <c r="B200" s="17"/>
      <c r="C200" s="121"/>
      <c r="D200" s="121"/>
      <c r="E200" s="1"/>
      <c r="I200" s="1"/>
    </row>
    <row r="201" spans="2:9">
      <c r="B201" s="17"/>
      <c r="C201" s="121"/>
      <c r="D201" s="121"/>
      <c r="E201" s="1"/>
      <c r="I201" s="1"/>
    </row>
    <row r="202" spans="2:9">
      <c r="B202" s="17"/>
      <c r="C202" s="121"/>
      <c r="D202" s="121"/>
      <c r="E202" s="1"/>
      <c r="I202" s="1"/>
    </row>
    <row r="203" spans="2:9">
      <c r="B203" s="17"/>
      <c r="C203" s="121"/>
      <c r="D203" s="121"/>
      <c r="E203" s="1"/>
      <c r="I203" s="1"/>
    </row>
    <row r="204" spans="2:9">
      <c r="B204" s="17"/>
      <c r="C204" s="121"/>
      <c r="D204" s="121"/>
      <c r="E204" s="1"/>
      <c r="I204" s="1"/>
    </row>
    <row r="205" spans="2:9">
      <c r="B205" s="17"/>
      <c r="C205" s="121"/>
      <c r="D205" s="121"/>
      <c r="E205" s="1"/>
      <c r="I205" s="1"/>
    </row>
    <row r="206" spans="2:9">
      <c r="B206" s="17"/>
      <c r="C206" s="121"/>
      <c r="D206" s="121"/>
      <c r="E206" s="1"/>
      <c r="I206" s="1"/>
    </row>
    <row r="207" spans="2:9">
      <c r="B207" s="17"/>
      <c r="C207" s="121"/>
      <c r="D207" s="121"/>
      <c r="E207" s="1"/>
      <c r="I207" s="1"/>
    </row>
    <row r="208" spans="2:9" ht="15" customHeight="1">
      <c r="B208" s="17"/>
      <c r="C208" s="121"/>
      <c r="D208" s="121"/>
      <c r="E208" s="1"/>
      <c r="I208" s="1"/>
    </row>
    <row r="209" spans="2:9">
      <c r="B209" s="17"/>
      <c r="C209" s="121"/>
      <c r="D209" s="121"/>
      <c r="E209" s="1"/>
      <c r="I209" s="1"/>
    </row>
    <row r="210" spans="2:9" ht="147.75" customHeight="1">
      <c r="B210" s="17"/>
      <c r="C210" s="121"/>
      <c r="D210" s="121"/>
      <c r="E210" s="1"/>
      <c r="I210" s="1"/>
    </row>
    <row r="211" spans="2:9" ht="82.5" customHeight="1">
      <c r="B211" s="17"/>
      <c r="C211" s="121"/>
      <c r="D211" s="121"/>
      <c r="E211" s="1"/>
      <c r="I211" s="1"/>
    </row>
    <row r="212" spans="2:9" ht="12.75" customHeight="1">
      <c r="B212" s="17"/>
      <c r="C212" s="121"/>
      <c r="D212" s="121"/>
      <c r="E212" s="1"/>
      <c r="I212" s="1"/>
    </row>
    <row r="213" spans="2:9" ht="106.5" customHeight="1">
      <c r="B213" s="17"/>
      <c r="C213" s="121"/>
      <c r="D213" s="121"/>
      <c r="E213" s="1"/>
      <c r="I213" s="1"/>
    </row>
    <row r="214" spans="2:9" ht="227.25" customHeight="1">
      <c r="B214" s="17"/>
      <c r="C214" s="121"/>
      <c r="D214" s="121"/>
      <c r="E214" s="1"/>
      <c r="I214" s="1"/>
    </row>
    <row r="215" spans="2:9" ht="135" customHeight="1">
      <c r="B215" s="17"/>
      <c r="C215" s="121"/>
      <c r="D215" s="121"/>
      <c r="E215" s="1"/>
      <c r="I215" s="1"/>
    </row>
    <row r="216" spans="2:9" ht="81" customHeight="1">
      <c r="B216" s="17"/>
      <c r="C216" s="121"/>
      <c r="D216" s="121"/>
      <c r="E216" s="1"/>
      <c r="I216" s="1"/>
    </row>
    <row r="217" spans="2:9" ht="14.25" customHeight="1">
      <c r="B217" s="17"/>
      <c r="C217" s="121"/>
      <c r="D217" s="121"/>
      <c r="E217" s="1"/>
      <c r="I217" s="1"/>
    </row>
    <row r="218" spans="2:9" ht="13.5" customHeight="1">
      <c r="B218" s="17"/>
      <c r="C218" s="121"/>
      <c r="D218" s="121"/>
      <c r="E218" s="1"/>
      <c r="I218" s="1"/>
    </row>
    <row r="219" spans="2:9" ht="39" customHeight="1">
      <c r="B219" s="17"/>
      <c r="C219" s="121"/>
      <c r="D219" s="121"/>
      <c r="E219" s="1"/>
      <c r="I219" s="1"/>
    </row>
    <row r="220" spans="2:9" ht="27" customHeight="1">
      <c r="B220" s="17"/>
      <c r="C220" s="121"/>
      <c r="D220" s="121"/>
      <c r="E220" s="1"/>
      <c r="I220" s="1"/>
    </row>
    <row r="221" spans="2:9">
      <c r="B221" s="17"/>
      <c r="C221" s="121"/>
      <c r="D221" s="121"/>
      <c r="E221" s="1"/>
      <c r="I221" s="1"/>
    </row>
    <row r="222" spans="2:9">
      <c r="B222" s="17"/>
      <c r="C222" s="121"/>
      <c r="D222" s="121"/>
      <c r="E222" s="1"/>
      <c r="I222" s="1"/>
    </row>
    <row r="223" spans="2:9">
      <c r="B223" s="17"/>
      <c r="C223" s="121"/>
      <c r="D223" s="121"/>
      <c r="E223" s="1"/>
      <c r="I223" s="1"/>
    </row>
    <row r="224" spans="2:9">
      <c r="B224" s="17"/>
      <c r="C224" s="121"/>
      <c r="D224" s="121"/>
      <c r="E224" s="1"/>
      <c r="I224" s="1"/>
    </row>
    <row r="225" spans="2:9">
      <c r="B225" s="17"/>
      <c r="C225" s="121"/>
      <c r="D225" s="121"/>
      <c r="E225" s="1"/>
      <c r="I225" s="1"/>
    </row>
    <row r="226" spans="2:9">
      <c r="B226" s="17"/>
      <c r="C226" s="121"/>
      <c r="D226" s="121"/>
      <c r="E226" s="1"/>
      <c r="I226" s="1"/>
    </row>
    <row r="227" spans="2:9">
      <c r="B227" s="17"/>
      <c r="C227" s="121"/>
      <c r="D227" s="121"/>
      <c r="E227" s="1"/>
      <c r="I227" s="1"/>
    </row>
    <row r="228" spans="2:9">
      <c r="B228" s="17"/>
      <c r="C228" s="121"/>
      <c r="D228" s="121"/>
      <c r="E228" s="1"/>
      <c r="I228" s="1"/>
    </row>
    <row r="229" spans="2:9" ht="12.75" customHeight="1">
      <c r="B229" s="17"/>
      <c r="C229" s="121"/>
      <c r="D229" s="121"/>
      <c r="E229" s="1"/>
      <c r="I229" s="1"/>
    </row>
    <row r="230" spans="2:9">
      <c r="B230" s="17"/>
      <c r="C230" s="121"/>
      <c r="D230" s="121"/>
      <c r="E230" s="1"/>
      <c r="I230" s="1"/>
    </row>
    <row r="231" spans="2:9">
      <c r="B231" s="17"/>
      <c r="C231" s="121"/>
      <c r="D231" s="121"/>
      <c r="E231" s="1"/>
      <c r="I231" s="1"/>
    </row>
    <row r="232" spans="2:9" ht="156.75" customHeight="1">
      <c r="B232" s="17"/>
      <c r="C232" s="121"/>
      <c r="D232" s="121"/>
      <c r="E232" s="1"/>
      <c r="I232" s="1"/>
    </row>
    <row r="233" spans="2:9" ht="169.5" customHeight="1">
      <c r="B233" s="17"/>
      <c r="C233" s="121"/>
      <c r="D233" s="121"/>
      <c r="E233" s="1"/>
      <c r="I233" s="1"/>
    </row>
    <row r="234" spans="2:9" ht="12.75" customHeight="1">
      <c r="B234" s="17"/>
      <c r="C234" s="121"/>
      <c r="D234" s="121"/>
      <c r="E234" s="1"/>
      <c r="I234" s="1"/>
    </row>
    <row r="235" spans="2:9" ht="168.75" customHeight="1">
      <c r="B235" s="17"/>
      <c r="C235" s="121"/>
      <c r="D235" s="121"/>
      <c r="E235" s="1"/>
      <c r="I235" s="1"/>
    </row>
    <row r="236" spans="2:9" ht="113.25" customHeight="1">
      <c r="B236" s="17"/>
      <c r="C236" s="121"/>
      <c r="D236" s="121"/>
      <c r="E236" s="1"/>
      <c r="I236" s="1"/>
    </row>
    <row r="237" spans="2:9" ht="123.75" customHeight="1">
      <c r="B237" s="17"/>
      <c r="C237" s="121"/>
      <c r="D237" s="121"/>
      <c r="E237" s="1"/>
      <c r="I237" s="1"/>
    </row>
    <row r="238" spans="2:9" ht="191.25" customHeight="1">
      <c r="B238" s="17"/>
      <c r="C238" s="121"/>
      <c r="D238" s="121"/>
      <c r="E238" s="1"/>
      <c r="I238" s="1"/>
    </row>
    <row r="239" spans="2:9" ht="13.5" customHeight="1">
      <c r="B239" s="17"/>
      <c r="C239" s="121"/>
      <c r="D239" s="121"/>
      <c r="E239" s="1"/>
      <c r="I239" s="1"/>
    </row>
    <row r="240" spans="2:9" ht="28.5" customHeight="1">
      <c r="B240" s="17"/>
      <c r="C240" s="121"/>
      <c r="D240" s="121"/>
      <c r="E240" s="1"/>
      <c r="I240" s="1"/>
    </row>
    <row r="241" spans="2:9" ht="39" customHeight="1">
      <c r="B241" s="17"/>
      <c r="C241" s="121"/>
      <c r="D241" s="121"/>
      <c r="E241" s="1"/>
      <c r="I241" s="1"/>
    </row>
    <row r="242" spans="2:9">
      <c r="B242" s="17"/>
      <c r="C242" s="121"/>
      <c r="D242" s="121"/>
      <c r="E242" s="1"/>
      <c r="I242" s="1"/>
    </row>
    <row r="243" spans="2:9">
      <c r="B243" s="17"/>
      <c r="C243" s="121"/>
      <c r="D243" s="121"/>
      <c r="E243" s="1"/>
      <c r="I243" s="1"/>
    </row>
    <row r="244" spans="2:9">
      <c r="B244" s="17"/>
      <c r="C244" s="121"/>
      <c r="D244" s="121"/>
      <c r="E244" s="1"/>
      <c r="I244" s="1"/>
    </row>
    <row r="245" spans="2:9">
      <c r="B245" s="17"/>
      <c r="C245" s="121"/>
      <c r="D245" s="121"/>
      <c r="E245" s="1"/>
      <c r="I245" s="1"/>
    </row>
    <row r="246" spans="2:9">
      <c r="B246" s="17"/>
      <c r="C246" s="121"/>
      <c r="D246" s="121"/>
      <c r="E246" s="1"/>
      <c r="I246" s="1"/>
    </row>
    <row r="247" spans="2:9">
      <c r="B247" s="17"/>
      <c r="C247" s="121"/>
      <c r="D247" s="121"/>
      <c r="E247" s="1"/>
      <c r="I247" s="1"/>
    </row>
    <row r="248" spans="2:9">
      <c r="B248" s="17"/>
      <c r="C248" s="121"/>
      <c r="D248" s="121"/>
      <c r="E248" s="1"/>
      <c r="I248" s="1"/>
    </row>
    <row r="249" spans="2:9">
      <c r="B249" s="17"/>
      <c r="C249" s="121"/>
      <c r="D249" s="121"/>
      <c r="E249" s="1"/>
      <c r="I249" s="1"/>
    </row>
    <row r="250" spans="2:9">
      <c r="B250" s="17"/>
      <c r="C250" s="121"/>
      <c r="D250" s="121"/>
      <c r="E250" s="1"/>
      <c r="I250" s="1"/>
    </row>
    <row r="251" spans="2:9">
      <c r="B251" s="17"/>
      <c r="C251" s="121"/>
      <c r="D251" s="121"/>
      <c r="E251" s="1"/>
      <c r="I251" s="1"/>
    </row>
    <row r="252" spans="2:9">
      <c r="B252" s="17"/>
      <c r="C252" s="121"/>
      <c r="D252" s="121"/>
      <c r="E252" s="1"/>
      <c r="I252" s="1"/>
    </row>
    <row r="253" spans="2:9">
      <c r="B253" s="17"/>
      <c r="C253" s="121"/>
      <c r="D253" s="121"/>
      <c r="E253" s="1"/>
      <c r="I253" s="1"/>
    </row>
    <row r="254" spans="2:9">
      <c r="B254" s="17"/>
      <c r="C254" s="121"/>
      <c r="D254" s="121"/>
      <c r="E254" s="1"/>
      <c r="I254" s="1"/>
    </row>
    <row r="255" spans="2:9">
      <c r="B255" s="17"/>
      <c r="C255" s="121"/>
      <c r="D255" s="121"/>
      <c r="E255" s="1"/>
      <c r="I255" s="1"/>
    </row>
    <row r="256" spans="2:9">
      <c r="B256" s="17"/>
      <c r="C256" s="121"/>
      <c r="D256" s="121"/>
      <c r="E256" s="1"/>
      <c r="I256" s="1"/>
    </row>
    <row r="257" spans="2:9">
      <c r="B257" s="17"/>
      <c r="C257" s="121"/>
      <c r="D257" s="121"/>
      <c r="E257" s="1"/>
      <c r="I257" s="1"/>
    </row>
    <row r="258" spans="2:9">
      <c r="B258" s="17"/>
      <c r="C258" s="121"/>
      <c r="D258" s="121"/>
      <c r="E258" s="1"/>
      <c r="I258" s="1"/>
    </row>
    <row r="259" spans="2:9">
      <c r="B259" s="17"/>
      <c r="C259" s="121"/>
      <c r="D259" s="121"/>
      <c r="E259" s="1"/>
      <c r="I259" s="1"/>
    </row>
    <row r="260" spans="2:9">
      <c r="B260" s="17"/>
      <c r="C260" s="121"/>
      <c r="D260" s="121"/>
      <c r="E260" s="1"/>
      <c r="I260" s="1"/>
    </row>
    <row r="261" spans="2:9">
      <c r="B261" s="17"/>
      <c r="C261" s="121"/>
      <c r="D261" s="121"/>
      <c r="E261" s="1"/>
      <c r="I261" s="1"/>
    </row>
    <row r="262" spans="2:9">
      <c r="B262" s="17"/>
      <c r="C262" s="121"/>
      <c r="D262" s="121"/>
      <c r="E262" s="1"/>
      <c r="I262" s="1"/>
    </row>
    <row r="263" spans="2:9">
      <c r="B263" s="17"/>
      <c r="C263" s="121"/>
      <c r="D263" s="121"/>
      <c r="E263" s="1"/>
      <c r="I263" s="1"/>
    </row>
    <row r="264" spans="2:9" ht="13.5" customHeight="1">
      <c r="B264" s="17"/>
      <c r="C264" s="121"/>
      <c r="D264" s="121"/>
      <c r="E264" s="1"/>
      <c r="I264" s="1"/>
    </row>
    <row r="265" spans="2:9">
      <c r="B265" s="17"/>
      <c r="C265" s="121"/>
      <c r="D265" s="121"/>
      <c r="E265" s="1"/>
      <c r="I265" s="1"/>
    </row>
    <row r="266" spans="2:9">
      <c r="B266" s="17"/>
      <c r="C266" s="121"/>
      <c r="D266" s="121"/>
      <c r="E266" s="1"/>
      <c r="I266" s="1"/>
    </row>
    <row r="267" spans="2:9">
      <c r="B267" s="17"/>
      <c r="C267" s="121"/>
      <c r="D267" s="121"/>
      <c r="E267" s="1"/>
      <c r="I267" s="1"/>
    </row>
    <row r="268" spans="2:9">
      <c r="B268" s="17"/>
      <c r="C268" s="121"/>
      <c r="D268" s="121"/>
      <c r="E268" s="1"/>
      <c r="I268" s="1"/>
    </row>
    <row r="269" spans="2:9">
      <c r="B269" s="17"/>
      <c r="C269" s="121"/>
      <c r="D269" s="121"/>
      <c r="E269" s="1"/>
      <c r="I269" s="1"/>
    </row>
    <row r="270" spans="2:9">
      <c r="B270" s="17"/>
      <c r="C270" s="121"/>
      <c r="D270" s="121"/>
      <c r="E270" s="1"/>
      <c r="I270" s="1"/>
    </row>
    <row r="271" spans="2:9">
      <c r="B271" s="17"/>
      <c r="C271" s="121"/>
      <c r="D271" s="121"/>
      <c r="E271" s="1"/>
      <c r="I271" s="1"/>
    </row>
    <row r="272" spans="2:9">
      <c r="B272" s="17"/>
      <c r="C272" s="121"/>
      <c r="D272" s="121"/>
      <c r="E272" s="1"/>
      <c r="I272" s="1"/>
    </row>
    <row r="273" spans="2:9">
      <c r="B273" s="17"/>
      <c r="C273" s="121"/>
      <c r="D273" s="121"/>
      <c r="E273" s="1"/>
      <c r="I273" s="1"/>
    </row>
    <row r="274" spans="2:9">
      <c r="B274" s="17"/>
      <c r="C274" s="121"/>
      <c r="D274" s="121"/>
      <c r="E274" s="1"/>
      <c r="I274" s="1"/>
    </row>
    <row r="275" spans="2:9">
      <c r="B275" s="17"/>
      <c r="C275" s="121"/>
      <c r="D275" s="121"/>
      <c r="E275" s="1"/>
      <c r="I275" s="1"/>
    </row>
    <row r="276" spans="2:9">
      <c r="B276" s="17"/>
      <c r="C276" s="121"/>
      <c r="D276" s="121"/>
      <c r="E276" s="1"/>
      <c r="I276" s="1"/>
    </row>
    <row r="277" spans="2:9">
      <c r="B277" s="17"/>
      <c r="C277" s="121"/>
      <c r="D277" s="121"/>
      <c r="E277" s="1"/>
      <c r="I277" s="1"/>
    </row>
    <row r="278" spans="2:9">
      <c r="B278" s="17"/>
      <c r="C278" s="121"/>
      <c r="D278" s="121"/>
      <c r="E278" s="1"/>
      <c r="I278" s="1"/>
    </row>
    <row r="279" spans="2:9">
      <c r="B279" s="17"/>
      <c r="C279" s="121"/>
      <c r="D279" s="121"/>
      <c r="E279" s="1"/>
      <c r="I279" s="1"/>
    </row>
    <row r="280" spans="2:9">
      <c r="B280" s="17"/>
      <c r="C280" s="121"/>
      <c r="D280" s="121"/>
      <c r="E280" s="1"/>
      <c r="I280" s="1"/>
    </row>
    <row r="281" spans="2:9">
      <c r="B281" s="17"/>
      <c r="C281" s="121"/>
      <c r="D281" s="121"/>
      <c r="E281" s="1"/>
      <c r="I281" s="1"/>
    </row>
    <row r="282" spans="2:9">
      <c r="B282" s="17"/>
      <c r="C282" s="121"/>
      <c r="D282" s="121"/>
      <c r="E282" s="1"/>
      <c r="I282" s="1"/>
    </row>
    <row r="283" spans="2:9">
      <c r="B283" s="17"/>
      <c r="C283" s="121"/>
      <c r="D283" s="121"/>
      <c r="E283" s="1"/>
      <c r="I283" s="1"/>
    </row>
    <row r="284" spans="2:9">
      <c r="B284" s="17"/>
      <c r="C284" s="121"/>
      <c r="D284" s="121"/>
      <c r="E284" s="1"/>
      <c r="I284" s="1"/>
    </row>
    <row r="285" spans="2:9">
      <c r="B285" s="17"/>
      <c r="C285" s="121"/>
      <c r="D285" s="121"/>
      <c r="E285" s="1"/>
      <c r="I285" s="1"/>
    </row>
    <row r="286" spans="2:9">
      <c r="B286" s="17"/>
      <c r="C286" s="121"/>
      <c r="D286" s="121"/>
      <c r="E286" s="1"/>
      <c r="I286" s="1"/>
    </row>
    <row r="287" spans="2:9">
      <c r="B287" s="17"/>
      <c r="C287" s="121"/>
      <c r="D287" s="121"/>
      <c r="E287" s="1"/>
      <c r="I287" s="1"/>
    </row>
    <row r="288" spans="2:9">
      <c r="B288" s="17"/>
      <c r="C288" s="121"/>
      <c r="D288" s="121"/>
      <c r="E288" s="1"/>
      <c r="I288" s="1"/>
    </row>
    <row r="289" spans="2:9">
      <c r="B289" s="17"/>
      <c r="C289" s="121"/>
      <c r="D289" s="121"/>
      <c r="E289" s="1"/>
      <c r="I289" s="1"/>
    </row>
    <row r="290" spans="2:9">
      <c r="B290" s="17"/>
      <c r="C290" s="121"/>
      <c r="D290" s="121"/>
      <c r="E290" s="1"/>
      <c r="I290" s="1"/>
    </row>
    <row r="291" spans="2:9">
      <c r="B291" s="17"/>
      <c r="C291" s="121"/>
      <c r="D291" s="121"/>
      <c r="E291" s="1"/>
      <c r="I291" s="1"/>
    </row>
    <row r="292" spans="2:9">
      <c r="B292" s="17"/>
      <c r="C292" s="121"/>
      <c r="D292" s="121"/>
      <c r="E292" s="1"/>
      <c r="I292" s="1"/>
    </row>
    <row r="293" spans="2:9">
      <c r="B293" s="17"/>
      <c r="C293" s="121"/>
      <c r="D293" s="121"/>
      <c r="E293" s="1"/>
      <c r="I293" s="1"/>
    </row>
    <row r="294" spans="2:9">
      <c r="B294" s="17"/>
      <c r="C294" s="121"/>
      <c r="D294" s="121"/>
      <c r="E294" s="1"/>
      <c r="I294" s="1"/>
    </row>
    <row r="295" spans="2:9">
      <c r="B295" s="17"/>
      <c r="C295" s="121"/>
      <c r="D295" s="121"/>
      <c r="E295" s="1"/>
      <c r="I295" s="1"/>
    </row>
    <row r="296" spans="2:9">
      <c r="B296" s="17"/>
      <c r="C296" s="121"/>
      <c r="D296" s="121"/>
      <c r="E296" s="1"/>
      <c r="I296" s="1"/>
    </row>
    <row r="297" spans="2:9" ht="15" customHeight="1">
      <c r="B297" s="17"/>
      <c r="C297" s="121"/>
      <c r="D297" s="121"/>
      <c r="E297" s="1"/>
      <c r="I297" s="1"/>
    </row>
    <row r="298" spans="2:9">
      <c r="B298" s="17"/>
      <c r="C298" s="121"/>
      <c r="D298" s="121"/>
      <c r="E298" s="1"/>
      <c r="I298" s="1"/>
    </row>
    <row r="299" spans="2:9">
      <c r="B299" s="17"/>
      <c r="C299" s="121"/>
      <c r="D299" s="121"/>
      <c r="E299" s="1"/>
      <c r="I299" s="1"/>
    </row>
    <row r="300" spans="2:9">
      <c r="B300" s="17"/>
      <c r="C300" s="121"/>
      <c r="D300" s="121"/>
      <c r="E300" s="1"/>
      <c r="I300" s="1"/>
    </row>
    <row r="301" spans="2:9" ht="12.75" customHeight="1">
      <c r="B301" s="17"/>
      <c r="C301" s="121"/>
      <c r="D301" s="121"/>
      <c r="E301" s="1"/>
      <c r="I301" s="1"/>
    </row>
    <row r="302" spans="2:9" ht="12.75" customHeight="1">
      <c r="B302" s="17"/>
      <c r="C302" s="121"/>
      <c r="D302" s="121"/>
      <c r="E302" s="1"/>
      <c r="I302" s="1"/>
    </row>
    <row r="303" spans="2:9" ht="129" customHeight="1">
      <c r="B303" s="17"/>
      <c r="C303" s="121"/>
      <c r="D303" s="121"/>
      <c r="E303" s="1"/>
      <c r="I303" s="1"/>
    </row>
    <row r="304" spans="2:9" ht="180" customHeight="1">
      <c r="B304" s="17"/>
      <c r="C304" s="121"/>
      <c r="D304" s="121"/>
      <c r="E304" s="1"/>
      <c r="I304" s="1"/>
    </row>
    <row r="305" spans="2:9" ht="80.25" customHeight="1">
      <c r="B305" s="17"/>
      <c r="C305" s="121"/>
      <c r="D305" s="121"/>
      <c r="E305" s="1"/>
      <c r="I305" s="1"/>
    </row>
    <row r="306" spans="2:9" ht="103.5" customHeight="1">
      <c r="B306" s="17"/>
      <c r="C306" s="121"/>
      <c r="D306" s="121"/>
      <c r="E306" s="1"/>
      <c r="I306" s="1"/>
    </row>
    <row r="307" spans="2:9" ht="15" customHeight="1">
      <c r="B307" s="17"/>
      <c r="C307" s="121"/>
      <c r="D307" s="121"/>
      <c r="E307" s="1"/>
      <c r="I307" s="1"/>
    </row>
    <row r="308" spans="2:9">
      <c r="B308" s="17"/>
      <c r="C308" s="121"/>
      <c r="D308" s="121"/>
      <c r="E308" s="1"/>
      <c r="I308" s="1"/>
    </row>
    <row r="309" spans="2:9" ht="27" customHeight="1">
      <c r="B309" s="17"/>
      <c r="C309" s="121"/>
      <c r="D309" s="121"/>
      <c r="E309" s="1"/>
      <c r="I309" s="1"/>
    </row>
    <row r="310" spans="2:9" ht="13.5" customHeight="1">
      <c r="B310" s="17"/>
      <c r="C310" s="121"/>
      <c r="D310" s="121"/>
      <c r="E310" s="1"/>
      <c r="I310" s="1"/>
    </row>
    <row r="311" spans="2:9" ht="53.25" customHeight="1">
      <c r="B311" s="17"/>
      <c r="C311" s="121"/>
      <c r="D311" s="121"/>
      <c r="E311" s="1"/>
      <c r="I311" s="1"/>
    </row>
    <row r="312" spans="2:9" ht="12.75" customHeight="1">
      <c r="B312" s="17"/>
      <c r="C312" s="121"/>
      <c r="D312" s="121"/>
      <c r="E312" s="1"/>
      <c r="I312" s="1"/>
    </row>
    <row r="313" spans="2:9" ht="13.5" customHeight="1">
      <c r="B313" s="17"/>
      <c r="C313" s="121"/>
      <c r="D313" s="121"/>
      <c r="E313" s="1"/>
      <c r="I313" s="1"/>
    </row>
    <row r="314" spans="2:9">
      <c r="B314" s="17"/>
      <c r="C314" s="121"/>
      <c r="D314" s="121"/>
      <c r="E314" s="1"/>
      <c r="I314" s="1"/>
    </row>
    <row r="315" spans="2:9">
      <c r="B315" s="17"/>
      <c r="C315" s="121"/>
      <c r="D315" s="121"/>
      <c r="E315" s="1"/>
      <c r="I315" s="1"/>
    </row>
    <row r="316" spans="2:9" ht="27" customHeight="1">
      <c r="B316" s="17"/>
      <c r="C316" s="121"/>
      <c r="D316" s="121"/>
      <c r="E316" s="1"/>
      <c r="I316" s="1"/>
    </row>
    <row r="317" spans="2:9" ht="12.75" customHeight="1">
      <c r="B317" s="17"/>
      <c r="C317" s="121"/>
      <c r="D317" s="121"/>
      <c r="E317" s="1"/>
      <c r="I317" s="1"/>
    </row>
    <row r="318" spans="2:9" ht="12" customHeight="1">
      <c r="B318" s="17"/>
      <c r="C318" s="121"/>
      <c r="D318" s="121"/>
      <c r="E318" s="1"/>
      <c r="I318" s="1"/>
    </row>
    <row r="319" spans="2:9">
      <c r="B319" s="17"/>
      <c r="C319" s="121"/>
      <c r="D319" s="121"/>
      <c r="E319" s="1"/>
      <c r="I319" s="1"/>
    </row>
    <row r="320" spans="2:9" ht="13.5" customHeight="1">
      <c r="B320" s="17"/>
      <c r="C320" s="121"/>
      <c r="D320" s="121"/>
      <c r="E320" s="1"/>
      <c r="I320" s="1"/>
    </row>
    <row r="321" spans="2:9">
      <c r="B321" s="17"/>
      <c r="C321" s="121"/>
      <c r="D321" s="121"/>
      <c r="E321" s="1"/>
      <c r="I321" s="1"/>
    </row>
    <row r="322" spans="2:9" ht="15.75" customHeight="1">
      <c r="B322" s="17"/>
      <c r="C322" s="121"/>
      <c r="D322" s="121"/>
      <c r="E322" s="1"/>
      <c r="I322" s="1"/>
    </row>
    <row r="323" spans="2:9">
      <c r="B323" s="17"/>
      <c r="C323" s="121"/>
      <c r="D323" s="121"/>
      <c r="E323" s="1"/>
      <c r="I323" s="1"/>
    </row>
    <row r="324" spans="2:9">
      <c r="B324" s="17"/>
      <c r="C324" s="121"/>
      <c r="D324" s="121"/>
      <c r="E324" s="1"/>
      <c r="I324" s="1"/>
    </row>
    <row r="325" spans="2:9">
      <c r="B325" s="17"/>
      <c r="C325" s="121"/>
      <c r="D325" s="121"/>
      <c r="E325" s="1"/>
      <c r="I325" s="1"/>
    </row>
    <row r="326" spans="2:9" ht="14.25" customHeight="1">
      <c r="B326" s="17"/>
      <c r="C326" s="121"/>
      <c r="D326" s="121"/>
      <c r="E326" s="1"/>
      <c r="I326" s="1"/>
    </row>
    <row r="327" spans="2:9" ht="54" customHeight="1">
      <c r="B327" s="17"/>
      <c r="C327" s="121"/>
      <c r="D327" s="121"/>
      <c r="E327" s="1"/>
      <c r="I327" s="1"/>
    </row>
    <row r="328" spans="2:9">
      <c r="B328" s="17"/>
      <c r="C328" s="121"/>
      <c r="D328" s="121"/>
      <c r="E328" s="1"/>
      <c r="I328" s="1"/>
    </row>
    <row r="329" spans="2:9">
      <c r="B329" s="17"/>
      <c r="C329" s="121"/>
      <c r="D329" s="121"/>
      <c r="E329" s="1"/>
      <c r="I329" s="1"/>
    </row>
    <row r="330" spans="2:9" ht="15" customHeight="1">
      <c r="B330" s="17"/>
      <c r="C330" s="121"/>
      <c r="D330" s="121"/>
      <c r="E330" s="1"/>
      <c r="I330" s="1"/>
    </row>
    <row r="331" spans="2:9">
      <c r="B331" s="17"/>
      <c r="C331" s="121"/>
      <c r="D331" s="121"/>
      <c r="E331" s="1"/>
      <c r="I331" s="1"/>
    </row>
    <row r="332" spans="2:9">
      <c r="B332" s="17"/>
      <c r="C332" s="121"/>
      <c r="D332" s="121"/>
      <c r="E332" s="1"/>
      <c r="I332" s="1"/>
    </row>
    <row r="333" spans="2:9">
      <c r="B333" s="17"/>
      <c r="C333" s="121"/>
      <c r="D333" s="121"/>
      <c r="E333" s="1"/>
      <c r="I333" s="1"/>
    </row>
    <row r="334" spans="2:9" ht="27.75" customHeight="1">
      <c r="B334" s="17"/>
      <c r="C334" s="121"/>
      <c r="D334" s="121"/>
      <c r="E334" s="1"/>
      <c r="I334" s="1"/>
    </row>
    <row r="335" spans="2:9">
      <c r="B335" s="17"/>
      <c r="C335" s="121"/>
      <c r="D335" s="121"/>
      <c r="E335" s="1"/>
      <c r="I335" s="1"/>
    </row>
    <row r="336" spans="2:9">
      <c r="B336" s="17"/>
      <c r="C336" s="121"/>
      <c r="D336" s="121"/>
      <c r="E336" s="1"/>
      <c r="I336" s="1"/>
    </row>
    <row r="337" spans="2:9" ht="13.5" customHeight="1">
      <c r="B337" s="17"/>
      <c r="C337" s="121"/>
      <c r="D337" s="121"/>
      <c r="E337" s="1"/>
      <c r="I337" s="1"/>
    </row>
    <row r="338" spans="2:9">
      <c r="B338" s="17"/>
      <c r="C338" s="121"/>
      <c r="D338" s="121"/>
      <c r="E338" s="1"/>
      <c r="I338" s="1"/>
    </row>
    <row r="339" spans="2:9">
      <c r="B339" s="17"/>
      <c r="C339" s="121"/>
      <c r="D339" s="121"/>
      <c r="E339" s="1"/>
      <c r="I339" s="1"/>
    </row>
    <row r="340" spans="2:9">
      <c r="B340" s="17"/>
      <c r="C340" s="121"/>
      <c r="D340" s="121"/>
      <c r="E340" s="1"/>
      <c r="I340" s="1"/>
    </row>
    <row r="341" spans="2:9">
      <c r="B341" s="17"/>
      <c r="C341" s="121"/>
      <c r="D341" s="121"/>
      <c r="E341" s="1"/>
      <c r="I341" s="1"/>
    </row>
    <row r="342" spans="2:9" ht="12.75" customHeight="1">
      <c r="B342" s="17"/>
      <c r="C342" s="121"/>
      <c r="D342" s="121"/>
      <c r="E342" s="1"/>
      <c r="I342" s="1"/>
    </row>
    <row r="343" spans="2:9">
      <c r="B343" s="17"/>
      <c r="C343" s="121"/>
      <c r="D343" s="121"/>
      <c r="E343" s="1"/>
      <c r="I343" s="1"/>
    </row>
    <row r="344" spans="2:9">
      <c r="B344" s="17"/>
      <c r="C344" s="121"/>
      <c r="D344" s="121"/>
      <c r="E344" s="1"/>
      <c r="I344" s="1"/>
    </row>
    <row r="345" spans="2:9">
      <c r="B345" s="17"/>
      <c r="C345" s="121"/>
      <c r="D345" s="121"/>
      <c r="E345" s="1"/>
      <c r="I345" s="1"/>
    </row>
    <row r="346" spans="2:9">
      <c r="B346" s="17"/>
      <c r="C346" s="121"/>
      <c r="D346" s="121"/>
      <c r="E346" s="1"/>
      <c r="I346" s="1"/>
    </row>
    <row r="347" spans="2:9">
      <c r="B347" s="17"/>
      <c r="C347" s="121"/>
      <c r="D347" s="121"/>
      <c r="E347" s="1"/>
      <c r="I347" s="1"/>
    </row>
    <row r="348" spans="2:9">
      <c r="B348" s="17"/>
      <c r="C348" s="121"/>
      <c r="D348" s="121"/>
      <c r="E348" s="1"/>
      <c r="I348" s="1"/>
    </row>
    <row r="349" spans="2:9">
      <c r="B349" s="17"/>
      <c r="C349" s="121"/>
      <c r="D349" s="121"/>
      <c r="E349" s="1"/>
      <c r="I349" s="1"/>
    </row>
    <row r="350" spans="2:9" ht="15" customHeight="1">
      <c r="B350" s="17"/>
      <c r="C350" s="121"/>
      <c r="D350" s="121"/>
      <c r="E350" s="1"/>
      <c r="I350" s="1"/>
    </row>
    <row r="351" spans="2:9">
      <c r="B351" s="17"/>
      <c r="C351" s="121"/>
      <c r="D351" s="121"/>
      <c r="E351" s="1"/>
      <c r="I351" s="1"/>
    </row>
    <row r="352" spans="2:9">
      <c r="B352" s="17"/>
      <c r="C352" s="121"/>
      <c r="D352" s="121"/>
      <c r="E352" s="1"/>
      <c r="I352" s="1"/>
    </row>
    <row r="353" spans="2:9">
      <c r="B353" s="17"/>
      <c r="C353" s="121"/>
      <c r="D353" s="121"/>
      <c r="E353" s="1"/>
      <c r="I353" s="1"/>
    </row>
    <row r="354" spans="2:9">
      <c r="B354" s="17"/>
      <c r="C354" s="121"/>
      <c r="D354" s="121"/>
      <c r="E354" s="1"/>
      <c r="I354" s="1"/>
    </row>
    <row r="355" spans="2:9">
      <c r="B355" s="17"/>
      <c r="C355" s="121"/>
      <c r="D355" s="121"/>
      <c r="E355" s="1"/>
      <c r="I355" s="1"/>
    </row>
    <row r="356" spans="2:9">
      <c r="B356" s="17"/>
      <c r="C356" s="121"/>
      <c r="D356" s="121"/>
      <c r="E356" s="1"/>
      <c r="I356" s="1"/>
    </row>
    <row r="357" spans="2:9">
      <c r="B357" s="17"/>
      <c r="C357" s="121"/>
      <c r="D357" s="121"/>
      <c r="E357" s="1"/>
      <c r="I357" s="1"/>
    </row>
    <row r="358" spans="2:9">
      <c r="B358" s="17"/>
      <c r="C358" s="121"/>
      <c r="D358" s="121"/>
      <c r="E358" s="1"/>
      <c r="I358" s="1"/>
    </row>
    <row r="359" spans="2:9">
      <c r="B359" s="17"/>
      <c r="C359" s="121"/>
      <c r="D359" s="121"/>
      <c r="E359" s="1"/>
      <c r="I359" s="1"/>
    </row>
    <row r="360" spans="2:9">
      <c r="B360" s="17"/>
      <c r="C360" s="121"/>
      <c r="D360" s="121"/>
      <c r="E360" s="1"/>
      <c r="I360" s="1"/>
    </row>
    <row r="361" spans="2:9">
      <c r="B361" s="17"/>
      <c r="C361" s="121"/>
      <c r="D361" s="121"/>
      <c r="E361" s="1"/>
      <c r="I361" s="1"/>
    </row>
    <row r="362" spans="2:9">
      <c r="B362" s="17"/>
      <c r="C362" s="121"/>
      <c r="D362" s="121"/>
      <c r="E362" s="1"/>
      <c r="I362" s="1"/>
    </row>
    <row r="363" spans="2:9">
      <c r="B363" s="17"/>
      <c r="C363" s="121"/>
      <c r="D363" s="121"/>
      <c r="E363" s="1"/>
      <c r="I363" s="1"/>
    </row>
    <row r="364" spans="2:9">
      <c r="B364" s="17"/>
      <c r="C364" s="121"/>
      <c r="D364" s="121"/>
      <c r="E364" s="1"/>
      <c r="I364" s="1"/>
    </row>
    <row r="365" spans="2:9">
      <c r="B365" s="17"/>
      <c r="C365" s="121"/>
      <c r="D365" s="121"/>
      <c r="E365" s="1"/>
      <c r="I365" s="1"/>
    </row>
    <row r="366" spans="2:9">
      <c r="B366" s="17"/>
      <c r="C366" s="121"/>
      <c r="D366" s="121"/>
      <c r="E366" s="1"/>
      <c r="I366" s="1"/>
    </row>
    <row r="367" spans="2:9">
      <c r="B367" s="17"/>
      <c r="C367" s="121"/>
      <c r="D367" s="121"/>
      <c r="E367" s="1"/>
      <c r="I367" s="1"/>
    </row>
    <row r="368" spans="2:9">
      <c r="B368" s="17"/>
      <c r="C368" s="121"/>
      <c r="D368" s="121"/>
      <c r="E368" s="1"/>
      <c r="I368" s="1"/>
    </row>
    <row r="369" spans="2:9">
      <c r="B369" s="17"/>
      <c r="C369" s="121"/>
      <c r="D369" s="121"/>
      <c r="E369" s="1"/>
      <c r="I369" s="1"/>
    </row>
    <row r="370" spans="2:9">
      <c r="B370" s="17"/>
      <c r="C370" s="121"/>
      <c r="D370" s="121"/>
      <c r="E370" s="1"/>
      <c r="I370" s="1"/>
    </row>
    <row r="371" spans="2:9">
      <c r="B371" s="17"/>
      <c r="C371" s="121"/>
      <c r="D371" s="121"/>
      <c r="E371" s="1"/>
      <c r="I371" s="1"/>
    </row>
    <row r="372" spans="2:9">
      <c r="B372" s="17"/>
      <c r="C372" s="121"/>
      <c r="D372" s="121"/>
      <c r="E372" s="1"/>
      <c r="I372" s="1"/>
    </row>
    <row r="373" spans="2:9">
      <c r="B373" s="17"/>
      <c r="C373" s="121"/>
      <c r="D373" s="121"/>
      <c r="E373" s="1"/>
      <c r="I373" s="1"/>
    </row>
    <row r="374" spans="2:9">
      <c r="B374" s="17"/>
      <c r="C374" s="121"/>
      <c r="D374" s="121"/>
      <c r="E374" s="1"/>
      <c r="I374" s="1"/>
    </row>
    <row r="375" spans="2:9">
      <c r="B375" s="17"/>
      <c r="C375" s="121"/>
      <c r="D375" s="121"/>
      <c r="E375" s="1"/>
      <c r="I375" s="1"/>
    </row>
    <row r="376" spans="2:9">
      <c r="B376" s="17"/>
      <c r="C376" s="121"/>
      <c r="D376" s="121"/>
      <c r="E376" s="1"/>
      <c r="I376" s="1"/>
    </row>
    <row r="377" spans="2:9">
      <c r="B377" s="17"/>
      <c r="C377" s="121"/>
      <c r="D377" s="121"/>
      <c r="E377" s="1"/>
      <c r="I377" s="1"/>
    </row>
    <row r="378" spans="2:9">
      <c r="B378" s="17"/>
      <c r="C378" s="121"/>
      <c r="D378" s="121"/>
      <c r="E378" s="1"/>
      <c r="I378" s="1"/>
    </row>
    <row r="379" spans="2:9">
      <c r="B379" s="17"/>
      <c r="C379" s="121"/>
      <c r="D379" s="121"/>
      <c r="E379" s="1"/>
      <c r="I379" s="1"/>
    </row>
    <row r="380" spans="2:9">
      <c r="B380" s="17"/>
      <c r="C380" s="121"/>
      <c r="D380" s="121"/>
      <c r="E380" s="1"/>
      <c r="I380" s="1"/>
    </row>
    <row r="381" spans="2:9">
      <c r="B381" s="17"/>
      <c r="C381" s="121"/>
      <c r="D381" s="121"/>
      <c r="E381" s="1"/>
      <c r="I381" s="1"/>
    </row>
    <row r="382" spans="2:9">
      <c r="B382" s="17"/>
      <c r="C382" s="121"/>
      <c r="D382" s="121"/>
      <c r="E382" s="1"/>
      <c r="I382" s="1"/>
    </row>
    <row r="383" spans="2:9">
      <c r="B383" s="17"/>
      <c r="C383" s="121"/>
      <c r="D383" s="121"/>
      <c r="E383" s="1"/>
      <c r="I383" s="1"/>
    </row>
    <row r="384" spans="2:9">
      <c r="B384" s="17"/>
      <c r="C384" s="121"/>
      <c r="D384" s="121"/>
      <c r="E384" s="1"/>
      <c r="I384" s="1"/>
    </row>
    <row r="385" spans="2:9">
      <c r="B385" s="17"/>
      <c r="C385" s="121"/>
      <c r="D385" s="121"/>
      <c r="E385" s="1"/>
      <c r="I385" s="1"/>
    </row>
    <row r="386" spans="2:9">
      <c r="B386" s="17"/>
      <c r="C386" s="121"/>
      <c r="D386" s="121"/>
      <c r="E386" s="1"/>
      <c r="I386" s="1"/>
    </row>
    <row r="387" spans="2:9">
      <c r="B387" s="17"/>
      <c r="C387" s="121"/>
      <c r="D387" s="121"/>
      <c r="E387" s="1"/>
      <c r="I387" s="1"/>
    </row>
    <row r="388" spans="2:9">
      <c r="B388" s="17"/>
      <c r="C388" s="121"/>
      <c r="D388" s="121"/>
      <c r="E388" s="1"/>
      <c r="I388" s="1"/>
    </row>
    <row r="389" spans="2:9" ht="52.5" customHeight="1">
      <c r="B389" s="17"/>
      <c r="C389" s="121"/>
      <c r="D389" s="121"/>
      <c r="E389" s="1"/>
      <c r="I389" s="1"/>
    </row>
    <row r="390" spans="2:9">
      <c r="B390" s="17"/>
      <c r="C390" s="121"/>
      <c r="D390" s="121"/>
      <c r="E390" s="1"/>
      <c r="I390" s="1"/>
    </row>
    <row r="391" spans="2:9">
      <c r="B391" s="17"/>
      <c r="C391" s="121"/>
      <c r="D391" s="121"/>
      <c r="E391" s="1"/>
      <c r="I391" s="1"/>
    </row>
    <row r="392" spans="2:9">
      <c r="B392" s="17"/>
      <c r="C392" s="121"/>
      <c r="D392" s="121"/>
      <c r="E392" s="1"/>
      <c r="I392" s="1"/>
    </row>
    <row r="393" spans="2:9">
      <c r="B393" s="17"/>
      <c r="C393" s="121"/>
      <c r="D393" s="121"/>
      <c r="E393" s="1"/>
      <c r="I393" s="1"/>
    </row>
    <row r="394" spans="2:9">
      <c r="B394" s="17"/>
      <c r="C394" s="121"/>
      <c r="D394" s="121"/>
      <c r="E394" s="1"/>
      <c r="I394" s="1"/>
    </row>
    <row r="395" spans="2:9" ht="51.75" customHeight="1">
      <c r="B395" s="17"/>
      <c r="C395" s="121"/>
      <c r="D395" s="121"/>
      <c r="E395" s="1"/>
      <c r="I395" s="1"/>
    </row>
    <row r="396" spans="2:9">
      <c r="B396" s="17"/>
      <c r="C396" s="121"/>
      <c r="D396" s="121"/>
      <c r="E396" s="1"/>
      <c r="I396" s="1"/>
    </row>
    <row r="397" spans="2:9">
      <c r="B397" s="17"/>
      <c r="C397" s="121"/>
      <c r="D397" s="121"/>
      <c r="E397" s="1"/>
      <c r="I397" s="1"/>
    </row>
    <row r="398" spans="2:9" ht="54.75" customHeight="1">
      <c r="B398" s="17"/>
      <c r="C398" s="121"/>
      <c r="D398" s="121"/>
      <c r="E398" s="1"/>
      <c r="I398" s="1"/>
    </row>
    <row r="399" spans="2:9" ht="13.5" customHeight="1">
      <c r="B399" s="17"/>
      <c r="C399" s="121"/>
      <c r="D399" s="121"/>
      <c r="E399" s="1"/>
      <c r="I399" s="1"/>
    </row>
    <row r="400" spans="2:9" ht="13.5" customHeight="1">
      <c r="B400" s="17"/>
      <c r="C400" s="121"/>
      <c r="D400" s="121"/>
      <c r="E400" s="1"/>
      <c r="I400" s="1"/>
    </row>
    <row r="401" spans="2:9">
      <c r="B401" s="17"/>
      <c r="C401" s="121"/>
      <c r="D401" s="121"/>
      <c r="E401" s="1"/>
      <c r="I401" s="1"/>
    </row>
    <row r="402" spans="2:9" ht="88.5" customHeight="1">
      <c r="B402" s="17"/>
      <c r="C402" s="121"/>
      <c r="D402" s="121"/>
      <c r="E402" s="1"/>
      <c r="I402" s="1"/>
    </row>
    <row r="403" spans="2:9" ht="54" customHeight="1">
      <c r="B403" s="17"/>
      <c r="C403" s="121"/>
      <c r="D403" s="121"/>
      <c r="E403" s="1"/>
      <c r="I403" s="1"/>
    </row>
    <row r="404" spans="2:9">
      <c r="B404" s="17"/>
      <c r="C404" s="121"/>
      <c r="D404" s="121"/>
      <c r="E404" s="1"/>
      <c r="I404" s="1"/>
    </row>
    <row r="405" spans="2:9">
      <c r="B405" s="17"/>
      <c r="C405" s="121"/>
      <c r="D405" s="121"/>
      <c r="E405" s="1"/>
      <c r="I405" s="1"/>
    </row>
    <row r="406" spans="2:9" ht="55.5" customHeight="1">
      <c r="B406" s="17"/>
      <c r="C406" s="121"/>
      <c r="D406" s="121"/>
      <c r="E406" s="1"/>
      <c r="I406" s="1"/>
    </row>
    <row r="407" spans="2:9">
      <c r="B407" s="17"/>
      <c r="C407" s="121"/>
      <c r="D407" s="121"/>
      <c r="E407" s="1"/>
      <c r="I407" s="1"/>
    </row>
    <row r="408" spans="2:9">
      <c r="B408" s="17"/>
      <c r="C408" s="121"/>
      <c r="D408" s="121"/>
      <c r="E408" s="1"/>
      <c r="I408" s="1"/>
    </row>
    <row r="409" spans="2:9">
      <c r="B409" s="17"/>
      <c r="C409" s="121"/>
      <c r="D409" s="121"/>
      <c r="E409" s="1"/>
      <c r="I409" s="1"/>
    </row>
    <row r="410" spans="2:9" ht="51" customHeight="1">
      <c r="B410" s="17"/>
      <c r="C410" s="121"/>
      <c r="D410" s="121"/>
      <c r="E410" s="1"/>
      <c r="I410" s="1"/>
    </row>
    <row r="411" spans="2:9" ht="56.25" customHeight="1">
      <c r="B411" s="17"/>
      <c r="C411" s="121"/>
      <c r="D411" s="121"/>
      <c r="E411" s="1"/>
      <c r="I411" s="1"/>
    </row>
    <row r="412" spans="2:9">
      <c r="B412" s="17"/>
      <c r="C412" s="121"/>
      <c r="D412" s="121"/>
      <c r="E412" s="1"/>
      <c r="I412" s="1"/>
    </row>
    <row r="413" spans="2:9">
      <c r="B413" s="17"/>
      <c r="C413" s="121"/>
      <c r="D413" s="121"/>
      <c r="E413" s="1"/>
      <c r="I413" s="1"/>
    </row>
    <row r="414" spans="2:9" ht="54.75" customHeight="1">
      <c r="B414" s="17"/>
      <c r="C414" s="121"/>
      <c r="D414" s="121"/>
      <c r="E414" s="1"/>
      <c r="I414" s="1"/>
    </row>
    <row r="415" spans="2:9">
      <c r="B415" s="17"/>
      <c r="C415" s="121"/>
      <c r="D415" s="121"/>
      <c r="E415" s="1"/>
      <c r="I415" s="1"/>
    </row>
    <row r="416" spans="2:9">
      <c r="B416" s="17"/>
      <c r="C416" s="121"/>
      <c r="D416" s="121"/>
      <c r="E416" s="1"/>
      <c r="I416" s="1"/>
    </row>
    <row r="417" spans="2:9" ht="15.75" customHeight="1">
      <c r="B417" s="17"/>
      <c r="C417" s="121"/>
      <c r="D417" s="121"/>
      <c r="E417" s="1"/>
      <c r="I417" s="1"/>
    </row>
    <row r="418" spans="2:9" ht="39.75" customHeight="1">
      <c r="B418" s="17"/>
      <c r="C418" s="121"/>
      <c r="D418" s="121"/>
      <c r="E418" s="1"/>
      <c r="I418" s="1"/>
    </row>
    <row r="419" spans="2:9">
      <c r="B419" s="17"/>
      <c r="C419" s="121"/>
      <c r="D419" s="121"/>
      <c r="E419" s="1"/>
      <c r="I419" s="1"/>
    </row>
    <row r="420" spans="2:9">
      <c r="B420" s="17"/>
      <c r="C420" s="121"/>
      <c r="D420" s="121"/>
      <c r="E420" s="1"/>
      <c r="I420" s="1"/>
    </row>
    <row r="421" spans="2:9">
      <c r="B421" s="17"/>
      <c r="C421" s="121"/>
      <c r="D421" s="121"/>
      <c r="E421" s="1"/>
      <c r="I421" s="1"/>
    </row>
    <row r="422" spans="2:9">
      <c r="B422" s="17"/>
      <c r="C422" s="121"/>
      <c r="D422" s="121"/>
      <c r="E422" s="1"/>
      <c r="I422" s="1"/>
    </row>
    <row r="423" spans="2:9">
      <c r="B423" s="17"/>
      <c r="C423" s="121"/>
      <c r="D423" s="121"/>
      <c r="E423" s="1"/>
      <c r="I423" s="1"/>
    </row>
    <row r="424" spans="2:9">
      <c r="B424" s="17"/>
      <c r="C424" s="121"/>
      <c r="D424" s="121"/>
      <c r="E424" s="1"/>
      <c r="I424" s="1"/>
    </row>
    <row r="425" spans="2:9">
      <c r="B425" s="17"/>
      <c r="C425" s="121"/>
      <c r="D425" s="121"/>
      <c r="E425" s="1"/>
      <c r="I425" s="1"/>
    </row>
    <row r="426" spans="2:9">
      <c r="B426" s="17"/>
      <c r="C426" s="121"/>
      <c r="D426" s="121"/>
      <c r="E426" s="1"/>
      <c r="I426" s="1"/>
    </row>
    <row r="427" spans="2:9">
      <c r="B427" s="17"/>
      <c r="C427" s="121"/>
      <c r="D427" s="121"/>
      <c r="E427" s="1"/>
      <c r="I427" s="1"/>
    </row>
    <row r="428" spans="2:9">
      <c r="B428" s="17"/>
      <c r="C428" s="121"/>
      <c r="D428" s="121"/>
      <c r="E428" s="1"/>
      <c r="I428" s="1"/>
    </row>
    <row r="429" spans="2:9">
      <c r="B429" s="17"/>
      <c r="C429" s="121"/>
      <c r="D429" s="121"/>
      <c r="E429" s="1"/>
      <c r="I429" s="1"/>
    </row>
    <row r="430" spans="2:9">
      <c r="B430" s="17"/>
      <c r="C430" s="121"/>
      <c r="D430" s="121"/>
      <c r="E430" s="1"/>
      <c r="I430" s="1"/>
    </row>
    <row r="431" spans="2:9">
      <c r="B431" s="17"/>
      <c r="C431" s="121"/>
      <c r="D431" s="121"/>
      <c r="E431" s="1"/>
      <c r="I431" s="1"/>
    </row>
    <row r="432" spans="2:9">
      <c r="B432" s="17"/>
      <c r="C432" s="121"/>
      <c r="D432" s="121"/>
      <c r="E432" s="1"/>
      <c r="I432" s="1"/>
    </row>
    <row r="433" spans="2:9">
      <c r="B433" s="17"/>
      <c r="C433" s="121"/>
      <c r="D433" s="121"/>
      <c r="E433" s="1"/>
      <c r="I433" s="1"/>
    </row>
    <row r="434" spans="2:9">
      <c r="B434" s="17"/>
      <c r="C434" s="121"/>
      <c r="D434" s="121"/>
      <c r="E434" s="1"/>
      <c r="I434" s="1"/>
    </row>
    <row r="435" spans="2:9">
      <c r="B435" s="17"/>
      <c r="C435" s="121"/>
      <c r="D435" s="121"/>
      <c r="E435" s="1"/>
      <c r="I435" s="1"/>
    </row>
    <row r="436" spans="2:9">
      <c r="B436" s="17"/>
      <c r="C436" s="121"/>
      <c r="D436" s="121"/>
      <c r="E436" s="1"/>
      <c r="I436" s="1"/>
    </row>
    <row r="437" spans="2:9">
      <c r="B437" s="17"/>
      <c r="C437" s="121"/>
      <c r="D437" s="121"/>
      <c r="E437" s="1"/>
      <c r="I437" s="1"/>
    </row>
    <row r="438" spans="2:9">
      <c r="B438" s="17"/>
      <c r="C438" s="121"/>
      <c r="D438" s="121"/>
      <c r="E438" s="1"/>
      <c r="I438" s="1"/>
    </row>
    <row r="439" spans="2:9">
      <c r="B439" s="17"/>
      <c r="C439" s="121"/>
      <c r="D439" s="121"/>
      <c r="E439" s="1"/>
      <c r="I439" s="1"/>
    </row>
    <row r="440" spans="2:9">
      <c r="B440" s="17"/>
      <c r="C440" s="121"/>
      <c r="D440" s="121"/>
      <c r="E440" s="1"/>
      <c r="I440" s="1"/>
    </row>
    <row r="441" spans="2:9">
      <c r="B441" s="17"/>
      <c r="C441" s="121"/>
      <c r="D441" s="121"/>
      <c r="E441" s="1"/>
      <c r="I441" s="1"/>
    </row>
    <row r="442" spans="2:9">
      <c r="B442" s="17"/>
      <c r="C442" s="121"/>
      <c r="D442" s="121"/>
      <c r="E442" s="1"/>
      <c r="I442" s="1"/>
    </row>
    <row r="443" spans="2:9">
      <c r="B443" s="17"/>
      <c r="C443" s="121"/>
      <c r="D443" s="121"/>
      <c r="E443" s="1"/>
      <c r="I443" s="1"/>
    </row>
    <row r="444" spans="2:9">
      <c r="B444" s="17"/>
      <c r="C444" s="121"/>
      <c r="D444" s="121"/>
      <c r="E444" s="1"/>
      <c r="I444" s="1"/>
    </row>
    <row r="445" spans="2:9">
      <c r="B445" s="17"/>
      <c r="C445" s="121"/>
      <c r="D445" s="121"/>
      <c r="E445" s="1"/>
      <c r="I445" s="1"/>
    </row>
    <row r="446" spans="2:9" ht="14.25" customHeight="1">
      <c r="B446" s="17"/>
      <c r="C446" s="121"/>
      <c r="D446" s="121"/>
      <c r="E446" s="1"/>
      <c r="I446" s="1"/>
    </row>
    <row r="447" spans="2:9">
      <c r="B447" s="17"/>
      <c r="C447" s="121"/>
      <c r="D447" s="121"/>
      <c r="E447" s="1"/>
      <c r="I447" s="1"/>
    </row>
    <row r="448" spans="2:9" ht="28.5" customHeight="1">
      <c r="B448" s="17"/>
      <c r="C448" s="121"/>
      <c r="D448" s="121"/>
      <c r="E448" s="1"/>
      <c r="I448" s="1"/>
    </row>
    <row r="449" spans="2:9">
      <c r="B449" s="17"/>
      <c r="C449" s="121"/>
      <c r="D449" s="121"/>
      <c r="E449" s="1"/>
      <c r="I449" s="1"/>
    </row>
    <row r="450" spans="2:9">
      <c r="B450" s="17"/>
      <c r="C450" s="121"/>
      <c r="D450" s="121"/>
      <c r="E450" s="1"/>
      <c r="I450" s="1"/>
    </row>
    <row r="451" spans="2:9" ht="15" customHeight="1">
      <c r="B451" s="17"/>
      <c r="C451" s="121"/>
      <c r="D451" s="121"/>
      <c r="E451" s="1"/>
      <c r="I451" s="1"/>
    </row>
    <row r="452" spans="2:9">
      <c r="B452" s="17"/>
      <c r="C452" s="121"/>
      <c r="D452" s="121"/>
      <c r="E452" s="1"/>
      <c r="I452" s="1"/>
    </row>
    <row r="453" spans="2:9">
      <c r="B453" s="17"/>
      <c r="C453" s="121"/>
      <c r="D453" s="121"/>
      <c r="E453" s="1"/>
      <c r="I453" s="1"/>
    </row>
    <row r="454" spans="2:9">
      <c r="B454" s="17"/>
      <c r="C454" s="121"/>
      <c r="D454" s="121"/>
      <c r="E454" s="1"/>
      <c r="I454" s="1"/>
    </row>
    <row r="455" spans="2:9">
      <c r="B455" s="17"/>
      <c r="C455" s="121"/>
      <c r="D455" s="121"/>
      <c r="E455" s="1"/>
      <c r="I455" s="1"/>
    </row>
    <row r="456" spans="2:9" ht="15" customHeight="1">
      <c r="B456" s="17"/>
      <c r="C456" s="121"/>
      <c r="D456" s="121"/>
      <c r="E456" s="1"/>
      <c r="I456" s="1"/>
    </row>
    <row r="457" spans="2:9" ht="26.25" customHeight="1">
      <c r="B457" s="17"/>
      <c r="C457" s="121"/>
      <c r="D457" s="121"/>
      <c r="E457" s="1"/>
      <c r="I457" s="1"/>
    </row>
    <row r="458" spans="2:9">
      <c r="B458" s="17"/>
      <c r="C458" s="121"/>
      <c r="D458" s="121"/>
      <c r="E458" s="1"/>
      <c r="I458" s="1"/>
    </row>
    <row r="459" spans="2:9">
      <c r="B459" s="17"/>
      <c r="C459" s="121"/>
      <c r="D459" s="121"/>
      <c r="E459" s="1"/>
      <c r="I459" s="1"/>
    </row>
    <row r="460" spans="2:9">
      <c r="B460" s="17"/>
      <c r="C460" s="121"/>
      <c r="D460" s="121"/>
      <c r="E460" s="1"/>
      <c r="I460" s="1"/>
    </row>
    <row r="461" spans="2:9">
      <c r="B461" s="17"/>
      <c r="C461" s="121"/>
      <c r="D461" s="121"/>
      <c r="E461" s="1"/>
      <c r="I461" s="1"/>
    </row>
    <row r="462" spans="2:9">
      <c r="B462" s="17"/>
      <c r="C462" s="121"/>
      <c r="D462" s="121"/>
      <c r="E462" s="1"/>
      <c r="I462" s="1"/>
    </row>
    <row r="463" spans="2:9">
      <c r="B463" s="17"/>
      <c r="C463" s="121"/>
      <c r="D463" s="121"/>
      <c r="E463" s="1"/>
      <c r="I463" s="1"/>
    </row>
    <row r="464" spans="2:9">
      <c r="B464" s="17"/>
      <c r="C464" s="121"/>
      <c r="D464" s="121"/>
      <c r="E464" s="1"/>
      <c r="I464" s="1"/>
    </row>
    <row r="465" spans="2:9">
      <c r="B465" s="17"/>
      <c r="C465" s="121"/>
      <c r="D465" s="121"/>
      <c r="E465" s="1"/>
      <c r="I465" s="1"/>
    </row>
    <row r="466" spans="2:9">
      <c r="B466" s="17"/>
      <c r="C466" s="121"/>
      <c r="D466" s="121"/>
      <c r="E466" s="1"/>
      <c r="I466" s="1"/>
    </row>
    <row r="467" spans="2:9">
      <c r="B467" s="17"/>
      <c r="C467" s="121"/>
      <c r="D467" s="121"/>
      <c r="E467" s="1"/>
      <c r="I467" s="1"/>
    </row>
    <row r="468" spans="2:9">
      <c r="B468" s="17"/>
      <c r="C468" s="121"/>
      <c r="D468" s="121"/>
      <c r="E468" s="1"/>
      <c r="I468" s="1"/>
    </row>
    <row r="469" spans="2:9">
      <c r="B469" s="17"/>
      <c r="C469" s="121"/>
      <c r="D469" s="121"/>
      <c r="E469" s="1"/>
      <c r="I469" s="1"/>
    </row>
    <row r="470" spans="2:9">
      <c r="B470" s="17"/>
      <c r="C470" s="121"/>
      <c r="D470" s="121"/>
      <c r="E470" s="1"/>
      <c r="I470" s="1"/>
    </row>
    <row r="471" spans="2:9">
      <c r="B471" s="17"/>
      <c r="C471" s="121"/>
      <c r="D471" s="121"/>
      <c r="E471" s="1"/>
      <c r="I471" s="1"/>
    </row>
    <row r="472" spans="2:9">
      <c r="B472" s="17"/>
      <c r="C472" s="121"/>
      <c r="D472" s="121"/>
      <c r="E472" s="1"/>
      <c r="I472" s="1"/>
    </row>
    <row r="473" spans="2:9">
      <c r="B473" s="17"/>
      <c r="C473" s="121"/>
      <c r="D473" s="121"/>
      <c r="E473" s="1"/>
      <c r="I473" s="1"/>
    </row>
    <row r="474" spans="2:9">
      <c r="B474" s="17"/>
      <c r="C474" s="121"/>
      <c r="D474" s="121"/>
      <c r="E474" s="1"/>
      <c r="I474" s="1"/>
    </row>
    <row r="475" spans="2:9">
      <c r="B475" s="17"/>
      <c r="C475" s="121"/>
      <c r="D475" s="121"/>
      <c r="E475" s="1"/>
      <c r="I475" s="1"/>
    </row>
    <row r="476" spans="2:9">
      <c r="B476" s="17"/>
      <c r="C476" s="121"/>
      <c r="D476" s="121"/>
      <c r="E476" s="1"/>
      <c r="I476" s="1"/>
    </row>
    <row r="477" spans="2:9">
      <c r="B477" s="17"/>
      <c r="C477" s="121"/>
      <c r="D477" s="121"/>
      <c r="E477" s="1"/>
      <c r="I477" s="1"/>
    </row>
    <row r="478" spans="2:9">
      <c r="B478" s="17"/>
      <c r="C478" s="121"/>
      <c r="D478" s="121"/>
      <c r="E478" s="1"/>
      <c r="I478" s="1"/>
    </row>
    <row r="479" spans="2:9">
      <c r="B479" s="17"/>
      <c r="C479" s="121"/>
      <c r="D479" s="121"/>
      <c r="E479" s="1"/>
      <c r="I479" s="1"/>
    </row>
    <row r="480" spans="2:9">
      <c r="B480" s="17"/>
      <c r="C480" s="121"/>
      <c r="D480" s="121"/>
      <c r="E480" s="1"/>
      <c r="I480" s="1"/>
    </row>
    <row r="481" spans="2:9">
      <c r="B481" s="17"/>
      <c r="C481" s="121"/>
      <c r="D481" s="121"/>
      <c r="E481" s="1"/>
      <c r="I481" s="1"/>
    </row>
    <row r="482" spans="2:9">
      <c r="B482" s="17"/>
      <c r="C482" s="121"/>
      <c r="D482" s="121"/>
      <c r="E482" s="1"/>
      <c r="I482" s="1"/>
    </row>
    <row r="483" spans="2:9">
      <c r="B483" s="17"/>
      <c r="C483" s="121"/>
      <c r="D483" s="121"/>
      <c r="E483" s="1"/>
      <c r="I483" s="1"/>
    </row>
    <row r="484" spans="2:9" ht="16.5" customHeight="1">
      <c r="B484" s="17"/>
      <c r="C484" s="121"/>
      <c r="D484" s="121"/>
      <c r="E484" s="1"/>
      <c r="I484" s="1"/>
    </row>
    <row r="485" spans="2:9">
      <c r="B485" s="17"/>
      <c r="C485" s="121"/>
      <c r="D485" s="121"/>
      <c r="E485" s="1"/>
      <c r="I485" s="1"/>
    </row>
    <row r="486" spans="2:9">
      <c r="B486" s="17"/>
      <c r="C486" s="121"/>
      <c r="D486" s="121"/>
      <c r="E486" s="1"/>
      <c r="I486" s="1"/>
    </row>
    <row r="487" spans="2:9">
      <c r="B487" s="17"/>
      <c r="C487" s="121"/>
      <c r="D487" s="121"/>
      <c r="E487" s="1"/>
      <c r="I487" s="1"/>
    </row>
    <row r="488" spans="2:9">
      <c r="B488" s="17"/>
      <c r="C488" s="121"/>
      <c r="D488" s="121"/>
      <c r="E488" s="1"/>
      <c r="I488" s="1"/>
    </row>
    <row r="489" spans="2:9">
      <c r="B489" s="17"/>
      <c r="C489" s="121"/>
      <c r="D489" s="121"/>
      <c r="E489" s="1"/>
      <c r="I489" s="1"/>
    </row>
    <row r="490" spans="2:9">
      <c r="B490" s="17"/>
      <c r="C490" s="121"/>
      <c r="D490" s="121"/>
      <c r="E490" s="1"/>
      <c r="I490" s="1"/>
    </row>
    <row r="491" spans="2:9">
      <c r="B491" s="17"/>
      <c r="C491" s="121"/>
      <c r="D491" s="121"/>
      <c r="E491" s="1"/>
      <c r="I491" s="1"/>
    </row>
    <row r="492" spans="2:9">
      <c r="B492" s="17"/>
      <c r="C492" s="121"/>
      <c r="D492" s="121"/>
      <c r="E492" s="1"/>
      <c r="I492" s="1"/>
    </row>
    <row r="493" spans="2:9">
      <c r="B493" s="17"/>
      <c r="C493" s="121"/>
      <c r="D493" s="121"/>
      <c r="E493" s="1"/>
      <c r="I493" s="1"/>
    </row>
    <row r="494" spans="2:9">
      <c r="B494" s="17"/>
      <c r="C494" s="121"/>
      <c r="D494" s="121"/>
      <c r="E494" s="1"/>
      <c r="I494" s="1"/>
    </row>
    <row r="495" spans="2:9">
      <c r="B495" s="17"/>
      <c r="C495" s="121"/>
      <c r="D495" s="121"/>
      <c r="E495" s="1"/>
      <c r="I495" s="1"/>
    </row>
    <row r="496" spans="2:9">
      <c r="B496" s="17"/>
      <c r="C496" s="121"/>
      <c r="D496" s="121"/>
      <c r="E496" s="1"/>
      <c r="I496" s="1"/>
    </row>
    <row r="497" spans="2:9">
      <c r="B497" s="17"/>
      <c r="C497" s="121"/>
      <c r="D497" s="121"/>
      <c r="E497" s="1"/>
      <c r="I497" s="1"/>
    </row>
    <row r="498" spans="2:9">
      <c r="B498" s="17"/>
      <c r="C498" s="121"/>
      <c r="D498" s="121"/>
      <c r="E498" s="1"/>
      <c r="I498" s="1"/>
    </row>
    <row r="499" spans="2:9">
      <c r="B499" s="17"/>
      <c r="C499" s="121"/>
      <c r="D499" s="121"/>
      <c r="E499" s="1"/>
      <c r="I499" s="1"/>
    </row>
    <row r="500" spans="2:9">
      <c r="B500" s="17"/>
      <c r="C500" s="121"/>
      <c r="D500" s="121"/>
      <c r="E500" s="1"/>
      <c r="I500" s="1"/>
    </row>
    <row r="501" spans="2:9">
      <c r="B501" s="17"/>
      <c r="C501" s="121"/>
      <c r="D501" s="121"/>
      <c r="E501" s="1"/>
      <c r="I501" s="1"/>
    </row>
    <row r="502" spans="2:9">
      <c r="B502" s="17"/>
      <c r="C502" s="121"/>
      <c r="D502" s="121"/>
      <c r="E502" s="1"/>
      <c r="I502" s="1"/>
    </row>
    <row r="503" spans="2:9">
      <c r="B503" s="17"/>
      <c r="C503" s="121"/>
      <c r="D503" s="121"/>
      <c r="E503" s="1"/>
      <c r="I503" s="1"/>
    </row>
    <row r="504" spans="2:9">
      <c r="B504" s="17"/>
      <c r="C504" s="121"/>
      <c r="D504" s="121"/>
      <c r="E504" s="1"/>
      <c r="I504" s="1"/>
    </row>
    <row r="505" spans="2:9">
      <c r="B505" s="17"/>
      <c r="C505" s="121"/>
      <c r="D505" s="121"/>
      <c r="E505" s="1"/>
      <c r="I505" s="1"/>
    </row>
    <row r="506" spans="2:9">
      <c r="B506" s="17"/>
      <c r="C506" s="121"/>
      <c r="D506" s="121"/>
      <c r="E506" s="1"/>
      <c r="I506" s="1"/>
    </row>
    <row r="507" spans="2:9">
      <c r="B507" s="17"/>
      <c r="C507" s="121"/>
      <c r="D507" s="121"/>
      <c r="E507" s="1"/>
      <c r="I507" s="1"/>
    </row>
    <row r="508" spans="2:9">
      <c r="B508" s="17"/>
      <c r="C508" s="121"/>
      <c r="D508" s="19"/>
      <c r="E508" s="1"/>
      <c r="I508" s="1"/>
    </row>
    <row r="509" spans="2:9">
      <c r="B509" s="17"/>
      <c r="C509" s="121"/>
      <c r="D509" s="121"/>
      <c r="E509" s="1"/>
      <c r="I509" s="1"/>
    </row>
    <row r="510" spans="2:9">
      <c r="B510" s="17"/>
      <c r="C510" s="121"/>
      <c r="D510" s="121"/>
      <c r="E510" s="1"/>
      <c r="I510" s="1"/>
    </row>
    <row r="511" spans="2:9" ht="53.25" customHeight="1">
      <c r="B511" s="17"/>
      <c r="C511" s="121"/>
      <c r="D511" s="121"/>
      <c r="E511" s="1"/>
      <c r="I511" s="1"/>
    </row>
    <row r="512" spans="2:9" ht="13.5" customHeight="1">
      <c r="B512" s="17"/>
      <c r="C512" s="121"/>
      <c r="D512" s="121"/>
      <c r="E512" s="1"/>
      <c r="I512" s="1"/>
    </row>
    <row r="513" spans="2:9">
      <c r="B513" s="17"/>
      <c r="C513" s="121"/>
      <c r="D513" s="121"/>
      <c r="E513" s="1"/>
      <c r="I513" s="1"/>
    </row>
    <row r="514" spans="2:9">
      <c r="B514" s="17"/>
      <c r="C514" s="121"/>
      <c r="D514" s="121"/>
      <c r="E514" s="1"/>
      <c r="I514" s="1"/>
    </row>
    <row r="515" spans="2:9" ht="66.75" customHeight="1">
      <c r="B515" s="17"/>
      <c r="C515" s="121"/>
      <c r="D515" s="121"/>
      <c r="E515" s="1"/>
      <c r="I515" s="1"/>
    </row>
    <row r="516" spans="2:9" ht="14.25" customHeight="1">
      <c r="B516" s="17"/>
      <c r="C516" s="121"/>
      <c r="D516" s="121"/>
      <c r="E516" s="1"/>
      <c r="I516" s="1"/>
    </row>
    <row r="517" spans="2:9">
      <c r="B517" s="17"/>
      <c r="C517" s="121"/>
      <c r="D517" s="121"/>
      <c r="E517" s="1"/>
      <c r="I517" s="1"/>
    </row>
    <row r="518" spans="2:9">
      <c r="B518" s="17"/>
      <c r="C518" s="121"/>
      <c r="D518" s="121"/>
      <c r="E518" s="1"/>
      <c r="I518" s="1"/>
    </row>
    <row r="519" spans="2:9">
      <c r="B519" s="17"/>
      <c r="C519" s="121"/>
      <c r="D519" s="121"/>
      <c r="E519" s="1"/>
      <c r="I519" s="1"/>
    </row>
    <row r="520" spans="2:9" ht="12.75" customHeight="1">
      <c r="B520" s="17"/>
      <c r="C520" s="121"/>
      <c r="D520" s="121"/>
      <c r="E520" s="1"/>
      <c r="I520" s="1"/>
    </row>
    <row r="521" spans="2:9">
      <c r="B521" s="17"/>
      <c r="C521" s="121"/>
      <c r="D521" s="121"/>
      <c r="E521" s="1"/>
      <c r="I521" s="1"/>
    </row>
    <row r="522" spans="2:9">
      <c r="B522" s="17"/>
      <c r="C522" s="121"/>
      <c r="D522" s="121"/>
      <c r="E522" s="1"/>
      <c r="I522" s="1"/>
    </row>
    <row r="523" spans="2:9">
      <c r="B523" s="17"/>
      <c r="C523" s="121"/>
      <c r="D523" s="121"/>
      <c r="E523" s="1"/>
      <c r="I523" s="1"/>
    </row>
    <row r="524" spans="2:9">
      <c r="B524" s="17"/>
      <c r="C524" s="121"/>
      <c r="D524" s="121"/>
      <c r="E524" s="1"/>
      <c r="I524" s="1"/>
    </row>
    <row r="525" spans="2:9">
      <c r="B525" s="17"/>
      <c r="C525" s="121"/>
      <c r="D525" s="121"/>
      <c r="E525" s="1"/>
      <c r="I525" s="1"/>
    </row>
    <row r="526" spans="2:9">
      <c r="B526" s="17"/>
      <c r="C526" s="121"/>
      <c r="D526" s="121"/>
      <c r="E526" s="1"/>
      <c r="I526" s="1"/>
    </row>
    <row r="527" spans="2:9">
      <c r="B527" s="17"/>
      <c r="C527" s="121"/>
      <c r="D527" s="121"/>
      <c r="E527" s="1"/>
      <c r="I527" s="1"/>
    </row>
    <row r="528" spans="2:9">
      <c r="B528" s="17"/>
      <c r="C528" s="121"/>
      <c r="D528" s="121"/>
      <c r="E528" s="1"/>
      <c r="I528" s="1"/>
    </row>
    <row r="529" spans="2:9">
      <c r="B529" s="17"/>
      <c r="C529" s="121"/>
      <c r="D529" s="121"/>
      <c r="E529" s="1"/>
      <c r="I529" s="1"/>
    </row>
    <row r="530" spans="2:9">
      <c r="B530" s="17"/>
      <c r="C530" s="121"/>
      <c r="D530" s="121"/>
      <c r="E530" s="1"/>
      <c r="I530" s="1"/>
    </row>
    <row r="531" spans="2:9">
      <c r="B531" s="17"/>
      <c r="C531" s="121"/>
      <c r="D531" s="121"/>
      <c r="E531" s="1"/>
      <c r="I531" s="1"/>
    </row>
    <row r="532" spans="2:9">
      <c r="B532" s="17"/>
      <c r="C532" s="121"/>
      <c r="D532" s="121"/>
      <c r="E532" s="1"/>
      <c r="I532" s="1"/>
    </row>
    <row r="533" spans="2:9">
      <c r="B533" s="17"/>
      <c r="C533" s="121"/>
      <c r="D533" s="121"/>
      <c r="E533" s="1"/>
      <c r="I533" s="1"/>
    </row>
    <row r="534" spans="2:9">
      <c r="B534" s="17"/>
      <c r="C534" s="121"/>
      <c r="D534" s="121"/>
      <c r="E534" s="1"/>
      <c r="I534" s="1"/>
    </row>
    <row r="535" spans="2:9">
      <c r="B535" s="17"/>
      <c r="C535" s="121"/>
      <c r="D535" s="121"/>
      <c r="E535" s="1"/>
      <c r="I535" s="1"/>
    </row>
    <row r="536" spans="2:9" ht="55.5" customHeight="1">
      <c r="B536" s="17"/>
      <c r="C536" s="121"/>
      <c r="D536" s="121"/>
      <c r="E536" s="1"/>
      <c r="I536" s="1"/>
    </row>
    <row r="537" spans="2:9">
      <c r="B537" s="17"/>
      <c r="C537" s="121"/>
      <c r="D537" s="121"/>
      <c r="E537" s="1"/>
      <c r="I537" s="1"/>
    </row>
    <row r="538" spans="2:9">
      <c r="B538" s="17"/>
      <c r="C538" s="121"/>
      <c r="D538" s="121"/>
      <c r="E538" s="1"/>
      <c r="I538" s="1"/>
    </row>
    <row r="539" spans="2:9">
      <c r="B539" s="17"/>
      <c r="C539" s="121"/>
      <c r="D539" s="121"/>
      <c r="E539" s="1"/>
      <c r="I539" s="1"/>
    </row>
    <row r="540" spans="2:9">
      <c r="B540" s="17"/>
      <c r="C540" s="121"/>
      <c r="D540" s="121"/>
      <c r="E540" s="1"/>
      <c r="I540" s="1"/>
    </row>
    <row r="541" spans="2:9">
      <c r="B541" s="17"/>
      <c r="C541" s="121"/>
      <c r="D541" s="121"/>
      <c r="E541" s="1"/>
      <c r="I541" s="1"/>
    </row>
    <row r="542" spans="2:9">
      <c r="B542" s="17"/>
      <c r="C542" s="121"/>
      <c r="D542" s="121"/>
      <c r="E542" s="1"/>
      <c r="I542" s="1"/>
    </row>
    <row r="543" spans="2:9" ht="12.75" customHeight="1">
      <c r="B543" s="17"/>
      <c r="C543" s="121"/>
      <c r="D543" s="121"/>
      <c r="E543" s="1"/>
      <c r="I543" s="1"/>
    </row>
    <row r="544" spans="2:9">
      <c r="B544" s="17"/>
      <c r="C544" s="121"/>
      <c r="D544" s="121"/>
      <c r="E544" s="1"/>
      <c r="I544" s="1"/>
    </row>
    <row r="545" spans="2:9">
      <c r="B545" s="17"/>
      <c r="C545" s="121"/>
      <c r="D545" s="121"/>
      <c r="E545" s="1"/>
      <c r="I545" s="1"/>
    </row>
    <row r="546" spans="2:9">
      <c r="B546" s="17"/>
      <c r="C546" s="121"/>
      <c r="D546" s="121"/>
      <c r="E546" s="1"/>
      <c r="I546" s="1"/>
    </row>
    <row r="547" spans="2:9">
      <c r="B547" s="17"/>
      <c r="C547" s="121"/>
      <c r="D547" s="121"/>
      <c r="E547" s="1"/>
      <c r="I547" s="1"/>
    </row>
    <row r="548" spans="2:9">
      <c r="B548" s="17"/>
      <c r="C548" s="121"/>
      <c r="D548" s="121"/>
      <c r="E548" s="1"/>
      <c r="I548" s="1"/>
    </row>
    <row r="549" spans="2:9">
      <c r="B549" s="17"/>
      <c r="C549" s="121"/>
      <c r="D549" s="121"/>
      <c r="E549" s="1"/>
      <c r="I549" s="1"/>
    </row>
    <row r="550" spans="2:9">
      <c r="B550" s="17"/>
      <c r="C550" s="121"/>
      <c r="D550" s="121"/>
      <c r="E550" s="1"/>
      <c r="I550" s="1"/>
    </row>
    <row r="551" spans="2:9">
      <c r="B551" s="17"/>
      <c r="C551" s="121"/>
      <c r="D551" s="121"/>
      <c r="E551" s="1"/>
      <c r="I551" s="1"/>
    </row>
    <row r="552" spans="2:9">
      <c r="B552" s="17"/>
      <c r="C552" s="121"/>
      <c r="D552" s="121"/>
      <c r="E552" s="1"/>
      <c r="I552" s="1"/>
    </row>
    <row r="553" spans="2:9">
      <c r="B553" s="17"/>
      <c r="C553" s="121"/>
      <c r="D553" s="121"/>
      <c r="E553" s="1"/>
      <c r="I553" s="1"/>
    </row>
    <row r="554" spans="2:9">
      <c r="B554" s="17"/>
      <c r="C554" s="121"/>
      <c r="D554" s="121"/>
      <c r="E554" s="1"/>
      <c r="I554" s="1"/>
    </row>
    <row r="555" spans="2:9">
      <c r="B555" s="17"/>
      <c r="C555" s="121"/>
      <c r="D555" s="121"/>
      <c r="E555" s="1"/>
      <c r="I555" s="1"/>
    </row>
    <row r="556" spans="2:9">
      <c r="B556" s="17"/>
      <c r="C556" s="121"/>
      <c r="D556" s="121"/>
      <c r="E556" s="1"/>
      <c r="I556" s="1"/>
    </row>
    <row r="557" spans="2:9">
      <c r="B557" s="17"/>
      <c r="C557" s="121"/>
      <c r="D557" s="121"/>
      <c r="E557" s="1"/>
      <c r="I557" s="1"/>
    </row>
    <row r="558" spans="2:9" ht="15.75" customHeight="1">
      <c r="B558" s="17"/>
      <c r="C558" s="121"/>
      <c r="D558" s="121"/>
      <c r="E558" s="1"/>
      <c r="I558" s="1"/>
    </row>
    <row r="559" spans="2:9">
      <c r="B559" s="17"/>
      <c r="C559" s="121"/>
      <c r="D559" s="121"/>
      <c r="E559" s="1"/>
      <c r="I559" s="1"/>
    </row>
    <row r="560" spans="2:9">
      <c r="B560" s="17"/>
      <c r="C560" s="121"/>
      <c r="D560" s="121"/>
      <c r="E560" s="1"/>
      <c r="I560" s="1"/>
    </row>
    <row r="561" spans="2:9" ht="13.5" customHeight="1">
      <c r="B561" s="17"/>
      <c r="C561" s="121"/>
      <c r="D561" s="121"/>
      <c r="E561" s="1"/>
      <c r="I561" s="1"/>
    </row>
    <row r="562" spans="2:9">
      <c r="B562" s="17"/>
      <c r="C562" s="121"/>
      <c r="D562" s="121"/>
      <c r="E562" s="1"/>
      <c r="I562" s="1"/>
    </row>
    <row r="563" spans="2:9">
      <c r="B563" s="17"/>
      <c r="C563" s="121"/>
      <c r="D563" s="121"/>
      <c r="E563" s="1"/>
      <c r="I563" s="1"/>
    </row>
    <row r="564" spans="2:9">
      <c r="B564" s="17"/>
      <c r="C564" s="121"/>
      <c r="D564" s="121"/>
      <c r="E564" s="1"/>
      <c r="I564" s="1"/>
    </row>
    <row r="565" spans="2:9">
      <c r="B565" s="17"/>
      <c r="C565" s="121"/>
      <c r="D565" s="121"/>
      <c r="E565" s="1"/>
      <c r="I565" s="1"/>
    </row>
    <row r="566" spans="2:9">
      <c r="B566" s="17"/>
      <c r="C566" s="121"/>
      <c r="D566" s="121"/>
      <c r="E566" s="1"/>
      <c r="I566" s="1"/>
    </row>
    <row r="567" spans="2:9">
      <c r="B567" s="17"/>
      <c r="C567" s="121"/>
      <c r="D567" s="121"/>
      <c r="E567" s="1"/>
      <c r="I567" s="1"/>
    </row>
    <row r="568" spans="2:9">
      <c r="B568" s="17"/>
      <c r="C568" s="121"/>
      <c r="D568" s="121"/>
      <c r="E568" s="1"/>
      <c r="I568" s="1"/>
    </row>
    <row r="569" spans="2:9">
      <c r="B569" s="17"/>
      <c r="C569" s="121"/>
      <c r="D569" s="121"/>
      <c r="E569" s="1"/>
      <c r="I569" s="1"/>
    </row>
    <row r="570" spans="2:9">
      <c r="B570" s="17"/>
      <c r="C570" s="121"/>
      <c r="D570" s="121"/>
      <c r="E570" s="1"/>
      <c r="I570" s="1"/>
    </row>
    <row r="571" spans="2:9">
      <c r="B571" s="17"/>
      <c r="C571" s="121"/>
      <c r="D571" s="121"/>
      <c r="E571" s="1"/>
      <c r="I571" s="1"/>
    </row>
    <row r="572" spans="2:9">
      <c r="B572" s="17"/>
      <c r="C572" s="121"/>
      <c r="D572" s="121"/>
      <c r="E572" s="1"/>
      <c r="I572" s="1"/>
    </row>
    <row r="573" spans="2:9">
      <c r="B573" s="17"/>
      <c r="C573" s="121"/>
      <c r="D573" s="121"/>
      <c r="E573" s="1"/>
      <c r="I573" s="1"/>
    </row>
    <row r="574" spans="2:9">
      <c r="B574" s="17"/>
      <c r="C574" s="121"/>
      <c r="D574" s="121"/>
      <c r="E574" s="1"/>
      <c r="I574" s="1"/>
    </row>
    <row r="575" spans="2:9">
      <c r="B575" s="17"/>
      <c r="C575" s="121"/>
      <c r="D575" s="121"/>
      <c r="E575" s="1"/>
      <c r="I575" s="1"/>
    </row>
    <row r="576" spans="2:9">
      <c r="B576" s="17"/>
      <c r="C576" s="121"/>
      <c r="D576" s="121"/>
      <c r="E576" s="1"/>
      <c r="I576" s="1"/>
    </row>
    <row r="577" spans="2:9">
      <c r="B577" s="17"/>
      <c r="C577" s="121"/>
      <c r="D577" s="121"/>
      <c r="E577" s="1"/>
      <c r="I577" s="1"/>
    </row>
    <row r="578" spans="2:9">
      <c r="B578" s="17"/>
      <c r="C578" s="121"/>
      <c r="D578" s="121"/>
      <c r="E578" s="1"/>
      <c r="I578" s="1"/>
    </row>
    <row r="579" spans="2:9">
      <c r="B579" s="17"/>
      <c r="C579" s="121"/>
      <c r="D579" s="121"/>
      <c r="E579" s="1"/>
      <c r="I579" s="1"/>
    </row>
    <row r="580" spans="2:9">
      <c r="B580" s="17"/>
      <c r="C580" s="121"/>
      <c r="D580" s="121"/>
      <c r="E580" s="1"/>
      <c r="I580" s="1"/>
    </row>
    <row r="581" spans="2:9">
      <c r="B581" s="17"/>
      <c r="C581" s="121"/>
      <c r="D581" s="121"/>
      <c r="E581" s="1"/>
      <c r="I581" s="1"/>
    </row>
    <row r="582" spans="2:9">
      <c r="B582" s="17"/>
      <c r="C582" s="121"/>
      <c r="D582" s="121"/>
      <c r="E582" s="1"/>
      <c r="I582" s="1"/>
    </row>
    <row r="583" spans="2:9">
      <c r="B583" s="17"/>
      <c r="C583" s="121"/>
      <c r="D583" s="121"/>
      <c r="E583" s="1"/>
      <c r="I583" s="1"/>
    </row>
    <row r="584" spans="2:9" ht="28.5" customHeight="1">
      <c r="B584" s="17"/>
      <c r="C584" s="121"/>
      <c r="D584" s="121"/>
      <c r="E584" s="1"/>
      <c r="I584" s="1"/>
    </row>
    <row r="585" spans="2:9" ht="15.75" customHeight="1">
      <c r="B585" s="17"/>
      <c r="C585" s="121"/>
      <c r="D585" s="121"/>
      <c r="E585" s="1"/>
      <c r="I585" s="1"/>
    </row>
    <row r="586" spans="2:9" ht="14.25" customHeight="1">
      <c r="B586" s="17"/>
      <c r="C586" s="121"/>
      <c r="D586" s="121"/>
      <c r="E586" s="1"/>
      <c r="I586" s="1"/>
    </row>
    <row r="587" spans="2:9">
      <c r="B587" s="17"/>
      <c r="C587" s="121"/>
      <c r="D587" s="121"/>
      <c r="E587" s="1"/>
      <c r="I587" s="1"/>
    </row>
    <row r="588" spans="2:9">
      <c r="B588" s="17"/>
      <c r="C588" s="121"/>
      <c r="D588" s="121"/>
      <c r="E588" s="1"/>
      <c r="I588" s="1"/>
    </row>
    <row r="589" spans="2:9">
      <c r="B589" s="17"/>
      <c r="C589" s="121"/>
      <c r="D589" s="121"/>
      <c r="E589" s="1"/>
      <c r="I589" s="1"/>
    </row>
    <row r="590" spans="2:9">
      <c r="B590" s="17"/>
      <c r="C590" s="121"/>
      <c r="D590" s="121"/>
      <c r="E590" s="1"/>
      <c r="I590" s="1"/>
    </row>
    <row r="591" spans="2:9">
      <c r="B591" s="17"/>
      <c r="C591" s="121"/>
      <c r="D591" s="121"/>
      <c r="E591" s="1"/>
      <c r="I591" s="1"/>
    </row>
    <row r="592" spans="2:9">
      <c r="B592" s="17"/>
      <c r="C592" s="121"/>
      <c r="D592" s="121"/>
      <c r="E592" s="1"/>
      <c r="I592" s="1"/>
    </row>
    <row r="593" spans="2:9">
      <c r="B593" s="17"/>
      <c r="C593" s="121"/>
      <c r="D593" s="121"/>
      <c r="E593" s="1"/>
      <c r="I593" s="1"/>
    </row>
    <row r="594" spans="2:9">
      <c r="B594" s="17"/>
      <c r="C594" s="121"/>
      <c r="D594" s="121"/>
      <c r="E594" s="1"/>
      <c r="I594" s="1"/>
    </row>
    <row r="595" spans="2:9">
      <c r="B595" s="17"/>
      <c r="C595" s="121"/>
      <c r="D595" s="121"/>
      <c r="E595" s="1"/>
      <c r="I595" s="1"/>
    </row>
    <row r="596" spans="2:9">
      <c r="B596" s="17"/>
      <c r="C596" s="121"/>
      <c r="D596" s="121"/>
      <c r="E596" s="1"/>
      <c r="I596" s="1"/>
    </row>
    <row r="597" spans="2:9">
      <c r="B597" s="17"/>
      <c r="C597" s="121"/>
      <c r="D597" s="121"/>
      <c r="E597" s="1"/>
      <c r="I597" s="1"/>
    </row>
    <row r="598" spans="2:9">
      <c r="B598" s="17"/>
      <c r="C598" s="121"/>
      <c r="D598" s="121"/>
      <c r="E598" s="1"/>
      <c r="I598" s="1"/>
    </row>
    <row r="599" spans="2:9">
      <c r="B599" s="17"/>
      <c r="C599" s="121"/>
      <c r="D599" s="121"/>
      <c r="E599" s="1"/>
      <c r="I599" s="1"/>
    </row>
    <row r="600" spans="2:9">
      <c r="B600" s="17"/>
      <c r="C600" s="121"/>
      <c r="D600" s="121"/>
      <c r="E600" s="1"/>
      <c r="I600" s="1"/>
    </row>
    <row r="601" spans="2:9">
      <c r="B601" s="17"/>
      <c r="C601" s="121"/>
      <c r="D601" s="121"/>
      <c r="E601" s="1"/>
      <c r="I601" s="1"/>
    </row>
    <row r="602" spans="2:9">
      <c r="B602" s="17"/>
      <c r="C602" s="121"/>
      <c r="D602" s="121"/>
      <c r="E602" s="1"/>
      <c r="I602" s="1"/>
    </row>
    <row r="603" spans="2:9">
      <c r="B603" s="17"/>
      <c r="C603" s="121"/>
      <c r="D603" s="121"/>
      <c r="E603" s="1"/>
      <c r="I603" s="1"/>
    </row>
    <row r="604" spans="2:9">
      <c r="B604" s="17"/>
      <c r="C604" s="121"/>
      <c r="D604" s="121"/>
      <c r="E604" s="1"/>
      <c r="I604" s="1"/>
    </row>
    <row r="605" spans="2:9">
      <c r="B605" s="17"/>
      <c r="C605" s="121"/>
      <c r="D605" s="121"/>
      <c r="E605" s="1"/>
      <c r="I605" s="1"/>
    </row>
    <row r="606" spans="2:9">
      <c r="B606" s="17"/>
      <c r="C606" s="121"/>
      <c r="D606" s="121"/>
      <c r="E606" s="1"/>
      <c r="I606" s="1"/>
    </row>
    <row r="607" spans="2:9" ht="15" customHeight="1">
      <c r="B607" s="17"/>
      <c r="C607" s="121"/>
      <c r="D607" s="121"/>
      <c r="E607" s="1"/>
      <c r="I607" s="1"/>
    </row>
    <row r="608" spans="2:9" ht="12.75" customHeight="1">
      <c r="B608" s="17"/>
      <c r="C608" s="121"/>
      <c r="D608" s="121"/>
      <c r="E608" s="1"/>
      <c r="I608" s="1"/>
    </row>
    <row r="609" spans="2:9" ht="14.25" customHeight="1">
      <c r="B609" s="17"/>
      <c r="C609" s="121"/>
      <c r="D609" s="121"/>
      <c r="E609" s="1"/>
      <c r="I609" s="1"/>
    </row>
    <row r="610" spans="2:9" ht="13.5" customHeight="1">
      <c r="B610" s="17"/>
      <c r="C610" s="121"/>
      <c r="D610" s="121"/>
      <c r="E610" s="1"/>
      <c r="I610" s="1"/>
    </row>
    <row r="611" spans="2:9" ht="12.75" customHeight="1">
      <c r="B611" s="17"/>
      <c r="C611" s="121"/>
      <c r="D611" s="121"/>
      <c r="E611" s="1"/>
      <c r="I611" s="1"/>
    </row>
    <row r="612" spans="2:9" ht="13.5" customHeight="1">
      <c r="B612" s="17"/>
      <c r="C612" s="121"/>
      <c r="D612" s="121"/>
      <c r="E612" s="1"/>
      <c r="I612" s="1"/>
    </row>
    <row r="613" spans="2:9">
      <c r="B613" s="17"/>
      <c r="C613" s="121"/>
      <c r="D613" s="121"/>
      <c r="E613" s="1"/>
      <c r="I613" s="1"/>
    </row>
    <row r="614" spans="2:9" ht="15.75" customHeight="1">
      <c r="B614" s="17"/>
      <c r="C614" s="121"/>
      <c r="D614" s="121"/>
      <c r="E614" s="1"/>
      <c r="I614" s="1"/>
    </row>
    <row r="615" spans="2:9">
      <c r="B615" s="17"/>
      <c r="C615" s="121"/>
      <c r="D615" s="121"/>
      <c r="E615" s="1"/>
      <c r="I615" s="1"/>
    </row>
    <row r="616" spans="2:9">
      <c r="B616" s="17"/>
      <c r="C616" s="121"/>
      <c r="D616" s="121"/>
      <c r="E616" s="1"/>
      <c r="I616" s="1"/>
    </row>
    <row r="617" spans="2:9">
      <c r="B617" s="17"/>
      <c r="C617" s="121"/>
      <c r="D617" s="121"/>
      <c r="E617" s="1"/>
      <c r="I617" s="1"/>
    </row>
    <row r="618" spans="2:9">
      <c r="B618" s="17"/>
      <c r="C618" s="121"/>
      <c r="D618" s="121"/>
      <c r="E618" s="1"/>
      <c r="I618" s="1"/>
    </row>
    <row r="619" spans="2:9">
      <c r="B619" s="17"/>
      <c r="C619" s="121"/>
      <c r="D619" s="121"/>
      <c r="E619" s="1"/>
      <c r="I619" s="1"/>
    </row>
    <row r="620" spans="2:9">
      <c r="B620" s="17"/>
      <c r="C620" s="121"/>
      <c r="D620" s="121"/>
      <c r="E620" s="1"/>
      <c r="I620" s="1"/>
    </row>
    <row r="621" spans="2:9">
      <c r="B621" s="17"/>
      <c r="C621" s="121"/>
      <c r="D621" s="121"/>
      <c r="E621" s="1"/>
      <c r="I621" s="1"/>
    </row>
    <row r="622" spans="2:9" ht="13.5" customHeight="1">
      <c r="B622" s="17"/>
      <c r="C622" s="121"/>
      <c r="D622" s="121"/>
      <c r="E622" s="1"/>
      <c r="I622" s="1"/>
    </row>
    <row r="623" spans="2:9">
      <c r="B623" s="17"/>
      <c r="C623" s="121"/>
      <c r="D623" s="121"/>
      <c r="E623" s="1"/>
      <c r="I623" s="1"/>
    </row>
    <row r="624" spans="2:9">
      <c r="B624" s="17"/>
      <c r="C624" s="121"/>
      <c r="D624" s="121"/>
      <c r="E624" s="1"/>
      <c r="I624" s="1"/>
    </row>
    <row r="625" spans="2:9">
      <c r="B625" s="17"/>
      <c r="C625" s="121"/>
      <c r="D625" s="121"/>
      <c r="E625" s="1"/>
      <c r="I625" s="1"/>
    </row>
    <row r="626" spans="2:9">
      <c r="B626" s="17"/>
      <c r="C626" s="121"/>
      <c r="D626" s="121"/>
      <c r="E626" s="1"/>
      <c r="I626" s="1"/>
    </row>
    <row r="627" spans="2:9">
      <c r="B627" s="17"/>
      <c r="C627" s="121"/>
      <c r="D627" s="121"/>
      <c r="E627" s="1"/>
      <c r="I627" s="1"/>
    </row>
    <row r="628" spans="2:9">
      <c r="B628" s="17"/>
      <c r="C628" s="121"/>
      <c r="D628" s="121"/>
      <c r="E628" s="1"/>
      <c r="I628" s="1"/>
    </row>
    <row r="629" spans="2:9">
      <c r="B629" s="17"/>
      <c r="C629" s="121"/>
      <c r="D629" s="121"/>
      <c r="E629" s="1"/>
      <c r="I629" s="1"/>
    </row>
    <row r="630" spans="2:9" ht="12.75" customHeight="1">
      <c r="B630" s="17"/>
      <c r="C630" s="121"/>
      <c r="D630" s="121"/>
      <c r="E630" s="1"/>
      <c r="I630" s="1"/>
    </row>
    <row r="631" spans="2:9" ht="14.25" customHeight="1">
      <c r="B631" s="17"/>
      <c r="C631" s="121"/>
      <c r="D631" s="121"/>
      <c r="E631" s="1"/>
      <c r="I631" s="1"/>
    </row>
    <row r="632" spans="2:9">
      <c r="B632" s="17"/>
      <c r="C632" s="121"/>
      <c r="D632" s="121"/>
      <c r="E632" s="1"/>
      <c r="I632" s="1"/>
    </row>
    <row r="633" spans="2:9">
      <c r="B633" s="17"/>
      <c r="C633" s="121"/>
      <c r="D633" s="121"/>
      <c r="E633" s="1"/>
      <c r="I633" s="1"/>
    </row>
    <row r="634" spans="2:9" ht="13.5" customHeight="1">
      <c r="B634" s="17"/>
      <c r="C634" s="121"/>
      <c r="D634" s="121"/>
      <c r="E634" s="1"/>
      <c r="I634" s="1"/>
    </row>
    <row r="635" spans="2:9" ht="14.25" customHeight="1">
      <c r="B635" s="17"/>
      <c r="C635" s="121"/>
      <c r="D635" s="121"/>
      <c r="E635" s="1"/>
      <c r="I635" s="1"/>
    </row>
    <row r="636" spans="2:9" ht="13.5" customHeight="1">
      <c r="B636" s="17"/>
      <c r="C636" s="121"/>
      <c r="D636" s="121"/>
      <c r="E636" s="1"/>
      <c r="I636" s="1"/>
    </row>
    <row r="637" spans="2:9" ht="13.5" customHeight="1">
      <c r="B637" s="17"/>
      <c r="C637" s="121"/>
      <c r="D637" s="121"/>
      <c r="E637" s="1"/>
      <c r="I637" s="1"/>
    </row>
    <row r="638" spans="2:9">
      <c r="B638" s="17"/>
      <c r="C638" s="121"/>
      <c r="D638" s="121"/>
      <c r="E638" s="1"/>
      <c r="I638" s="1"/>
    </row>
    <row r="639" spans="2:9" ht="11.25" customHeight="1">
      <c r="B639" s="17"/>
      <c r="C639" s="121"/>
      <c r="D639" s="121"/>
      <c r="E639" s="1"/>
      <c r="I639" s="1"/>
    </row>
    <row r="640" spans="2:9">
      <c r="B640" s="17"/>
      <c r="C640" s="121"/>
      <c r="D640" s="121"/>
      <c r="E640" s="1"/>
      <c r="I640" s="1"/>
    </row>
    <row r="641" spans="2:9">
      <c r="B641" s="17"/>
      <c r="C641" s="121"/>
      <c r="D641" s="121"/>
      <c r="E641" s="1"/>
      <c r="I641" s="1"/>
    </row>
    <row r="642" spans="2:9" ht="13.5" customHeight="1">
      <c r="B642" s="17"/>
      <c r="C642" s="121"/>
      <c r="D642" s="121"/>
      <c r="E642" s="1"/>
      <c r="I642" s="1"/>
    </row>
    <row r="643" spans="2:9">
      <c r="B643" s="17"/>
      <c r="C643" s="121"/>
      <c r="D643" s="121"/>
      <c r="E643" s="1"/>
      <c r="I643" s="1"/>
    </row>
    <row r="644" spans="2:9">
      <c r="B644" s="17"/>
      <c r="C644" s="121"/>
      <c r="D644" s="121"/>
      <c r="E644" s="1"/>
      <c r="I644" s="1"/>
    </row>
    <row r="645" spans="2:9">
      <c r="B645" s="17"/>
      <c r="C645" s="121"/>
      <c r="D645" s="121"/>
      <c r="E645" s="1"/>
      <c r="I645" s="1"/>
    </row>
    <row r="646" spans="2:9">
      <c r="B646" s="17"/>
      <c r="C646" s="121"/>
      <c r="D646" s="121"/>
      <c r="E646" s="1"/>
      <c r="I646" s="1"/>
    </row>
    <row r="647" spans="2:9">
      <c r="B647" s="17"/>
      <c r="C647" s="121"/>
      <c r="D647" s="121"/>
      <c r="E647" s="1"/>
      <c r="I647" s="1"/>
    </row>
    <row r="648" spans="2:9">
      <c r="B648" s="17"/>
      <c r="C648" s="121"/>
      <c r="D648" s="121"/>
      <c r="E648" s="1"/>
      <c r="I648" s="1"/>
    </row>
    <row r="649" spans="2:9">
      <c r="B649" s="17"/>
      <c r="C649" s="121"/>
      <c r="D649" s="121"/>
      <c r="E649" s="1"/>
      <c r="I649" s="1"/>
    </row>
    <row r="650" spans="2:9">
      <c r="B650" s="17"/>
      <c r="C650" s="121"/>
      <c r="D650" s="121"/>
      <c r="E650" s="1"/>
      <c r="I650" s="1"/>
    </row>
    <row r="651" spans="2:9">
      <c r="B651" s="17"/>
      <c r="C651" s="121"/>
      <c r="D651" s="121"/>
      <c r="E651" s="1"/>
      <c r="I651" s="1"/>
    </row>
    <row r="652" spans="2:9">
      <c r="B652" s="17"/>
      <c r="C652" s="121"/>
      <c r="D652" s="121"/>
      <c r="E652" s="1"/>
      <c r="I652" s="1"/>
    </row>
    <row r="653" spans="2:9" ht="12" customHeight="1">
      <c r="B653" s="17"/>
      <c r="C653" s="121"/>
      <c r="D653" s="121"/>
      <c r="E653" s="1"/>
      <c r="I653" s="1"/>
    </row>
    <row r="654" spans="2:9" ht="145.5" customHeight="1">
      <c r="B654" s="17"/>
      <c r="C654" s="121"/>
      <c r="D654" s="121"/>
      <c r="E654" s="1"/>
      <c r="I654" s="1"/>
    </row>
    <row r="655" spans="2:9">
      <c r="B655" s="17"/>
      <c r="C655" s="121"/>
      <c r="D655" s="121"/>
      <c r="E655" s="1"/>
      <c r="I655" s="1"/>
    </row>
    <row r="656" spans="2:9">
      <c r="B656" s="17"/>
      <c r="C656" s="121"/>
      <c r="D656" s="121"/>
      <c r="E656" s="1"/>
      <c r="I656" s="1"/>
    </row>
    <row r="657" spans="2:9" ht="12" customHeight="1">
      <c r="B657" s="17"/>
      <c r="C657" s="121"/>
      <c r="D657" s="121"/>
      <c r="E657" s="1"/>
      <c r="I657" s="1"/>
    </row>
    <row r="658" spans="2:9">
      <c r="B658" s="17"/>
      <c r="C658" s="121"/>
      <c r="D658" s="121"/>
      <c r="E658" s="1"/>
      <c r="I658" s="1"/>
    </row>
    <row r="659" spans="2:9">
      <c r="B659" s="17"/>
      <c r="C659" s="121"/>
      <c r="D659" s="121"/>
      <c r="E659" s="1"/>
      <c r="I659" s="1"/>
    </row>
    <row r="660" spans="2:9">
      <c r="B660" s="17"/>
      <c r="C660" s="121"/>
      <c r="D660" s="121"/>
      <c r="E660" s="1"/>
      <c r="I660" s="1"/>
    </row>
    <row r="661" spans="2:9">
      <c r="B661" s="17"/>
      <c r="C661" s="121"/>
      <c r="D661" s="121"/>
      <c r="E661" s="1"/>
      <c r="I661" s="1"/>
    </row>
    <row r="662" spans="2:9">
      <c r="B662" s="17"/>
      <c r="C662" s="121"/>
      <c r="D662" s="121"/>
      <c r="E662" s="1"/>
      <c r="I662" s="1"/>
    </row>
    <row r="663" spans="2:9" ht="11.25" customHeight="1">
      <c r="B663" s="17"/>
      <c r="C663" s="121"/>
      <c r="D663" s="121"/>
      <c r="E663" s="1"/>
      <c r="I663" s="1"/>
    </row>
    <row r="664" spans="2:9">
      <c r="B664" s="17"/>
      <c r="C664" s="121"/>
      <c r="D664" s="121"/>
      <c r="E664" s="1"/>
      <c r="I664" s="1"/>
    </row>
    <row r="665" spans="2:9">
      <c r="B665" s="17"/>
      <c r="C665" s="121"/>
      <c r="D665" s="121"/>
      <c r="E665" s="1"/>
      <c r="I665" s="1"/>
    </row>
    <row r="666" spans="2:9">
      <c r="B666" s="17"/>
      <c r="C666" s="121"/>
      <c r="D666" s="121"/>
      <c r="E666" s="1"/>
      <c r="I666" s="1"/>
    </row>
    <row r="667" spans="2:9">
      <c r="B667" s="17"/>
      <c r="C667" s="121"/>
      <c r="D667" s="121"/>
      <c r="E667" s="1"/>
      <c r="I667" s="1"/>
    </row>
    <row r="668" spans="2:9">
      <c r="B668" s="17"/>
      <c r="C668" s="121"/>
      <c r="D668" s="121"/>
      <c r="E668" s="1"/>
      <c r="I668" s="1"/>
    </row>
    <row r="669" spans="2:9">
      <c r="B669" s="17"/>
      <c r="C669" s="121"/>
      <c r="D669" s="121"/>
      <c r="E669" s="1"/>
      <c r="I669" s="1"/>
    </row>
    <row r="670" spans="2:9" ht="12.75" customHeight="1">
      <c r="B670" s="17"/>
      <c r="C670" s="121"/>
      <c r="D670" s="121"/>
      <c r="E670" s="1"/>
      <c r="I670" s="1"/>
    </row>
    <row r="671" spans="2:9" ht="13.5" customHeight="1">
      <c r="B671" s="17"/>
      <c r="C671" s="121"/>
      <c r="D671" s="121"/>
      <c r="E671" s="1"/>
      <c r="I671" s="1"/>
    </row>
    <row r="672" spans="2:9" ht="12.75" customHeight="1">
      <c r="B672" s="17"/>
      <c r="C672" s="121"/>
      <c r="D672" s="121"/>
      <c r="E672" s="1"/>
      <c r="I672" s="1"/>
    </row>
    <row r="673" spans="2:9">
      <c r="B673" s="17"/>
      <c r="C673" s="121"/>
      <c r="D673" s="121"/>
      <c r="E673" s="1"/>
      <c r="I673" s="1"/>
    </row>
    <row r="674" spans="2:9" ht="12.75" customHeight="1">
      <c r="B674" s="17"/>
      <c r="C674" s="121"/>
      <c r="D674" s="121"/>
      <c r="E674" s="1"/>
      <c r="I674" s="1"/>
    </row>
    <row r="675" spans="2:9" ht="15" customHeight="1">
      <c r="B675" s="17"/>
      <c r="C675" s="121"/>
      <c r="D675" s="121"/>
      <c r="E675" s="1"/>
      <c r="I675" s="1"/>
    </row>
    <row r="676" spans="2:9">
      <c r="B676" s="17"/>
      <c r="C676" s="121"/>
      <c r="D676" s="121"/>
      <c r="E676" s="1"/>
      <c r="I676" s="1"/>
    </row>
    <row r="677" spans="2:9" ht="28.5" customHeight="1">
      <c r="B677" s="17"/>
      <c r="C677" s="121"/>
      <c r="D677" s="121"/>
      <c r="E677" s="1"/>
      <c r="I677" s="1"/>
    </row>
    <row r="678" spans="2:9" ht="14.25" customHeight="1">
      <c r="B678" s="17"/>
      <c r="C678" s="121"/>
      <c r="D678" s="121"/>
      <c r="E678" s="1"/>
      <c r="I678" s="1"/>
    </row>
    <row r="679" spans="2:9" ht="27" customHeight="1">
      <c r="B679" s="17"/>
      <c r="C679" s="121"/>
      <c r="D679" s="121"/>
      <c r="E679" s="1"/>
      <c r="I679" s="1"/>
    </row>
    <row r="680" spans="2:9">
      <c r="B680" s="17"/>
      <c r="C680" s="121"/>
      <c r="D680" s="121"/>
      <c r="E680" s="1"/>
      <c r="I680" s="1"/>
    </row>
    <row r="681" spans="2:9">
      <c r="B681" s="17"/>
      <c r="C681" s="121"/>
      <c r="D681" s="121"/>
      <c r="E681" s="1"/>
      <c r="I681" s="1"/>
    </row>
    <row r="682" spans="2:9" ht="53.25" customHeight="1">
      <c r="B682" s="17"/>
      <c r="C682" s="121"/>
      <c r="D682" s="121"/>
      <c r="E682" s="1"/>
      <c r="I682" s="1"/>
    </row>
    <row r="683" spans="2:9">
      <c r="B683" s="17"/>
      <c r="C683" s="121"/>
      <c r="D683" s="121"/>
      <c r="E683" s="1"/>
      <c r="I683" s="1"/>
    </row>
    <row r="684" spans="2:9">
      <c r="B684" s="17"/>
      <c r="C684" s="121"/>
      <c r="D684" s="121"/>
      <c r="E684" s="1"/>
      <c r="I684" s="1"/>
    </row>
    <row r="685" spans="2:9">
      <c r="B685" s="17"/>
      <c r="C685" s="121"/>
      <c r="D685" s="121"/>
      <c r="E685" s="1"/>
      <c r="I685" s="1"/>
    </row>
    <row r="686" spans="2:9">
      <c r="B686" s="17"/>
      <c r="C686" s="121"/>
      <c r="D686" s="121"/>
      <c r="E686" s="1"/>
      <c r="I686" s="1"/>
    </row>
    <row r="687" spans="2:9">
      <c r="B687" s="17"/>
      <c r="C687" s="121"/>
      <c r="D687" s="121"/>
      <c r="E687" s="1"/>
      <c r="I687" s="1"/>
    </row>
    <row r="688" spans="2:9">
      <c r="B688" s="17"/>
      <c r="C688" s="121"/>
      <c r="D688" s="121"/>
      <c r="E688" s="1"/>
      <c r="I688" s="1"/>
    </row>
    <row r="689" spans="2:9">
      <c r="B689" s="17"/>
      <c r="C689" s="121"/>
      <c r="D689" s="121"/>
      <c r="E689" s="1"/>
      <c r="I689" s="1"/>
    </row>
    <row r="690" spans="2:9">
      <c r="B690" s="17"/>
      <c r="C690" s="121"/>
      <c r="D690" s="121"/>
      <c r="E690" s="1"/>
      <c r="I690" s="1"/>
    </row>
    <row r="691" spans="2:9">
      <c r="B691" s="17"/>
      <c r="C691" s="121"/>
      <c r="D691" s="121"/>
      <c r="E691" s="1"/>
      <c r="I691" s="1"/>
    </row>
    <row r="692" spans="2:9">
      <c r="B692" s="17"/>
      <c r="C692" s="121"/>
      <c r="D692" s="121"/>
      <c r="E692" s="1"/>
      <c r="I692" s="1"/>
    </row>
    <row r="693" spans="2:9">
      <c r="B693" s="17"/>
      <c r="C693" s="121"/>
      <c r="D693" s="121"/>
      <c r="E693" s="1"/>
      <c r="I693" s="1"/>
    </row>
    <row r="694" spans="2:9">
      <c r="B694" s="17"/>
      <c r="C694" s="121"/>
      <c r="D694" s="121"/>
      <c r="E694" s="1"/>
      <c r="I694" s="1"/>
    </row>
    <row r="695" spans="2:9">
      <c r="B695" s="17"/>
      <c r="C695" s="121"/>
      <c r="D695" s="121"/>
      <c r="E695" s="1"/>
      <c r="I695" s="1"/>
    </row>
    <row r="696" spans="2:9">
      <c r="B696" s="17"/>
      <c r="C696" s="121"/>
      <c r="D696" s="121"/>
      <c r="E696" s="1"/>
      <c r="I696" s="1"/>
    </row>
    <row r="697" spans="2:9">
      <c r="B697" s="17"/>
      <c r="C697" s="121"/>
      <c r="D697" s="121"/>
      <c r="E697" s="1"/>
      <c r="I697" s="1"/>
    </row>
    <row r="698" spans="2:9">
      <c r="B698" s="17"/>
      <c r="C698" s="121"/>
      <c r="D698" s="121"/>
      <c r="E698" s="1"/>
      <c r="I698" s="1"/>
    </row>
    <row r="699" spans="2:9">
      <c r="B699" s="17"/>
      <c r="C699" s="121"/>
      <c r="D699" s="121"/>
      <c r="E699" s="1"/>
      <c r="I699" s="1"/>
    </row>
    <row r="700" spans="2:9">
      <c r="B700" s="17"/>
      <c r="C700" s="121"/>
      <c r="D700" s="121"/>
      <c r="E700" s="1"/>
      <c r="I700" s="1"/>
    </row>
    <row r="701" spans="2:9">
      <c r="B701" s="17"/>
      <c r="C701" s="121"/>
      <c r="D701" s="121"/>
      <c r="E701" s="1"/>
      <c r="I701" s="1"/>
    </row>
    <row r="702" spans="2:9" ht="15" customHeight="1">
      <c r="B702" s="17"/>
      <c r="C702" s="121"/>
      <c r="D702" s="121"/>
      <c r="E702" s="1"/>
      <c r="I702" s="1"/>
    </row>
    <row r="703" spans="2:9">
      <c r="B703" s="17"/>
      <c r="C703" s="121"/>
      <c r="D703" s="121"/>
      <c r="E703" s="1"/>
      <c r="I703" s="1"/>
    </row>
    <row r="704" spans="2:9">
      <c r="B704" s="17"/>
      <c r="C704" s="121"/>
      <c r="D704" s="121"/>
      <c r="E704" s="1"/>
      <c r="I704" s="1"/>
    </row>
    <row r="705" spans="2:9">
      <c r="B705" s="17"/>
      <c r="C705" s="121"/>
      <c r="D705" s="121"/>
      <c r="E705" s="1"/>
      <c r="I705" s="1"/>
    </row>
    <row r="706" spans="2:9">
      <c r="B706" s="17"/>
      <c r="C706" s="121"/>
      <c r="D706" s="121"/>
      <c r="E706" s="1"/>
      <c r="I706" s="1"/>
    </row>
    <row r="707" spans="2:9">
      <c r="B707" s="17"/>
      <c r="C707" s="121"/>
      <c r="D707" s="121"/>
      <c r="E707" s="1"/>
      <c r="I707" s="1"/>
    </row>
    <row r="708" spans="2:9">
      <c r="B708" s="17"/>
      <c r="C708" s="121"/>
      <c r="D708" s="121"/>
      <c r="E708" s="1"/>
      <c r="I708" s="1"/>
    </row>
    <row r="709" spans="2:9">
      <c r="B709" s="17"/>
      <c r="C709" s="121"/>
      <c r="D709" s="121"/>
      <c r="E709" s="1"/>
      <c r="I709" s="1"/>
    </row>
    <row r="710" spans="2:9">
      <c r="B710" s="17"/>
      <c r="C710" s="121"/>
      <c r="D710" s="121"/>
      <c r="E710" s="1"/>
      <c r="I710" s="1"/>
    </row>
    <row r="711" spans="2:9" ht="12" customHeight="1">
      <c r="B711" s="17"/>
      <c r="C711" s="121"/>
      <c r="D711" s="121"/>
      <c r="E711" s="1"/>
      <c r="I711" s="1"/>
    </row>
    <row r="712" spans="2:9" ht="12" customHeight="1">
      <c r="B712" s="17"/>
      <c r="C712" s="121"/>
      <c r="D712" s="121"/>
      <c r="E712" s="1"/>
      <c r="I712" s="1"/>
    </row>
    <row r="713" spans="2:9" ht="12" customHeight="1">
      <c r="B713" s="17"/>
      <c r="C713" s="121"/>
      <c r="D713" s="121"/>
      <c r="E713" s="1"/>
      <c r="I713" s="1"/>
    </row>
    <row r="714" spans="2:9" ht="14.25" customHeight="1">
      <c r="B714" s="17"/>
      <c r="C714" s="121"/>
      <c r="D714" s="121"/>
      <c r="E714" s="1"/>
      <c r="I714" s="1"/>
    </row>
    <row r="715" spans="2:9" ht="14.25" customHeight="1">
      <c r="B715" s="17"/>
      <c r="C715" s="121"/>
      <c r="D715" s="121"/>
      <c r="E715" s="1"/>
      <c r="I715" s="1"/>
    </row>
    <row r="716" spans="2:9" ht="52.5" customHeight="1">
      <c r="B716" s="17"/>
      <c r="C716" s="121"/>
      <c r="D716" s="121"/>
      <c r="E716" s="1"/>
      <c r="I716" s="1"/>
    </row>
    <row r="717" spans="2:9">
      <c r="B717" s="17"/>
      <c r="C717" s="121"/>
      <c r="D717" s="121"/>
      <c r="E717" s="1"/>
      <c r="I717" s="1"/>
    </row>
    <row r="718" spans="2:9">
      <c r="B718" s="17"/>
      <c r="C718" s="121"/>
      <c r="D718" s="121"/>
      <c r="E718" s="1"/>
      <c r="I718" s="1"/>
    </row>
    <row r="719" spans="2:9" ht="12.75" customHeight="1">
      <c r="B719" s="17"/>
      <c r="C719" s="121"/>
      <c r="D719" s="121"/>
      <c r="E719" s="1"/>
      <c r="I719" s="1"/>
    </row>
    <row r="720" spans="2:9" ht="12.75" customHeight="1">
      <c r="B720" s="17"/>
      <c r="C720" s="121"/>
      <c r="D720" s="121"/>
      <c r="E720" s="1"/>
      <c r="I720" s="1"/>
    </row>
    <row r="721" spans="2:9">
      <c r="B721" s="17"/>
      <c r="C721" s="121"/>
      <c r="D721" s="121"/>
      <c r="E721" s="1"/>
      <c r="I721" s="1"/>
    </row>
    <row r="722" spans="2:9" ht="25.5" customHeight="1">
      <c r="B722" s="17"/>
      <c r="C722" s="121"/>
      <c r="D722" s="121"/>
      <c r="E722" s="1"/>
      <c r="I722" s="1"/>
    </row>
    <row r="723" spans="2:9" ht="63" customHeight="1">
      <c r="B723" s="17"/>
      <c r="C723" s="121"/>
      <c r="D723" s="121"/>
      <c r="E723" s="1"/>
      <c r="I723" s="1"/>
    </row>
    <row r="724" spans="2:9" ht="13.5" customHeight="1">
      <c r="B724" s="17"/>
      <c r="C724" s="121"/>
      <c r="D724" s="121"/>
      <c r="E724" s="1"/>
      <c r="I724" s="1"/>
    </row>
    <row r="725" spans="2:9" ht="13.5" customHeight="1">
      <c r="B725" s="17"/>
      <c r="C725" s="121"/>
      <c r="D725" s="121"/>
      <c r="E725" s="1"/>
      <c r="I725" s="1"/>
    </row>
    <row r="726" spans="2:9">
      <c r="B726" s="17"/>
      <c r="C726" s="121"/>
      <c r="D726" s="121"/>
      <c r="E726" s="1"/>
      <c r="I726" s="1"/>
    </row>
    <row r="727" spans="2:9">
      <c r="B727" s="17"/>
      <c r="C727" s="121"/>
      <c r="D727" s="121"/>
      <c r="E727" s="1"/>
      <c r="I727" s="1"/>
    </row>
    <row r="728" spans="2:9">
      <c r="B728" s="17"/>
      <c r="C728" s="121"/>
      <c r="D728" s="121"/>
      <c r="E728" s="1"/>
      <c r="I728" s="1"/>
    </row>
    <row r="729" spans="2:9">
      <c r="B729" s="17"/>
      <c r="C729" s="121"/>
      <c r="D729" s="121"/>
      <c r="E729" s="1"/>
      <c r="I729" s="1"/>
    </row>
    <row r="730" spans="2:9" ht="13.5" customHeight="1">
      <c r="B730" s="17"/>
      <c r="C730" s="121"/>
      <c r="D730" s="121"/>
      <c r="E730" s="1"/>
      <c r="I730" s="1"/>
    </row>
    <row r="731" spans="2:9" ht="27" customHeight="1">
      <c r="B731" s="17"/>
      <c r="C731" s="121"/>
      <c r="D731" s="121"/>
      <c r="E731" s="1"/>
      <c r="I731" s="1"/>
    </row>
    <row r="732" spans="2:9">
      <c r="B732" s="17"/>
      <c r="C732" s="121"/>
      <c r="D732" s="121"/>
      <c r="E732" s="1"/>
      <c r="I732" s="1"/>
    </row>
    <row r="733" spans="2:9">
      <c r="B733" s="17"/>
      <c r="C733" s="121"/>
      <c r="D733" s="121"/>
      <c r="E733" s="1"/>
      <c r="I733" s="1"/>
    </row>
    <row r="734" spans="2:9">
      <c r="B734" s="17"/>
      <c r="C734" s="121"/>
      <c r="D734" s="121"/>
      <c r="E734" s="1"/>
      <c r="I734" s="1"/>
    </row>
    <row r="735" spans="2:9">
      <c r="B735" s="17"/>
      <c r="C735" s="121"/>
      <c r="D735" s="121"/>
      <c r="E735" s="1"/>
      <c r="I735" s="1"/>
    </row>
    <row r="736" spans="2:9">
      <c r="B736" s="17"/>
      <c r="C736" s="121"/>
      <c r="D736" s="121"/>
      <c r="E736" s="1"/>
      <c r="I736" s="1"/>
    </row>
    <row r="737" spans="2:9">
      <c r="B737" s="17"/>
      <c r="C737" s="121"/>
      <c r="D737" s="121"/>
      <c r="E737" s="1"/>
      <c r="I737" s="1"/>
    </row>
    <row r="738" spans="2:9">
      <c r="B738" s="17"/>
      <c r="C738" s="121"/>
      <c r="D738" s="121"/>
      <c r="E738" s="1"/>
      <c r="I738" s="1"/>
    </row>
    <row r="739" spans="2:9">
      <c r="B739" s="17"/>
      <c r="C739" s="121"/>
      <c r="D739" s="121"/>
      <c r="E739" s="1"/>
      <c r="I739" s="1"/>
    </row>
    <row r="740" spans="2:9">
      <c r="B740" s="17"/>
      <c r="C740" s="121"/>
      <c r="D740" s="121"/>
      <c r="E740" s="1"/>
      <c r="I740" s="1"/>
    </row>
    <row r="741" spans="2:9" ht="14.25" customHeight="1">
      <c r="B741" s="17"/>
      <c r="C741" s="121"/>
      <c r="D741" s="121"/>
      <c r="E741" s="1"/>
      <c r="I741" s="1"/>
    </row>
    <row r="742" spans="2:9">
      <c r="B742" s="17"/>
      <c r="C742" s="121"/>
      <c r="D742" s="121"/>
      <c r="E742" s="1"/>
      <c r="I742" s="1"/>
    </row>
    <row r="743" spans="2:9" ht="90.75" customHeight="1">
      <c r="B743" s="17"/>
      <c r="C743" s="121"/>
      <c r="D743" s="121"/>
      <c r="E743" s="1"/>
      <c r="I743" s="1"/>
    </row>
    <row r="744" spans="2:9">
      <c r="B744" s="17"/>
      <c r="C744" s="121"/>
      <c r="D744" s="121"/>
      <c r="E744" s="1"/>
      <c r="I744" s="1"/>
    </row>
    <row r="745" spans="2:9" ht="13.5" customHeight="1">
      <c r="B745" s="17"/>
      <c r="C745" s="121"/>
      <c r="D745" s="121"/>
      <c r="E745" s="1"/>
      <c r="I745" s="1"/>
    </row>
    <row r="746" spans="2:9">
      <c r="B746" s="17"/>
      <c r="C746" s="121"/>
      <c r="D746" s="121"/>
      <c r="E746" s="1"/>
      <c r="I746" s="1"/>
    </row>
    <row r="747" spans="2:9" ht="26.25" customHeight="1">
      <c r="B747" s="17"/>
      <c r="C747" s="121"/>
      <c r="D747" s="121"/>
      <c r="E747" s="1"/>
      <c r="I747" s="1"/>
    </row>
    <row r="748" spans="2:9" ht="12" customHeight="1">
      <c r="B748" s="1"/>
      <c r="C748" s="121"/>
      <c r="D748" s="121"/>
      <c r="E748" s="1"/>
      <c r="I748" s="1"/>
    </row>
    <row r="749" spans="2:9" ht="13.5" customHeight="1">
      <c r="B749" s="1"/>
      <c r="C749" s="121"/>
      <c r="D749" s="121"/>
      <c r="E749" s="1"/>
      <c r="I749" s="1"/>
    </row>
    <row r="750" spans="2:9">
      <c r="B750" s="1"/>
      <c r="C750" s="121"/>
      <c r="D750" s="121"/>
      <c r="E750" s="1"/>
      <c r="I750" s="1"/>
    </row>
    <row r="751" spans="2:9">
      <c r="B751" s="1"/>
      <c r="C751" s="121"/>
      <c r="D751" s="121"/>
      <c r="E751" s="1"/>
      <c r="I751" s="1"/>
    </row>
    <row r="752" spans="2:9" ht="25.5" customHeight="1">
      <c r="B752" s="1"/>
      <c r="C752" s="121"/>
      <c r="D752" s="121"/>
      <c r="E752" s="1"/>
      <c r="I752" s="1"/>
    </row>
    <row r="753" spans="2:9">
      <c r="B753" s="1"/>
      <c r="C753" s="121"/>
      <c r="D753" s="121"/>
      <c r="E753" s="1"/>
      <c r="I753" s="1"/>
    </row>
    <row r="754" spans="2:9">
      <c r="B754" s="1"/>
      <c r="C754" s="121"/>
      <c r="D754" s="121"/>
      <c r="E754" s="1"/>
      <c r="I754" s="1"/>
    </row>
    <row r="755" spans="2:9">
      <c r="B755" s="1"/>
      <c r="C755" s="121"/>
      <c r="D755" s="121"/>
      <c r="E755" s="1"/>
      <c r="I755" s="1"/>
    </row>
    <row r="756" spans="2:9">
      <c r="B756" s="1"/>
      <c r="C756" s="121"/>
      <c r="D756" s="121"/>
      <c r="E756" s="1"/>
      <c r="I756" s="1"/>
    </row>
    <row r="757" spans="2:9">
      <c r="B757" s="1"/>
      <c r="C757" s="121"/>
      <c r="D757" s="121"/>
      <c r="E757" s="1"/>
      <c r="I757" s="1"/>
    </row>
    <row r="758" spans="2:9">
      <c r="B758" s="1"/>
      <c r="C758" s="121"/>
      <c r="D758" s="121"/>
      <c r="E758" s="1"/>
      <c r="I758" s="1"/>
    </row>
    <row r="759" spans="2:9">
      <c r="B759" s="17"/>
      <c r="C759" s="121"/>
      <c r="D759" s="121"/>
      <c r="E759" s="1"/>
      <c r="I759" s="1"/>
    </row>
    <row r="760" spans="2:9">
      <c r="B760" s="17"/>
      <c r="C760" s="121"/>
      <c r="D760" s="121"/>
      <c r="E760" s="1"/>
      <c r="I760" s="1"/>
    </row>
    <row r="761" spans="2:9">
      <c r="B761" s="17"/>
      <c r="C761" s="121"/>
      <c r="D761" s="121"/>
      <c r="E761" s="1"/>
      <c r="I761" s="1"/>
    </row>
    <row r="762" spans="2:9">
      <c r="B762" s="17"/>
      <c r="C762" s="121"/>
      <c r="D762" s="121"/>
      <c r="E762" s="1"/>
      <c r="I762" s="1"/>
    </row>
    <row r="763" spans="2:9">
      <c r="B763" s="17"/>
      <c r="C763" s="121"/>
      <c r="D763" s="121"/>
      <c r="E763" s="1"/>
      <c r="I763" s="1"/>
    </row>
    <row r="764" spans="2:9">
      <c r="B764" s="17"/>
      <c r="C764" s="121"/>
      <c r="D764" s="121"/>
      <c r="E764" s="1"/>
      <c r="I764" s="1"/>
    </row>
    <row r="765" spans="2:9">
      <c r="B765" s="17"/>
      <c r="C765" s="121"/>
      <c r="D765" s="121"/>
      <c r="E765" s="1"/>
      <c r="I765" s="1"/>
    </row>
    <row r="766" spans="2:9">
      <c r="B766" s="17"/>
      <c r="C766" s="121"/>
      <c r="D766" s="121"/>
      <c r="E766" s="1"/>
      <c r="I766" s="1"/>
    </row>
    <row r="767" spans="2:9">
      <c r="B767" s="17"/>
      <c r="C767" s="121"/>
      <c r="D767" s="121"/>
      <c r="E767" s="1"/>
      <c r="I767" s="1"/>
    </row>
    <row r="768" spans="2:9">
      <c r="B768" s="17"/>
      <c r="C768" s="121"/>
      <c r="D768" s="121"/>
      <c r="E768" s="1"/>
      <c r="I768" s="1"/>
    </row>
    <row r="769" spans="2:9">
      <c r="B769" s="17"/>
      <c r="C769" s="121"/>
      <c r="D769" s="121"/>
      <c r="E769" s="1"/>
      <c r="I769" s="1"/>
    </row>
    <row r="770" spans="2:9">
      <c r="B770" s="17"/>
      <c r="C770" s="121"/>
      <c r="D770" s="121"/>
      <c r="E770" s="1"/>
      <c r="I770" s="1"/>
    </row>
    <row r="771" spans="2:9" ht="42" customHeight="1">
      <c r="B771" s="17"/>
      <c r="C771" s="121"/>
      <c r="D771" s="121"/>
      <c r="E771" s="1"/>
      <c r="I771" s="1"/>
    </row>
    <row r="772" spans="2:9">
      <c r="B772" s="17"/>
      <c r="C772" s="121"/>
      <c r="D772" s="121"/>
      <c r="E772" s="1"/>
      <c r="I772" s="1"/>
    </row>
    <row r="773" spans="2:9">
      <c r="B773" s="17"/>
      <c r="C773" s="121"/>
      <c r="D773" s="121"/>
      <c r="E773" s="1"/>
      <c r="I773" s="1"/>
    </row>
    <row r="774" spans="2:9">
      <c r="B774" s="17"/>
      <c r="C774" s="121"/>
      <c r="D774" s="121"/>
      <c r="E774" s="1"/>
      <c r="I774" s="1"/>
    </row>
    <row r="775" spans="2:9">
      <c r="B775" s="17"/>
      <c r="C775" s="121"/>
      <c r="D775" s="121"/>
      <c r="E775" s="1"/>
      <c r="I775" s="1"/>
    </row>
    <row r="776" spans="2:9">
      <c r="B776" s="17"/>
      <c r="C776" s="121"/>
      <c r="D776" s="121"/>
      <c r="E776" s="1"/>
      <c r="I776" s="1"/>
    </row>
    <row r="777" spans="2:9">
      <c r="B777" s="17"/>
      <c r="C777" s="121"/>
      <c r="D777" s="121"/>
      <c r="E777" s="1"/>
      <c r="I777" s="1"/>
    </row>
    <row r="778" spans="2:9">
      <c r="B778" s="17"/>
      <c r="C778" s="121"/>
      <c r="D778" s="121"/>
      <c r="E778" s="1"/>
      <c r="I778" s="1"/>
    </row>
    <row r="779" spans="2:9" ht="14.25" customHeight="1">
      <c r="B779" s="17"/>
      <c r="C779" s="121"/>
      <c r="D779" s="121"/>
      <c r="E779" s="1"/>
      <c r="I779" s="1"/>
    </row>
    <row r="780" spans="2:9" ht="12.75" customHeight="1">
      <c r="B780" s="17"/>
      <c r="C780" s="121"/>
      <c r="D780" s="121"/>
      <c r="E780" s="1"/>
      <c r="I780" s="1"/>
    </row>
    <row r="781" spans="2:9" ht="15" customHeight="1">
      <c r="B781" s="17"/>
      <c r="C781" s="121"/>
      <c r="D781" s="121"/>
      <c r="E781" s="1"/>
      <c r="I781" s="1"/>
    </row>
    <row r="782" spans="2:9">
      <c r="B782" s="17"/>
      <c r="C782" s="121"/>
      <c r="D782" s="121"/>
      <c r="E782" s="1"/>
      <c r="I782" s="1"/>
    </row>
    <row r="783" spans="2:9">
      <c r="B783" s="17"/>
      <c r="C783" s="121"/>
      <c r="D783" s="121"/>
      <c r="E783" s="1"/>
      <c r="I783" s="1"/>
    </row>
    <row r="784" spans="2:9">
      <c r="B784" s="17"/>
      <c r="C784" s="121"/>
      <c r="D784" s="121"/>
      <c r="E784" s="1"/>
      <c r="I784" s="1"/>
    </row>
    <row r="785" spans="2:9">
      <c r="B785" s="17"/>
      <c r="C785" s="121"/>
      <c r="D785" s="121"/>
      <c r="E785" s="1"/>
      <c r="I785" s="1"/>
    </row>
    <row r="786" spans="2:9" ht="15" customHeight="1">
      <c r="B786" s="17"/>
      <c r="C786" s="121"/>
      <c r="D786" s="121"/>
      <c r="E786" s="1"/>
      <c r="I786" s="1"/>
    </row>
    <row r="787" spans="2:9" ht="213.75" customHeight="1">
      <c r="B787" s="17"/>
      <c r="C787" s="121"/>
      <c r="D787" s="121"/>
      <c r="E787" s="1"/>
      <c r="I787" s="1"/>
    </row>
    <row r="788" spans="2:9">
      <c r="B788" s="17"/>
      <c r="C788" s="121"/>
      <c r="D788" s="121"/>
      <c r="E788" s="1"/>
      <c r="I788" s="1"/>
    </row>
    <row r="789" spans="2:9">
      <c r="B789" s="17"/>
      <c r="C789" s="121"/>
      <c r="D789" s="121"/>
      <c r="E789" s="1"/>
      <c r="I789" s="1"/>
    </row>
    <row r="790" spans="2:9">
      <c r="B790" s="17"/>
      <c r="C790" s="121"/>
      <c r="D790" s="121"/>
      <c r="E790" s="1"/>
      <c r="I790" s="1"/>
    </row>
    <row r="791" spans="2:9">
      <c r="B791" s="17"/>
      <c r="C791" s="121"/>
      <c r="D791" s="121"/>
      <c r="E791" s="1"/>
      <c r="I791" s="1"/>
    </row>
    <row r="792" spans="2:9">
      <c r="B792" s="17"/>
      <c r="C792" s="121"/>
      <c r="D792" s="121"/>
      <c r="E792" s="1"/>
      <c r="I792" s="1"/>
    </row>
    <row r="793" spans="2:9">
      <c r="B793" s="17"/>
      <c r="C793" s="121"/>
      <c r="D793" s="121"/>
      <c r="E793" s="1"/>
      <c r="I793" s="1"/>
    </row>
    <row r="794" spans="2:9">
      <c r="B794" s="17"/>
      <c r="C794" s="121"/>
      <c r="D794" s="121"/>
      <c r="E794" s="1"/>
      <c r="I794" s="1"/>
    </row>
    <row r="795" spans="2:9">
      <c r="B795" s="17"/>
      <c r="C795" s="121"/>
      <c r="D795" s="121"/>
      <c r="E795" s="1"/>
      <c r="I795" s="1"/>
    </row>
    <row r="796" spans="2:9">
      <c r="B796" s="17"/>
      <c r="C796" s="121"/>
      <c r="D796" s="121"/>
      <c r="E796" s="1"/>
      <c r="I796" s="1"/>
    </row>
    <row r="797" spans="2:9">
      <c r="B797" s="17"/>
      <c r="C797" s="121"/>
      <c r="D797" s="121"/>
      <c r="E797" s="1"/>
      <c r="I797" s="1"/>
    </row>
    <row r="798" spans="2:9" ht="27" customHeight="1">
      <c r="B798" s="17"/>
      <c r="C798" s="121"/>
      <c r="D798" s="121"/>
      <c r="E798" s="1"/>
      <c r="I798" s="1"/>
    </row>
    <row r="799" spans="2:9">
      <c r="B799" s="17"/>
      <c r="C799" s="121"/>
      <c r="D799" s="121"/>
      <c r="E799" s="1"/>
      <c r="I799" s="1"/>
    </row>
    <row r="800" spans="2:9">
      <c r="B800" s="17"/>
      <c r="C800" s="121"/>
      <c r="D800" s="121"/>
      <c r="E800" s="1"/>
      <c r="I800" s="1"/>
    </row>
    <row r="801" spans="2:9">
      <c r="B801" s="17"/>
      <c r="C801" s="121"/>
      <c r="D801" s="121"/>
      <c r="E801" s="1"/>
      <c r="I801" s="1"/>
    </row>
    <row r="802" spans="2:9">
      <c r="B802" s="17"/>
      <c r="C802" s="121"/>
      <c r="D802" s="121"/>
      <c r="E802" s="1"/>
      <c r="I802" s="1"/>
    </row>
    <row r="803" spans="2:9">
      <c r="B803" s="17"/>
      <c r="C803" s="121"/>
      <c r="D803" s="121"/>
      <c r="E803" s="1"/>
      <c r="I803" s="1"/>
    </row>
    <row r="804" spans="2:9">
      <c r="B804" s="17"/>
      <c r="C804" s="121"/>
      <c r="D804" s="121"/>
      <c r="E804" s="1"/>
      <c r="I804" s="1"/>
    </row>
    <row r="805" spans="2:9">
      <c r="B805" s="17"/>
      <c r="C805" s="121"/>
      <c r="D805" s="121"/>
      <c r="E805" s="1"/>
      <c r="I805" s="1"/>
    </row>
    <row r="806" spans="2:9">
      <c r="B806" s="17"/>
      <c r="C806" s="121"/>
      <c r="D806" s="121"/>
      <c r="E806" s="1"/>
      <c r="I806" s="1"/>
    </row>
    <row r="807" spans="2:9">
      <c r="B807" s="17"/>
      <c r="C807" s="121"/>
      <c r="D807" s="121"/>
      <c r="E807" s="1"/>
      <c r="I807" s="1"/>
    </row>
    <row r="808" spans="2:9">
      <c r="B808" s="17"/>
      <c r="C808" s="121"/>
      <c r="D808" s="121"/>
      <c r="E808" s="1"/>
      <c r="I808" s="1"/>
    </row>
    <row r="809" spans="2:9">
      <c r="B809" s="17"/>
      <c r="C809" s="121"/>
      <c r="D809" s="121"/>
      <c r="E809" s="1"/>
      <c r="I809" s="1"/>
    </row>
    <row r="810" spans="2:9">
      <c r="B810" s="17"/>
      <c r="C810" s="121"/>
      <c r="D810" s="121"/>
      <c r="E810" s="1"/>
      <c r="I810" s="1"/>
    </row>
    <row r="811" spans="2:9">
      <c r="B811" s="17"/>
      <c r="C811" s="121"/>
      <c r="D811" s="121"/>
      <c r="E811" s="1"/>
      <c r="I811" s="1"/>
    </row>
    <row r="812" spans="2:9">
      <c r="B812" s="17"/>
      <c r="C812" s="121"/>
      <c r="D812" s="121"/>
      <c r="E812" s="1"/>
      <c r="I812" s="1"/>
    </row>
    <row r="813" spans="2:9">
      <c r="B813" s="17"/>
      <c r="C813" s="121"/>
      <c r="D813" s="121"/>
      <c r="E813" s="1"/>
      <c r="I813" s="1"/>
    </row>
    <row r="814" spans="2:9">
      <c r="B814" s="17"/>
      <c r="C814" s="121"/>
      <c r="D814" s="121"/>
      <c r="E814" s="1"/>
      <c r="I814" s="1"/>
    </row>
    <row r="815" spans="2:9">
      <c r="B815" s="17"/>
      <c r="C815" s="121"/>
      <c r="D815" s="121"/>
      <c r="E815" s="1"/>
      <c r="I815" s="1"/>
    </row>
    <row r="816" spans="2:9">
      <c r="B816" s="17"/>
      <c r="C816" s="121"/>
      <c r="D816" s="121"/>
      <c r="E816" s="1"/>
      <c r="I816" s="1"/>
    </row>
    <row r="817" spans="2:9">
      <c r="B817" s="17"/>
      <c r="C817" s="121"/>
      <c r="D817" s="121"/>
      <c r="E817" s="1"/>
      <c r="I817" s="1"/>
    </row>
    <row r="818" spans="2:9">
      <c r="B818" s="17"/>
      <c r="C818" s="121"/>
      <c r="D818" s="121"/>
      <c r="E818" s="1"/>
      <c r="I818" s="1"/>
    </row>
    <row r="819" spans="2:9">
      <c r="B819" s="17"/>
      <c r="C819" s="121"/>
      <c r="D819" s="121"/>
      <c r="E819" s="1"/>
      <c r="I819" s="1"/>
    </row>
    <row r="820" spans="2:9">
      <c r="B820" s="17"/>
      <c r="C820" s="121"/>
      <c r="D820" s="121"/>
      <c r="E820" s="1"/>
      <c r="I820" s="1"/>
    </row>
    <row r="821" spans="2:9">
      <c r="B821" s="17"/>
      <c r="C821" s="121"/>
      <c r="D821" s="121"/>
      <c r="E821" s="1"/>
      <c r="I821" s="1"/>
    </row>
    <row r="822" spans="2:9">
      <c r="B822" s="17"/>
      <c r="C822" s="121"/>
      <c r="D822" s="121"/>
      <c r="E822" s="1"/>
      <c r="I822" s="1"/>
    </row>
    <row r="823" spans="2:9">
      <c r="B823" s="17"/>
      <c r="C823" s="121"/>
      <c r="D823" s="121"/>
      <c r="E823" s="1"/>
      <c r="I823" s="1"/>
    </row>
    <row r="824" spans="2:9">
      <c r="B824" s="17"/>
      <c r="C824" s="121"/>
      <c r="D824" s="121"/>
      <c r="E824" s="1"/>
      <c r="I824" s="1"/>
    </row>
    <row r="825" spans="2:9">
      <c r="B825" s="17"/>
      <c r="C825" s="121"/>
      <c r="D825" s="121"/>
      <c r="E825" s="1"/>
      <c r="I825" s="1"/>
    </row>
    <row r="826" spans="2:9">
      <c r="B826" s="17"/>
      <c r="C826" s="121"/>
      <c r="D826" s="121"/>
      <c r="E826" s="1"/>
      <c r="I826" s="1"/>
    </row>
    <row r="827" spans="2:9">
      <c r="B827" s="17"/>
      <c r="C827" s="121"/>
      <c r="D827" s="121"/>
      <c r="E827" s="1"/>
      <c r="I827" s="1"/>
    </row>
    <row r="828" spans="2:9">
      <c r="B828" s="17"/>
      <c r="C828" s="121"/>
      <c r="D828" s="121"/>
      <c r="E828" s="1"/>
      <c r="I828" s="1"/>
    </row>
    <row r="829" spans="2:9">
      <c r="B829" s="17"/>
      <c r="C829" s="121"/>
      <c r="D829" s="121"/>
      <c r="E829" s="1"/>
      <c r="I829" s="1"/>
    </row>
    <row r="830" spans="2:9">
      <c r="B830" s="17"/>
      <c r="C830" s="121"/>
      <c r="D830" s="121"/>
      <c r="E830" s="1"/>
      <c r="I830" s="1"/>
    </row>
    <row r="831" spans="2:9">
      <c r="B831" s="17"/>
      <c r="C831" s="121"/>
      <c r="D831" s="121"/>
      <c r="E831" s="1"/>
      <c r="I831" s="1"/>
    </row>
    <row r="832" spans="2:9">
      <c r="B832" s="17"/>
      <c r="C832" s="121"/>
      <c r="D832" s="121"/>
      <c r="E832" s="1"/>
      <c r="I832" s="1"/>
    </row>
    <row r="833" spans="2:9">
      <c r="B833" s="17"/>
      <c r="C833" s="121"/>
      <c r="D833" s="121"/>
      <c r="E833" s="1"/>
      <c r="I833" s="1"/>
    </row>
    <row r="834" spans="2:9">
      <c r="B834" s="17"/>
      <c r="C834" s="121"/>
      <c r="D834" s="121"/>
      <c r="E834" s="1"/>
      <c r="I834" s="1"/>
    </row>
    <row r="835" spans="2:9">
      <c r="B835" s="17"/>
      <c r="C835" s="121"/>
      <c r="D835" s="121"/>
      <c r="E835" s="1"/>
      <c r="I835" s="1"/>
    </row>
    <row r="836" spans="2:9">
      <c r="B836" s="17"/>
      <c r="C836" s="121"/>
      <c r="D836" s="121"/>
      <c r="E836" s="1"/>
      <c r="I836" s="1"/>
    </row>
    <row r="837" spans="2:9">
      <c r="B837" s="17"/>
      <c r="C837" s="121"/>
      <c r="D837" s="121"/>
      <c r="E837" s="1"/>
      <c r="I837" s="1"/>
    </row>
    <row r="838" spans="2:9" ht="78" customHeight="1">
      <c r="B838" s="17"/>
      <c r="C838" s="121"/>
      <c r="D838" s="121"/>
      <c r="E838" s="1"/>
      <c r="I838" s="1"/>
    </row>
    <row r="839" spans="2:9">
      <c r="B839" s="17"/>
      <c r="C839" s="121"/>
      <c r="D839" s="121"/>
      <c r="E839" s="1"/>
      <c r="I839" s="1"/>
    </row>
    <row r="840" spans="2:9">
      <c r="B840" s="17"/>
      <c r="C840" s="121"/>
      <c r="D840" s="121"/>
      <c r="E840" s="1"/>
      <c r="I840" s="1"/>
    </row>
    <row r="841" spans="2:9">
      <c r="B841" s="17"/>
      <c r="C841" s="121"/>
      <c r="D841" s="121"/>
      <c r="E841" s="1"/>
      <c r="I841" s="1"/>
    </row>
    <row r="842" spans="2:9">
      <c r="B842" s="17"/>
      <c r="C842" s="121"/>
      <c r="D842" s="121"/>
      <c r="E842" s="1"/>
      <c r="I842" s="1"/>
    </row>
    <row r="843" spans="2:9">
      <c r="B843" s="17"/>
      <c r="C843" s="121"/>
      <c r="D843" s="121"/>
      <c r="E843" s="1"/>
      <c r="I843" s="1"/>
    </row>
    <row r="844" spans="2:9">
      <c r="B844" s="17"/>
      <c r="C844" s="121"/>
      <c r="D844" s="121"/>
      <c r="E844" s="1"/>
      <c r="I844" s="1"/>
    </row>
    <row r="845" spans="2:9">
      <c r="B845" s="17"/>
      <c r="C845" s="121"/>
      <c r="D845" s="121"/>
      <c r="E845" s="1"/>
      <c r="I845" s="1"/>
    </row>
    <row r="846" spans="2:9">
      <c r="B846" s="17"/>
      <c r="C846" s="121"/>
      <c r="D846" s="121"/>
      <c r="E846" s="1"/>
      <c r="I846" s="1"/>
    </row>
    <row r="847" spans="2:9">
      <c r="B847" s="17"/>
      <c r="C847" s="121"/>
      <c r="D847" s="121"/>
      <c r="E847" s="1"/>
      <c r="I847" s="1"/>
    </row>
    <row r="848" spans="2:9">
      <c r="B848" s="17"/>
      <c r="C848" s="121"/>
      <c r="D848" s="121"/>
      <c r="E848" s="1"/>
      <c r="I848" s="1"/>
    </row>
    <row r="849" spans="2:9">
      <c r="B849" s="17"/>
      <c r="C849" s="121"/>
      <c r="D849" s="121"/>
      <c r="E849" s="1"/>
      <c r="I849" s="1"/>
    </row>
    <row r="850" spans="2:9">
      <c r="B850" s="17"/>
      <c r="C850" s="121"/>
      <c r="D850" s="121"/>
      <c r="E850" s="1"/>
      <c r="I850" s="1"/>
    </row>
    <row r="851" spans="2:9">
      <c r="B851" s="17"/>
      <c r="C851" s="121"/>
      <c r="D851" s="121"/>
      <c r="E851" s="1"/>
      <c r="I851" s="1"/>
    </row>
    <row r="852" spans="2:9">
      <c r="B852" s="17"/>
      <c r="C852" s="121"/>
      <c r="D852" s="121"/>
      <c r="E852" s="1"/>
      <c r="I852" s="1"/>
    </row>
    <row r="853" spans="2:9">
      <c r="B853" s="17"/>
      <c r="C853" s="121"/>
      <c r="D853" s="121"/>
      <c r="E853" s="1"/>
      <c r="I853" s="1"/>
    </row>
    <row r="854" spans="2:9">
      <c r="B854" s="17"/>
      <c r="C854" s="121"/>
      <c r="D854" s="121"/>
      <c r="E854" s="1"/>
      <c r="I854" s="1"/>
    </row>
    <row r="855" spans="2:9">
      <c r="B855" s="17"/>
      <c r="C855" s="121"/>
      <c r="D855" s="121"/>
      <c r="E855" s="1"/>
      <c r="I855" s="1"/>
    </row>
    <row r="856" spans="2:9">
      <c r="B856" s="17"/>
      <c r="C856" s="121"/>
      <c r="D856" s="121"/>
      <c r="E856" s="1"/>
      <c r="I856" s="1"/>
    </row>
    <row r="857" spans="2:9">
      <c r="B857" s="17"/>
      <c r="C857" s="121"/>
      <c r="D857" s="121"/>
      <c r="E857" s="1"/>
      <c r="I857" s="1"/>
    </row>
    <row r="858" spans="2:9">
      <c r="B858" s="17"/>
      <c r="C858" s="121"/>
      <c r="D858" s="121"/>
      <c r="E858" s="1"/>
      <c r="I858" s="1"/>
    </row>
    <row r="859" spans="2:9">
      <c r="B859" s="17"/>
      <c r="C859" s="121"/>
      <c r="D859" s="121"/>
      <c r="E859" s="1"/>
      <c r="I859" s="1"/>
    </row>
    <row r="860" spans="2:9">
      <c r="B860" s="17"/>
      <c r="C860" s="121"/>
      <c r="D860" s="121"/>
      <c r="E860" s="1"/>
      <c r="I860" s="1"/>
    </row>
    <row r="861" spans="2:9">
      <c r="B861" s="17"/>
      <c r="C861" s="121"/>
      <c r="D861" s="121"/>
      <c r="E861" s="1"/>
      <c r="I861" s="1"/>
    </row>
    <row r="862" spans="2:9">
      <c r="B862" s="17"/>
      <c r="C862" s="121"/>
      <c r="D862" s="121"/>
      <c r="E862" s="1"/>
      <c r="I862" s="1"/>
    </row>
    <row r="863" spans="2:9">
      <c r="B863" s="17"/>
      <c r="C863" s="121"/>
      <c r="D863" s="121"/>
      <c r="E863" s="1"/>
      <c r="I863" s="1"/>
    </row>
    <row r="864" spans="2:9">
      <c r="B864" s="17"/>
      <c r="C864" s="121"/>
      <c r="D864" s="121"/>
      <c r="E864" s="1"/>
      <c r="I864" s="1"/>
    </row>
    <row r="865" spans="2:9">
      <c r="B865" s="17"/>
      <c r="C865" s="121"/>
      <c r="D865" s="121"/>
      <c r="E865" s="1"/>
      <c r="I865" s="1"/>
    </row>
    <row r="866" spans="2:9">
      <c r="B866" s="17"/>
      <c r="C866" s="121"/>
      <c r="D866" s="121"/>
      <c r="E866" s="1"/>
      <c r="I866" s="1"/>
    </row>
    <row r="867" spans="2:9">
      <c r="B867" s="17"/>
      <c r="C867" s="121"/>
      <c r="D867" s="121"/>
      <c r="E867" s="1"/>
      <c r="I867" s="1"/>
    </row>
    <row r="868" spans="2:9">
      <c r="B868" s="17"/>
      <c r="C868" s="121"/>
      <c r="D868" s="121"/>
      <c r="E868" s="1"/>
      <c r="I868" s="1"/>
    </row>
    <row r="869" spans="2:9">
      <c r="B869" s="17"/>
      <c r="C869" s="121"/>
      <c r="D869" s="121"/>
      <c r="E869" s="1"/>
      <c r="I869" s="1"/>
    </row>
    <row r="870" spans="2:9">
      <c r="B870" s="17"/>
      <c r="C870" s="121"/>
      <c r="D870" s="121"/>
      <c r="E870" s="1"/>
      <c r="I870" s="1"/>
    </row>
    <row r="871" spans="2:9">
      <c r="B871" s="17"/>
      <c r="C871" s="121"/>
      <c r="D871" s="121"/>
      <c r="E871" s="1"/>
      <c r="I871" s="1"/>
    </row>
    <row r="872" spans="2:9">
      <c r="B872" s="17"/>
      <c r="C872" s="121"/>
      <c r="D872" s="121"/>
      <c r="E872" s="1"/>
      <c r="I872" s="1"/>
    </row>
    <row r="873" spans="2:9">
      <c r="B873" s="17"/>
      <c r="C873" s="121"/>
      <c r="D873" s="121"/>
      <c r="E873" s="1"/>
      <c r="I873" s="1"/>
    </row>
    <row r="874" spans="2:9">
      <c r="B874" s="17"/>
      <c r="C874" s="121"/>
      <c r="D874" s="121"/>
      <c r="E874" s="1"/>
      <c r="I874" s="1"/>
    </row>
    <row r="875" spans="2:9">
      <c r="B875" s="17"/>
      <c r="C875" s="121"/>
      <c r="D875" s="121"/>
      <c r="E875" s="1"/>
      <c r="I875" s="1"/>
    </row>
    <row r="876" spans="2:9">
      <c r="B876" s="17"/>
      <c r="C876" s="121"/>
      <c r="D876" s="121"/>
      <c r="E876" s="1"/>
      <c r="I876" s="1"/>
    </row>
    <row r="877" spans="2:9">
      <c r="B877" s="17"/>
      <c r="C877" s="121"/>
      <c r="D877" s="121"/>
      <c r="E877" s="1"/>
      <c r="I877" s="1"/>
    </row>
    <row r="878" spans="2:9">
      <c r="B878" s="17"/>
      <c r="C878" s="121"/>
      <c r="D878" s="121"/>
      <c r="E878" s="1"/>
      <c r="I878" s="1"/>
    </row>
    <row r="879" spans="2:9">
      <c r="B879" s="17"/>
      <c r="C879" s="121"/>
      <c r="D879" s="121"/>
      <c r="E879" s="1"/>
      <c r="I879" s="1"/>
    </row>
    <row r="880" spans="2:9">
      <c r="B880" s="17"/>
      <c r="C880" s="121"/>
      <c r="D880" s="121"/>
      <c r="E880" s="1"/>
      <c r="I880" s="1"/>
    </row>
    <row r="881" spans="2:9">
      <c r="B881" s="17"/>
      <c r="C881" s="121"/>
      <c r="D881" s="121"/>
      <c r="E881" s="1"/>
      <c r="I881" s="1"/>
    </row>
    <row r="882" spans="2:9">
      <c r="B882" s="17"/>
      <c r="C882" s="121"/>
      <c r="D882" s="121"/>
      <c r="E882" s="1"/>
      <c r="I882" s="1"/>
    </row>
    <row r="883" spans="2:9">
      <c r="B883" s="17"/>
      <c r="C883" s="121"/>
      <c r="D883" s="121"/>
      <c r="E883" s="1"/>
      <c r="I883" s="1"/>
    </row>
    <row r="884" spans="2:9">
      <c r="B884" s="17"/>
      <c r="C884" s="121"/>
      <c r="D884" s="121"/>
      <c r="E884" s="1"/>
      <c r="I884" s="1"/>
    </row>
    <row r="885" spans="2:9">
      <c r="B885" s="17"/>
      <c r="C885" s="121"/>
      <c r="D885" s="121"/>
      <c r="E885" s="1"/>
      <c r="I885" s="1"/>
    </row>
    <row r="886" spans="2:9">
      <c r="B886" s="17"/>
      <c r="C886" s="121"/>
      <c r="D886" s="121"/>
      <c r="E886" s="1"/>
      <c r="I886" s="1"/>
    </row>
    <row r="887" spans="2:9">
      <c r="B887" s="17"/>
      <c r="C887" s="121"/>
      <c r="D887" s="121"/>
      <c r="E887" s="1"/>
      <c r="I887" s="1"/>
    </row>
    <row r="888" spans="2:9">
      <c r="B888" s="17"/>
      <c r="C888" s="121"/>
      <c r="D888" s="121"/>
      <c r="E888" s="1"/>
      <c r="I888" s="1"/>
    </row>
    <row r="889" spans="2:9">
      <c r="B889" s="17"/>
      <c r="C889" s="121"/>
      <c r="D889" s="121"/>
      <c r="E889" s="1"/>
      <c r="I889" s="1"/>
    </row>
    <row r="890" spans="2:9">
      <c r="B890" s="17"/>
      <c r="C890" s="121"/>
      <c r="D890" s="121"/>
      <c r="E890" s="1"/>
      <c r="I890" s="1"/>
    </row>
    <row r="891" spans="2:9">
      <c r="B891" s="17"/>
      <c r="C891" s="121"/>
      <c r="D891" s="121"/>
      <c r="E891" s="1"/>
      <c r="I891" s="1"/>
    </row>
    <row r="892" spans="2:9">
      <c r="B892" s="17"/>
      <c r="C892" s="121"/>
      <c r="D892" s="121"/>
      <c r="E892" s="1"/>
      <c r="I892" s="1"/>
    </row>
    <row r="893" spans="2:9">
      <c r="B893" s="17"/>
      <c r="C893" s="121"/>
      <c r="D893" s="121"/>
      <c r="E893" s="1"/>
      <c r="I893" s="1"/>
    </row>
    <row r="894" spans="2:9">
      <c r="B894" s="17"/>
      <c r="C894" s="121"/>
      <c r="D894" s="121"/>
      <c r="E894" s="1"/>
      <c r="I894" s="1"/>
    </row>
    <row r="895" spans="2:9">
      <c r="B895" s="17"/>
      <c r="C895" s="121"/>
      <c r="D895" s="121"/>
      <c r="E895" s="1"/>
      <c r="I895" s="1"/>
    </row>
    <row r="896" spans="2:9">
      <c r="B896" s="17"/>
      <c r="C896" s="121"/>
      <c r="D896" s="121"/>
      <c r="E896" s="1"/>
      <c r="I896" s="1"/>
    </row>
    <row r="897" spans="2:9">
      <c r="B897" s="17"/>
      <c r="C897" s="121"/>
      <c r="D897" s="121"/>
      <c r="E897" s="1"/>
      <c r="I897" s="1"/>
    </row>
    <row r="898" spans="2:9">
      <c r="B898" s="17"/>
      <c r="C898" s="121"/>
      <c r="D898" s="121"/>
      <c r="E898" s="1"/>
      <c r="I898" s="1"/>
    </row>
    <row r="899" spans="2:9">
      <c r="B899" s="17"/>
      <c r="C899" s="121"/>
      <c r="D899" s="121"/>
      <c r="E899" s="1"/>
      <c r="I899" s="1"/>
    </row>
    <row r="900" spans="2:9">
      <c r="B900" s="17"/>
      <c r="C900" s="121"/>
      <c r="D900" s="121"/>
      <c r="E900" s="1"/>
      <c r="I900" s="1"/>
    </row>
    <row r="901" spans="2:9">
      <c r="B901" s="17"/>
      <c r="C901" s="121"/>
      <c r="D901" s="121"/>
      <c r="E901" s="1"/>
      <c r="I901" s="1"/>
    </row>
    <row r="902" spans="2:9">
      <c r="B902" s="17"/>
      <c r="C902" s="121"/>
      <c r="D902" s="121"/>
      <c r="E902" s="1"/>
      <c r="I902" s="1"/>
    </row>
    <row r="903" spans="2:9">
      <c r="B903" s="17"/>
      <c r="C903" s="121"/>
      <c r="D903" s="121"/>
      <c r="E903" s="1"/>
      <c r="I903" s="1"/>
    </row>
    <row r="904" spans="2:9">
      <c r="B904" s="17"/>
      <c r="C904" s="121"/>
      <c r="D904" s="121"/>
      <c r="E904" s="1"/>
      <c r="I904" s="1"/>
    </row>
    <row r="905" spans="2:9">
      <c r="B905" s="17"/>
      <c r="C905" s="121"/>
      <c r="D905" s="121"/>
      <c r="E905" s="1"/>
      <c r="I905" s="1"/>
    </row>
    <row r="906" spans="2:9">
      <c r="B906" s="17"/>
      <c r="C906" s="121"/>
      <c r="D906" s="121"/>
      <c r="E906" s="1"/>
      <c r="I906" s="1"/>
    </row>
    <row r="907" spans="2:9">
      <c r="B907" s="17"/>
      <c r="C907" s="121"/>
      <c r="D907" s="121"/>
      <c r="E907" s="1"/>
      <c r="I907" s="1"/>
    </row>
    <row r="908" spans="2:9">
      <c r="B908" s="17"/>
      <c r="C908" s="121"/>
      <c r="D908" s="121"/>
      <c r="E908" s="1"/>
      <c r="I908" s="1"/>
    </row>
    <row r="909" spans="2:9">
      <c r="B909" s="17"/>
      <c r="C909" s="121"/>
      <c r="D909" s="121"/>
      <c r="E909" s="1"/>
      <c r="I909" s="1"/>
    </row>
    <row r="910" spans="2:9">
      <c r="B910" s="17"/>
      <c r="C910" s="121"/>
      <c r="D910" s="121"/>
      <c r="E910" s="1"/>
      <c r="I910" s="1"/>
    </row>
    <row r="911" spans="2:9">
      <c r="B911" s="17"/>
      <c r="C911" s="121"/>
      <c r="D911" s="121"/>
      <c r="E911" s="1"/>
      <c r="I911" s="1"/>
    </row>
    <row r="912" spans="2:9">
      <c r="B912" s="92"/>
      <c r="C912" s="121"/>
      <c r="D912" s="38"/>
      <c r="E912" s="13"/>
      <c r="F912" s="13"/>
    </row>
  </sheetData>
  <sheetProtection algorithmName="SHA-512" hashValue="K3q29jmPvYU6DUoR/k4ek4BPzzOLFnOKI1XBID/wGjOCDDn7P0kEYAzo1ti3ncGViASuBq/WSnZbzSAVEQ/kSw==" saltValue="c2S/vbc3UK//EzUxIe35nQ==" spinCount="100000" sheet="1" objects="1" scenarios="1" formatCells="0" formatColumns="0" formatRows="0"/>
  <mergeCells count="5">
    <mergeCell ref="F1:F2"/>
    <mergeCell ref="A1:A2"/>
    <mergeCell ref="B1:B2"/>
    <mergeCell ref="C1:E1"/>
    <mergeCell ref="B34:E34"/>
  </mergeCells>
  <pageMargins left="0.94488188976377963" right="0.23622047244094491" top="0.39370078740157483" bottom="0.39370078740157483" header="0.51181102362204722" footer="0.51181102362204722"/>
  <pageSetup paperSize="9" firstPageNumber="12" fitToHeight="0" orientation="portrait" useFirstPageNumber="1" horizontalDpi="300" verticalDpi="300" r:id="rId1"/>
  <headerFooter alignWithMargins="0"/>
  <rowBreaks count="1" manualBreakCount="1">
    <brk id="10"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92D050"/>
    <pageSetUpPr fitToPage="1"/>
  </sheetPr>
  <dimension ref="A1:J868"/>
  <sheetViews>
    <sheetView view="pageBreakPreview" topLeftCell="A13" zoomScaleNormal="100" zoomScaleSheetLayoutView="100" workbookViewId="0">
      <selection activeCell="D20" sqref="D20"/>
    </sheetView>
  </sheetViews>
  <sheetFormatPr defaultColWidth="9.28515625" defaultRowHeight="12.75"/>
  <cols>
    <col min="1" max="1" width="7" style="1" customWidth="1"/>
    <col min="2" max="2" width="43.42578125" style="16" customWidth="1"/>
    <col min="3" max="3" width="5.5703125" style="123" customWidth="1"/>
    <col min="4" max="4" width="9" style="126" customWidth="1"/>
    <col min="5" max="5" width="11.85546875" style="17" customWidth="1"/>
    <col min="6" max="6" width="11.42578125" style="1" customWidth="1"/>
    <col min="7" max="8" width="9.28515625" style="1"/>
    <col min="9" max="9" width="9.5703125" style="17" customWidth="1"/>
    <col min="10" max="16384" width="9.28515625" style="1"/>
  </cols>
  <sheetData>
    <row r="1" spans="1:9" ht="16.5" customHeight="1">
      <c r="A1" s="1131" t="s">
        <v>255</v>
      </c>
      <c r="B1" s="1133" t="s">
        <v>274</v>
      </c>
      <c r="C1" s="1135" t="s">
        <v>249</v>
      </c>
      <c r="D1" s="1135"/>
      <c r="E1" s="1136"/>
      <c r="F1" s="1129" t="s">
        <v>259</v>
      </c>
      <c r="G1" s="19"/>
      <c r="H1" s="19"/>
      <c r="I1" s="13"/>
    </row>
    <row r="2" spans="1:9" ht="22.5" customHeight="1" thickBot="1">
      <c r="A2" s="1132"/>
      <c r="B2" s="1134"/>
      <c r="C2" s="64" t="s">
        <v>256</v>
      </c>
      <c r="D2" s="64" t="s">
        <v>257</v>
      </c>
      <c r="E2" s="66" t="s">
        <v>258</v>
      </c>
      <c r="F2" s="1130"/>
      <c r="G2" s="19"/>
      <c r="H2" s="19"/>
      <c r="I2" s="13"/>
    </row>
    <row r="3" spans="1:9" ht="12" customHeight="1">
      <c r="A3" s="27"/>
      <c r="C3" s="121"/>
      <c r="D3" s="43"/>
      <c r="E3" s="13"/>
      <c r="F3" s="13"/>
      <c r="G3" s="19"/>
      <c r="H3" s="19"/>
      <c r="I3" s="13"/>
    </row>
    <row r="4" spans="1:9" ht="15" customHeight="1">
      <c r="A4" s="223" t="s">
        <v>62</v>
      </c>
      <c r="B4" s="234" t="s">
        <v>150</v>
      </c>
      <c r="C4" s="235"/>
      <c r="D4" s="236"/>
      <c r="E4" s="245"/>
      <c r="F4" s="237"/>
      <c r="G4" s="19"/>
      <c r="H4" s="19"/>
      <c r="I4" s="13"/>
    </row>
    <row r="5" spans="1:9" ht="17.25" customHeight="1">
      <c r="A5" s="20"/>
      <c r="B5" s="93"/>
      <c r="C5" s="19"/>
      <c r="D5" s="43"/>
      <c r="E5" s="15"/>
      <c r="F5" s="13"/>
      <c r="G5" s="19"/>
      <c r="H5" s="19"/>
      <c r="I5" s="13"/>
    </row>
    <row r="6" spans="1:9" ht="198" customHeight="1">
      <c r="A6" s="20"/>
      <c r="B6" s="172" t="s">
        <v>349</v>
      </c>
      <c r="C6" s="19"/>
      <c r="D6" s="43"/>
      <c r="E6" s="15"/>
      <c r="F6" s="642"/>
      <c r="G6" s="19"/>
      <c r="H6" s="19"/>
      <c r="I6" s="13"/>
    </row>
    <row r="7" spans="1:9" ht="17.25" customHeight="1">
      <c r="A7" s="20"/>
      <c r="B7" s="93"/>
      <c r="C7" s="19"/>
      <c r="D7" s="43"/>
      <c r="E7" s="15"/>
      <c r="F7" s="642"/>
      <c r="G7" s="19"/>
      <c r="H7" s="19"/>
      <c r="I7" s="13"/>
    </row>
    <row r="8" spans="1:9" ht="198" customHeight="1">
      <c r="A8" s="20"/>
      <c r="B8" s="95" t="s">
        <v>1313</v>
      </c>
      <c r="C8" s="19"/>
      <c r="D8" s="43"/>
      <c r="E8" s="15"/>
      <c r="F8" s="642"/>
      <c r="G8" s="19"/>
      <c r="H8" s="19"/>
      <c r="I8" s="13"/>
    </row>
    <row r="9" spans="1:9" ht="138.75" customHeight="1">
      <c r="A9" s="20"/>
      <c r="B9" s="95" t="s">
        <v>1314</v>
      </c>
      <c r="C9" s="19"/>
      <c r="D9" s="43"/>
      <c r="E9" s="15"/>
      <c r="F9" s="642"/>
      <c r="I9" s="13"/>
    </row>
    <row r="10" spans="1:9" ht="138" customHeight="1">
      <c r="A10" s="27"/>
      <c r="B10" s="95" t="s">
        <v>49</v>
      </c>
      <c r="C10" s="121"/>
      <c r="D10" s="43"/>
      <c r="E10" s="13"/>
      <c r="F10" s="642"/>
      <c r="I10" s="13"/>
    </row>
    <row r="11" spans="1:9" ht="126.75" customHeight="1">
      <c r="A11" s="27"/>
      <c r="B11" s="95" t="s">
        <v>1315</v>
      </c>
      <c r="C11" s="121"/>
      <c r="D11" s="43"/>
      <c r="E11" s="259"/>
      <c r="F11" s="642"/>
      <c r="I11" s="13"/>
    </row>
    <row r="12" spans="1:9" ht="163.5" customHeight="1">
      <c r="A12" s="27"/>
      <c r="B12" s="95" t="s">
        <v>1320</v>
      </c>
      <c r="C12" s="121"/>
      <c r="D12" s="43"/>
      <c r="E12" s="259"/>
      <c r="F12" s="642"/>
      <c r="G12" s="26"/>
      <c r="H12" s="12"/>
      <c r="I12" s="13"/>
    </row>
    <row r="13" spans="1:9" ht="11.25" customHeight="1">
      <c r="A13" s="27"/>
      <c r="C13" s="121"/>
      <c r="D13" s="43"/>
      <c r="E13" s="259"/>
      <c r="F13" s="642"/>
      <c r="G13" s="26"/>
      <c r="H13" s="12"/>
      <c r="I13" s="13"/>
    </row>
    <row r="14" spans="1:9" ht="13.5" customHeight="1">
      <c r="A14" s="27" t="s">
        <v>266</v>
      </c>
      <c r="B14" s="23" t="s">
        <v>350</v>
      </c>
      <c r="C14" s="19"/>
      <c r="D14" s="43"/>
      <c r="E14" s="259"/>
      <c r="F14" s="642"/>
      <c r="G14" s="26"/>
      <c r="H14" s="12"/>
      <c r="I14" s="13"/>
    </row>
    <row r="15" spans="1:9" ht="30.75" customHeight="1">
      <c r="A15" s="27"/>
      <c r="B15" s="181" t="s">
        <v>1321</v>
      </c>
      <c r="C15" s="121"/>
      <c r="D15" s="43"/>
      <c r="E15" s="259"/>
      <c r="F15" s="642"/>
      <c r="G15" s="26"/>
      <c r="H15" s="12"/>
      <c r="I15" s="13"/>
    </row>
    <row r="16" spans="1:9" ht="13.5" customHeight="1">
      <c r="A16" s="27"/>
      <c r="B16" s="16" t="s">
        <v>351</v>
      </c>
      <c r="C16" s="128" t="s">
        <v>47</v>
      </c>
      <c r="D16" s="43">
        <v>150</v>
      </c>
      <c r="E16" s="259"/>
      <c r="F16" s="641">
        <f>ROUND(D16*E16,2)</f>
        <v>0</v>
      </c>
      <c r="G16" s="26"/>
      <c r="H16" s="12"/>
      <c r="I16" s="13"/>
    </row>
    <row r="17" spans="1:9">
      <c r="A17" s="27"/>
      <c r="C17" s="128"/>
      <c r="D17" s="43"/>
      <c r="E17" s="259"/>
      <c r="F17" s="642"/>
      <c r="G17" s="26"/>
      <c r="H17" s="12"/>
      <c r="I17" s="13"/>
    </row>
    <row r="18" spans="1:9" ht="15" customHeight="1">
      <c r="A18" s="27" t="s">
        <v>267</v>
      </c>
      <c r="B18" s="23" t="s">
        <v>41</v>
      </c>
      <c r="C18" s="19"/>
      <c r="D18" s="43"/>
      <c r="E18" s="259"/>
      <c r="F18" s="642"/>
      <c r="G18" s="29"/>
      <c r="H18" s="12"/>
      <c r="I18" s="13"/>
    </row>
    <row r="19" spans="1:9" ht="80.25" customHeight="1">
      <c r="A19" s="27"/>
      <c r="B19" s="84" t="s">
        <v>1322</v>
      </c>
      <c r="C19" s="128"/>
      <c r="D19" s="43"/>
      <c r="E19" s="259"/>
      <c r="F19" s="642"/>
      <c r="G19" s="29"/>
      <c r="H19" s="12"/>
      <c r="I19" s="13"/>
    </row>
    <row r="20" spans="1:9" ht="27" customHeight="1">
      <c r="A20" s="27"/>
      <c r="B20" s="16" t="s">
        <v>139</v>
      </c>
      <c r="C20" s="128" t="s">
        <v>47</v>
      </c>
      <c r="D20" s="43">
        <v>350</v>
      </c>
      <c r="E20" s="259"/>
      <c r="F20" s="642">
        <f>ROUND(D20*E20,2)</f>
        <v>0</v>
      </c>
      <c r="G20" s="29"/>
      <c r="H20" s="12"/>
      <c r="I20" s="13"/>
    </row>
    <row r="21" spans="1:9" ht="12.75" customHeight="1">
      <c r="A21" s="27"/>
      <c r="B21" s="23"/>
      <c r="C21" s="121"/>
      <c r="D21" s="43"/>
      <c r="E21" s="259"/>
      <c r="F21" s="642"/>
      <c r="G21" s="29"/>
      <c r="H21" s="12"/>
      <c r="I21" s="13"/>
    </row>
    <row r="22" spans="1:9" ht="20.25" customHeight="1">
      <c r="A22" s="27" t="s">
        <v>138</v>
      </c>
      <c r="B22" s="30" t="s">
        <v>157</v>
      </c>
      <c r="C22" s="1138"/>
      <c r="D22" s="1138"/>
      <c r="E22" s="259"/>
      <c r="F22" s="642"/>
      <c r="G22" s="29"/>
      <c r="H22" s="12"/>
      <c r="I22" s="13"/>
    </row>
    <row r="23" spans="1:9" ht="64.5" customHeight="1">
      <c r="B23" s="28" t="s">
        <v>277</v>
      </c>
      <c r="C23" s="124" t="s">
        <v>28</v>
      </c>
      <c r="D23" s="43">
        <v>315</v>
      </c>
      <c r="E23" s="259"/>
      <c r="F23" s="642">
        <f>ROUND(D23*E23,2)</f>
        <v>0</v>
      </c>
      <c r="G23" s="29"/>
      <c r="H23" s="12"/>
      <c r="I23" s="13"/>
    </row>
    <row r="24" spans="1:9" ht="12.75" customHeight="1">
      <c r="A24" s="27"/>
      <c r="B24" s="28"/>
      <c r="C24" s="124"/>
      <c r="D24" s="43"/>
      <c r="E24" s="259"/>
      <c r="F24" s="642"/>
      <c r="G24" s="29"/>
      <c r="H24" s="12"/>
      <c r="I24" s="13"/>
    </row>
    <row r="25" spans="1:9" ht="12.75" customHeight="1">
      <c r="A25" s="27" t="s">
        <v>268</v>
      </c>
      <c r="B25" s="30" t="s">
        <v>341</v>
      </c>
      <c r="C25" s="124"/>
      <c r="D25" s="43"/>
      <c r="E25" s="259"/>
      <c r="F25" s="642"/>
      <c r="G25" s="29"/>
      <c r="H25" s="12"/>
      <c r="I25" s="13"/>
    </row>
    <row r="26" spans="1:9" ht="27" customHeight="1">
      <c r="A26" s="27"/>
      <c r="B26" s="28" t="s">
        <v>340</v>
      </c>
      <c r="C26" s="124" t="s">
        <v>28</v>
      </c>
      <c r="D26" s="43">
        <v>315</v>
      </c>
      <c r="E26" s="259"/>
      <c r="F26" s="642">
        <f>ROUND(D26*E26,2)</f>
        <v>0</v>
      </c>
      <c r="G26" s="29"/>
      <c r="H26" s="12"/>
      <c r="I26" s="13"/>
    </row>
    <row r="27" spans="1:9" ht="12.75" customHeight="1">
      <c r="A27" s="27"/>
      <c r="B27" s="28"/>
      <c r="C27" s="124"/>
      <c r="D27" s="43"/>
      <c r="E27" s="259"/>
      <c r="F27" s="642"/>
      <c r="G27" s="29"/>
      <c r="H27" s="12"/>
      <c r="I27" s="13"/>
    </row>
    <row r="28" spans="1:9" ht="12.75" customHeight="1">
      <c r="A28" s="27" t="s">
        <v>63</v>
      </c>
      <c r="B28" s="30" t="s">
        <v>160</v>
      </c>
      <c r="C28" s="124"/>
      <c r="D28" s="43"/>
      <c r="E28" s="259"/>
      <c r="F28" s="642"/>
      <c r="G28" s="29"/>
      <c r="H28" s="12"/>
      <c r="I28" s="13"/>
    </row>
    <row r="29" spans="1:9" ht="101.25" customHeight="1">
      <c r="A29" s="27"/>
      <c r="B29" s="28" t="s">
        <v>1316</v>
      </c>
      <c r="C29" s="124" t="s">
        <v>47</v>
      </c>
      <c r="D29" s="43">
        <v>160</v>
      </c>
      <c r="E29" s="259"/>
      <c r="F29" s="642">
        <f>ROUND(D29*E29,2)</f>
        <v>0</v>
      </c>
      <c r="G29" s="29"/>
      <c r="H29" s="12"/>
      <c r="I29" s="13"/>
    </row>
    <row r="30" spans="1:9" ht="12.75" customHeight="1">
      <c r="A30" s="27"/>
      <c r="B30" s="28"/>
      <c r="C30" s="124"/>
      <c r="D30" s="43"/>
      <c r="E30" s="259"/>
      <c r="F30" s="642"/>
      <c r="G30" s="29"/>
      <c r="H30" s="12"/>
      <c r="I30" s="13"/>
    </row>
    <row r="31" spans="1:9" ht="25.5" customHeight="1">
      <c r="A31" s="27" t="s">
        <v>66</v>
      </c>
      <c r="B31" s="30" t="s">
        <v>140</v>
      </c>
      <c r="C31" s="124"/>
      <c r="D31" s="43"/>
      <c r="E31" s="259"/>
      <c r="F31" s="642"/>
      <c r="G31" s="29"/>
      <c r="H31" s="12"/>
      <c r="I31" s="13"/>
    </row>
    <row r="32" spans="1:9" ht="39.75" customHeight="1">
      <c r="A32" s="27"/>
      <c r="B32" s="28" t="s">
        <v>1323</v>
      </c>
      <c r="C32" s="124" t="s">
        <v>47</v>
      </c>
      <c r="D32" s="43">
        <v>500</v>
      </c>
      <c r="E32" s="259"/>
      <c r="F32" s="642">
        <f>ROUND(D32*E32,2)</f>
        <v>0</v>
      </c>
      <c r="G32" s="29"/>
      <c r="H32" s="12"/>
      <c r="I32" s="13"/>
    </row>
    <row r="33" spans="1:9" ht="13.5" customHeight="1">
      <c r="A33" s="27"/>
      <c r="B33" s="28"/>
      <c r="C33" s="124"/>
      <c r="D33" s="43"/>
      <c r="E33" s="259"/>
      <c r="F33" s="642"/>
      <c r="G33" s="29"/>
      <c r="H33" s="12"/>
      <c r="I33" s="13"/>
    </row>
    <row r="34" spans="1:9" ht="12.75" customHeight="1">
      <c r="A34" s="27"/>
      <c r="B34" s="23"/>
      <c r="C34" s="121"/>
      <c r="D34" s="43"/>
      <c r="E34" s="259"/>
      <c r="F34" s="642"/>
      <c r="G34" s="29"/>
      <c r="H34" s="12"/>
      <c r="I34" s="13"/>
    </row>
    <row r="35" spans="1:9" ht="14.25" customHeight="1">
      <c r="A35" s="27" t="s">
        <v>379</v>
      </c>
      <c r="B35" s="30" t="s">
        <v>7</v>
      </c>
      <c r="C35" s="19"/>
      <c r="D35" s="43"/>
      <c r="E35" s="259"/>
      <c r="F35" s="642"/>
      <c r="G35" s="29"/>
      <c r="H35" s="12"/>
      <c r="I35" s="13"/>
    </row>
    <row r="36" spans="1:9" ht="53.25" customHeight="1">
      <c r="A36" s="24"/>
      <c r="B36" s="28" t="s">
        <v>145</v>
      </c>
      <c r="C36" s="121"/>
      <c r="D36" s="184"/>
      <c r="E36" s="259"/>
      <c r="F36" s="642"/>
      <c r="G36" s="29"/>
      <c r="H36" s="12"/>
      <c r="I36" s="13"/>
    </row>
    <row r="37" spans="1:9" ht="26.25" customHeight="1">
      <c r="A37" s="24"/>
      <c r="B37" s="16" t="s">
        <v>144</v>
      </c>
      <c r="C37" s="121" t="s">
        <v>143</v>
      </c>
      <c r="D37" s="43">
        <v>250</v>
      </c>
      <c r="E37" s="259"/>
      <c r="F37" s="642">
        <f>ROUND(D37*E37,2)</f>
        <v>0</v>
      </c>
      <c r="G37" s="29"/>
      <c r="H37" s="12"/>
      <c r="I37" s="13"/>
    </row>
    <row r="38" spans="1:9" ht="14.25" customHeight="1">
      <c r="A38" s="27"/>
      <c r="C38" s="128"/>
      <c r="D38" s="43"/>
      <c r="E38" s="259"/>
      <c r="F38" s="642"/>
      <c r="G38" s="29"/>
      <c r="H38" s="12"/>
      <c r="I38" s="13"/>
    </row>
    <row r="39" spans="1:9" ht="13.5" customHeight="1">
      <c r="A39" s="27" t="s">
        <v>121</v>
      </c>
      <c r="B39" s="106" t="s">
        <v>275</v>
      </c>
      <c r="C39" s="19"/>
      <c r="D39" s="43"/>
      <c r="E39" s="259"/>
      <c r="F39" s="642"/>
      <c r="G39" s="29"/>
      <c r="H39" s="12"/>
      <c r="I39" s="13"/>
    </row>
    <row r="40" spans="1:9" ht="78" customHeight="1">
      <c r="A40" s="27"/>
      <c r="B40" s="171" t="s">
        <v>343</v>
      </c>
      <c r="C40" s="121"/>
      <c r="D40" s="43"/>
      <c r="E40" s="259"/>
      <c r="F40" s="642"/>
      <c r="G40" s="29"/>
      <c r="H40" s="12"/>
      <c r="I40" s="13"/>
    </row>
    <row r="41" spans="1:9" ht="13.5" customHeight="1">
      <c r="A41" s="27"/>
      <c r="B41" s="28" t="s">
        <v>165</v>
      </c>
      <c r="C41" s="128" t="s">
        <v>47</v>
      </c>
      <c r="D41" s="43">
        <v>132</v>
      </c>
      <c r="E41" s="259"/>
      <c r="F41" s="642">
        <f>ROUND(D41*E41,2)</f>
        <v>0</v>
      </c>
      <c r="G41" s="29"/>
      <c r="H41" s="12"/>
      <c r="I41" s="13"/>
    </row>
    <row r="42" spans="1:9" ht="15.75" customHeight="1">
      <c r="A42" s="27"/>
      <c r="C42" s="19"/>
      <c r="D42" s="43"/>
      <c r="E42" s="259"/>
      <c r="F42" s="642"/>
      <c r="G42" s="29"/>
      <c r="H42" s="12"/>
      <c r="I42" s="13"/>
    </row>
    <row r="43" spans="1:9" ht="15" customHeight="1">
      <c r="A43" s="27" t="s">
        <v>130</v>
      </c>
      <c r="B43" s="23" t="s">
        <v>108</v>
      </c>
      <c r="C43" s="19"/>
      <c r="D43" s="43"/>
      <c r="E43" s="259"/>
      <c r="F43" s="642"/>
      <c r="G43" s="29"/>
      <c r="H43" s="12"/>
      <c r="I43" s="13"/>
    </row>
    <row r="44" spans="1:9" ht="72" customHeight="1">
      <c r="A44" s="27"/>
      <c r="B44" s="28" t="s">
        <v>0</v>
      </c>
      <c r="C44" s="19"/>
      <c r="D44" s="43"/>
      <c r="E44" s="726"/>
      <c r="F44" s="642"/>
      <c r="G44" s="29"/>
      <c r="H44" s="12"/>
      <c r="I44" s="13"/>
    </row>
    <row r="45" spans="1:9" ht="27.75" customHeight="1">
      <c r="A45" s="27"/>
      <c r="B45" s="16" t="s">
        <v>271</v>
      </c>
      <c r="C45" s="124" t="s">
        <v>47</v>
      </c>
      <c r="D45" s="43">
        <v>450</v>
      </c>
      <c r="E45" s="259"/>
      <c r="F45" s="642">
        <f>ROUND(D45*E45,2)</f>
        <v>0</v>
      </c>
      <c r="G45" s="29"/>
      <c r="H45" s="12"/>
      <c r="I45" s="13"/>
    </row>
    <row r="46" spans="1:9" ht="27.75" customHeight="1">
      <c r="E46" s="262"/>
      <c r="F46" s="642"/>
      <c r="G46" s="29"/>
      <c r="H46" s="12"/>
      <c r="I46" s="13"/>
    </row>
    <row r="47" spans="1:9" ht="27.75" customHeight="1">
      <c r="A47" s="27" t="s">
        <v>42</v>
      </c>
      <c r="B47" s="30" t="s">
        <v>225</v>
      </c>
      <c r="C47" s="1"/>
      <c r="D47" s="145"/>
      <c r="E47" s="727"/>
      <c r="F47" s="642"/>
      <c r="G47" s="29"/>
      <c r="H47" s="12"/>
      <c r="I47" s="13"/>
    </row>
    <row r="48" spans="1:9" ht="42.75" customHeight="1">
      <c r="A48" s="27"/>
      <c r="B48" s="28" t="s">
        <v>272</v>
      </c>
      <c r="C48" s="1"/>
      <c r="D48" s="184"/>
      <c r="E48" s="260"/>
      <c r="F48" s="642"/>
      <c r="G48" s="29"/>
      <c r="H48" s="12"/>
      <c r="I48" s="13"/>
    </row>
    <row r="49" spans="1:10" ht="15" customHeight="1">
      <c r="A49" s="27"/>
      <c r="B49" s="16" t="s">
        <v>224</v>
      </c>
      <c r="C49" s="128" t="s">
        <v>47</v>
      </c>
      <c r="D49" s="43">
        <v>90</v>
      </c>
      <c r="E49" s="260"/>
      <c r="F49" s="642">
        <f>ROUND(D49*E49,2)</f>
        <v>0</v>
      </c>
      <c r="G49" s="43"/>
      <c r="I49" s="1"/>
      <c r="J49" s="17"/>
    </row>
    <row r="50" spans="1:10" ht="14.25" customHeight="1">
      <c r="E50" s="262"/>
      <c r="F50" s="642"/>
      <c r="G50" s="43"/>
      <c r="I50" s="1"/>
      <c r="J50" s="17"/>
    </row>
    <row r="51" spans="1:10" ht="12.75" customHeight="1">
      <c r="A51" s="27" t="s">
        <v>43</v>
      </c>
      <c r="B51" s="30" t="s">
        <v>52</v>
      </c>
      <c r="C51" s="19"/>
      <c r="D51" s="43"/>
      <c r="E51" s="259"/>
      <c r="F51" s="642"/>
      <c r="G51" s="43"/>
      <c r="I51" s="1"/>
      <c r="J51" s="17"/>
    </row>
    <row r="52" spans="1:10" ht="103.5" customHeight="1">
      <c r="A52" s="24"/>
      <c r="B52" s="87" t="s">
        <v>282</v>
      </c>
      <c r="D52" s="184"/>
      <c r="E52" s="259"/>
      <c r="F52" s="642"/>
      <c r="G52" s="29"/>
      <c r="H52" s="12"/>
      <c r="I52" s="13"/>
    </row>
    <row r="53" spans="1:10" ht="31.5" customHeight="1">
      <c r="A53" s="73"/>
      <c r="B53" s="86" t="s">
        <v>48</v>
      </c>
      <c r="C53" s="124" t="s">
        <v>47</v>
      </c>
      <c r="D53" s="43">
        <v>525</v>
      </c>
      <c r="E53" s="259"/>
      <c r="F53" s="642">
        <f>ROUND(D53*E53,2)</f>
        <v>0</v>
      </c>
      <c r="G53" s="29"/>
      <c r="H53" s="12"/>
      <c r="I53" s="13"/>
    </row>
    <row r="54" spans="1:10" ht="14.25" customHeight="1">
      <c r="A54" s="73"/>
      <c r="B54" s="86"/>
      <c r="C54" s="130"/>
      <c r="D54" s="132"/>
      <c r="E54" s="75"/>
      <c r="F54" s="644"/>
      <c r="I54" s="1"/>
    </row>
    <row r="55" spans="1:10" ht="13.5" customHeight="1">
      <c r="A55" s="107" t="s">
        <v>62</v>
      </c>
      <c r="B55" s="108" t="s">
        <v>61</v>
      </c>
      <c r="C55" s="129"/>
      <c r="D55" s="131"/>
      <c r="E55" s="109"/>
      <c r="F55" s="645">
        <f>ROUND(SUM(F16:F53),2)</f>
        <v>0</v>
      </c>
      <c r="I55" s="1"/>
    </row>
    <row r="56" spans="1:10" ht="14.25" customHeight="1">
      <c r="A56" s="73"/>
      <c r="B56" s="86"/>
      <c r="C56" s="130"/>
      <c r="D56" s="132"/>
      <c r="E56" s="75"/>
      <c r="F56" s="75"/>
      <c r="I56" s="1"/>
    </row>
    <row r="57" spans="1:10" ht="15" customHeight="1">
      <c r="B57" s="1"/>
      <c r="C57" s="121"/>
      <c r="D57" s="121"/>
      <c r="E57" s="1"/>
      <c r="I57" s="1"/>
    </row>
    <row r="58" spans="1:10" ht="26.25" customHeight="1">
      <c r="B58" s="1"/>
      <c r="C58" s="121"/>
      <c r="D58" s="121"/>
      <c r="E58" s="1"/>
      <c r="I58" s="1"/>
    </row>
    <row r="59" spans="1:10" ht="14.25" customHeight="1">
      <c r="B59" s="1"/>
      <c r="C59" s="121"/>
      <c r="D59" s="121"/>
      <c r="E59" s="1"/>
      <c r="I59" s="1"/>
    </row>
    <row r="60" spans="1:10">
      <c r="B60" s="1"/>
      <c r="C60" s="121"/>
      <c r="D60" s="121"/>
      <c r="E60" s="1"/>
      <c r="I60" s="1"/>
    </row>
    <row r="61" spans="1:10">
      <c r="B61" s="1"/>
      <c r="C61" s="121"/>
      <c r="D61" s="121"/>
      <c r="E61" s="1"/>
      <c r="I61" s="1"/>
    </row>
    <row r="62" spans="1:10" ht="66.75" customHeight="1">
      <c r="B62" s="1"/>
      <c r="C62" s="121"/>
      <c r="D62" s="121"/>
      <c r="E62" s="1"/>
      <c r="I62" s="1"/>
    </row>
    <row r="63" spans="1:10">
      <c r="B63" s="13"/>
      <c r="C63" s="121"/>
      <c r="D63" s="121"/>
      <c r="E63" s="1"/>
      <c r="I63" s="1"/>
    </row>
    <row r="64" spans="1:10">
      <c r="B64" s="17"/>
      <c r="C64" s="121"/>
      <c r="D64" s="121"/>
      <c r="E64" s="1"/>
      <c r="I64" s="1"/>
    </row>
    <row r="65" spans="2:9">
      <c r="B65" s="17"/>
      <c r="C65" s="121"/>
      <c r="D65" s="121"/>
      <c r="E65" s="1"/>
      <c r="I65" s="1"/>
    </row>
    <row r="66" spans="2:9">
      <c r="B66" s="17"/>
      <c r="C66" s="121"/>
      <c r="D66" s="121"/>
      <c r="E66" s="1"/>
      <c r="I66" s="1"/>
    </row>
    <row r="67" spans="2:9">
      <c r="B67" s="17"/>
      <c r="C67" s="121"/>
      <c r="D67" s="121"/>
      <c r="E67" s="1"/>
      <c r="I67" s="1"/>
    </row>
    <row r="68" spans="2:9" ht="14.25" customHeight="1">
      <c r="B68" s="17"/>
      <c r="C68" s="121"/>
      <c r="D68" s="121"/>
      <c r="E68" s="1"/>
      <c r="I68" s="1"/>
    </row>
    <row r="69" spans="2:9">
      <c r="B69" s="17"/>
      <c r="C69" s="121"/>
      <c r="D69" s="121"/>
      <c r="E69" s="1"/>
      <c r="I69" s="1"/>
    </row>
    <row r="70" spans="2:9" ht="14.25" customHeight="1">
      <c r="B70" s="17"/>
      <c r="C70" s="121"/>
      <c r="D70" s="121"/>
      <c r="E70" s="1"/>
      <c r="I70" s="1"/>
    </row>
    <row r="71" spans="2:9">
      <c r="B71" s="17"/>
      <c r="C71" s="121"/>
      <c r="D71" s="121"/>
      <c r="E71" s="1"/>
      <c r="I71" s="1"/>
    </row>
    <row r="72" spans="2:9" ht="14.25" customHeight="1">
      <c r="B72" s="17"/>
      <c r="C72" s="121"/>
      <c r="D72" s="121"/>
      <c r="E72" s="1"/>
      <c r="I72" s="1"/>
    </row>
    <row r="73" spans="2:9">
      <c r="B73" s="17"/>
      <c r="C73" s="121"/>
      <c r="D73" s="121"/>
      <c r="E73" s="1"/>
      <c r="I73" s="1"/>
    </row>
    <row r="74" spans="2:9" ht="17.25" customHeight="1">
      <c r="B74" s="17"/>
      <c r="C74" s="121"/>
      <c r="D74" s="121"/>
      <c r="E74" s="1"/>
      <c r="I74" s="1"/>
    </row>
    <row r="75" spans="2:9">
      <c r="B75" s="17"/>
      <c r="C75" s="121"/>
      <c r="D75" s="121"/>
      <c r="E75" s="1"/>
      <c r="I75" s="1"/>
    </row>
    <row r="76" spans="2:9" ht="12.75" customHeight="1">
      <c r="B76" s="17"/>
      <c r="C76" s="121"/>
      <c r="D76" s="121"/>
      <c r="E76" s="1"/>
      <c r="I76" s="1"/>
    </row>
    <row r="77" spans="2:9">
      <c r="B77" s="17"/>
      <c r="C77" s="121"/>
      <c r="D77" s="121"/>
      <c r="E77" s="1"/>
      <c r="I77" s="1"/>
    </row>
    <row r="78" spans="2:9" ht="13.5" customHeight="1">
      <c r="B78" s="17"/>
      <c r="C78" s="121"/>
      <c r="D78" s="121"/>
      <c r="E78" s="1"/>
      <c r="I78" s="1"/>
    </row>
    <row r="79" spans="2:9">
      <c r="B79" s="17"/>
      <c r="C79" s="121"/>
      <c r="D79" s="121"/>
      <c r="E79" s="1"/>
      <c r="I79" s="1"/>
    </row>
    <row r="80" spans="2:9" ht="26.25" customHeight="1">
      <c r="B80" s="17"/>
      <c r="C80" s="121"/>
      <c r="D80" s="121"/>
      <c r="E80" s="1"/>
      <c r="I80" s="1"/>
    </row>
    <row r="81" spans="2:9">
      <c r="B81" s="17"/>
      <c r="C81" s="121"/>
      <c r="D81" s="121"/>
      <c r="E81" s="1"/>
      <c r="I81" s="1"/>
    </row>
    <row r="82" spans="2:9" ht="12.75" customHeight="1">
      <c r="B82" s="17"/>
      <c r="C82" s="121"/>
      <c r="D82" s="121"/>
      <c r="E82" s="1"/>
      <c r="I82" s="1"/>
    </row>
    <row r="83" spans="2:9" ht="51" customHeight="1">
      <c r="B83" s="17"/>
      <c r="C83" s="121"/>
      <c r="D83" s="121"/>
      <c r="E83" s="1"/>
      <c r="I83" s="1"/>
    </row>
    <row r="84" spans="2:9">
      <c r="B84" s="17"/>
      <c r="C84" s="121"/>
      <c r="D84" s="121"/>
      <c r="E84" s="1"/>
      <c r="I84" s="1"/>
    </row>
    <row r="85" spans="2:9">
      <c r="B85" s="17"/>
      <c r="C85" s="121"/>
      <c r="D85" s="121"/>
      <c r="E85" s="1"/>
      <c r="I85" s="1"/>
    </row>
    <row r="86" spans="2:9" ht="12.75" customHeight="1">
      <c r="B86" s="17"/>
      <c r="C86" s="121"/>
      <c r="D86" s="121"/>
      <c r="E86" s="1"/>
      <c r="I86" s="1"/>
    </row>
    <row r="87" spans="2:9" ht="43.5" customHeight="1">
      <c r="B87" s="17"/>
      <c r="C87" s="121"/>
      <c r="D87" s="121"/>
      <c r="E87" s="1"/>
      <c r="I87" s="1"/>
    </row>
    <row r="88" spans="2:9">
      <c r="B88" s="17"/>
      <c r="C88" s="121"/>
      <c r="D88" s="121"/>
      <c r="E88" s="1"/>
      <c r="I88" s="1"/>
    </row>
    <row r="89" spans="2:9">
      <c r="B89" s="17"/>
      <c r="C89" s="121"/>
      <c r="D89" s="121"/>
      <c r="E89" s="1"/>
      <c r="I89" s="1"/>
    </row>
    <row r="90" spans="2:9">
      <c r="B90" s="17"/>
      <c r="C90" s="121"/>
      <c r="D90" s="121"/>
      <c r="E90" s="1"/>
      <c r="I90" s="1"/>
    </row>
    <row r="91" spans="2:9" ht="53.25" customHeight="1">
      <c r="B91" s="17"/>
      <c r="C91" s="121"/>
      <c r="D91" s="121"/>
      <c r="E91" s="1"/>
      <c r="I91" s="1"/>
    </row>
    <row r="92" spans="2:9" ht="13.5" customHeight="1">
      <c r="B92" s="17"/>
      <c r="C92" s="121"/>
      <c r="D92" s="121"/>
      <c r="E92" s="1"/>
      <c r="I92" s="1"/>
    </row>
    <row r="93" spans="2:9" ht="15" customHeight="1">
      <c r="B93" s="17"/>
      <c r="C93" s="121"/>
      <c r="D93" s="121"/>
      <c r="E93" s="1"/>
      <c r="I93" s="1"/>
    </row>
    <row r="94" spans="2:9">
      <c r="B94" s="17"/>
      <c r="C94" s="121"/>
      <c r="D94" s="121"/>
      <c r="E94" s="1"/>
      <c r="I94" s="1"/>
    </row>
    <row r="95" spans="2:9" ht="88.5" customHeight="1">
      <c r="B95" s="17"/>
      <c r="C95" s="121"/>
      <c r="D95" s="121"/>
      <c r="E95" s="1"/>
      <c r="I95" s="1"/>
    </row>
    <row r="96" spans="2:9">
      <c r="B96" s="17"/>
      <c r="C96" s="121"/>
      <c r="D96" s="121"/>
      <c r="E96" s="1"/>
      <c r="I96" s="1"/>
    </row>
    <row r="97" spans="2:9">
      <c r="B97" s="17"/>
      <c r="C97" s="121"/>
      <c r="D97" s="121"/>
      <c r="E97" s="1"/>
      <c r="I97" s="1"/>
    </row>
    <row r="98" spans="2:9">
      <c r="B98" s="17"/>
      <c r="C98" s="121"/>
      <c r="D98" s="121"/>
      <c r="E98" s="1"/>
      <c r="I98" s="1"/>
    </row>
    <row r="99" spans="2:9" ht="50.25" customHeight="1">
      <c r="B99" s="17"/>
      <c r="C99" s="121"/>
      <c r="D99" s="121"/>
      <c r="E99" s="1"/>
      <c r="I99" s="1"/>
    </row>
    <row r="100" spans="2:9" ht="15.75" customHeight="1">
      <c r="B100" s="17"/>
      <c r="C100" s="121"/>
      <c r="D100" s="121"/>
      <c r="E100" s="1"/>
      <c r="I100" s="1"/>
    </row>
    <row r="101" spans="2:9" ht="14.25" customHeight="1">
      <c r="B101" s="17"/>
      <c r="C101" s="121"/>
      <c r="D101" s="121"/>
      <c r="E101" s="1"/>
      <c r="I101" s="1"/>
    </row>
    <row r="102" spans="2:9" ht="14.25" customHeight="1">
      <c r="B102" s="17"/>
      <c r="C102" s="121"/>
      <c r="D102" s="121"/>
      <c r="E102" s="1"/>
      <c r="I102" s="1"/>
    </row>
    <row r="103" spans="2:9" ht="15" customHeight="1">
      <c r="B103" s="17"/>
      <c r="C103" s="121"/>
      <c r="D103" s="121"/>
      <c r="E103" s="1"/>
      <c r="I103" s="1"/>
    </row>
    <row r="104" spans="2:9" ht="15" customHeight="1">
      <c r="B104" s="17"/>
      <c r="C104" s="121"/>
      <c r="D104" s="121"/>
      <c r="E104" s="1"/>
      <c r="I104" s="1"/>
    </row>
    <row r="105" spans="2:9" ht="15" customHeight="1">
      <c r="B105" s="17"/>
      <c r="C105" s="121"/>
      <c r="D105" s="121"/>
      <c r="E105" s="1"/>
      <c r="I105" s="1"/>
    </row>
    <row r="106" spans="2:9" ht="13.5" customHeight="1">
      <c r="B106" s="17"/>
      <c r="C106" s="121"/>
      <c r="D106" s="121"/>
      <c r="E106" s="1"/>
      <c r="I106" s="1"/>
    </row>
    <row r="107" spans="2:9" ht="78.75" customHeight="1">
      <c r="B107" s="17"/>
      <c r="C107" s="121"/>
      <c r="D107" s="121"/>
      <c r="E107" s="1"/>
      <c r="I107" s="1"/>
    </row>
    <row r="108" spans="2:9" ht="24" customHeight="1">
      <c r="B108" s="17"/>
      <c r="C108" s="121"/>
      <c r="D108" s="121"/>
      <c r="E108" s="1"/>
      <c r="I108" s="1"/>
    </row>
    <row r="109" spans="2:9" ht="15" customHeight="1">
      <c r="B109" s="17"/>
      <c r="C109" s="121"/>
      <c r="D109" s="121"/>
      <c r="E109" s="1"/>
      <c r="I109" s="1"/>
    </row>
    <row r="110" spans="2:9" ht="213" customHeight="1">
      <c r="B110" s="17"/>
      <c r="C110" s="121"/>
      <c r="D110" s="121"/>
      <c r="E110" s="1"/>
      <c r="I110" s="1"/>
    </row>
    <row r="111" spans="2:9">
      <c r="B111" s="17"/>
      <c r="C111" s="121"/>
      <c r="D111" s="121"/>
      <c r="E111" s="1"/>
      <c r="I111" s="1"/>
    </row>
    <row r="112" spans="2:9">
      <c r="B112" s="17"/>
      <c r="C112" s="121"/>
      <c r="D112" s="121"/>
      <c r="E112" s="1"/>
      <c r="I112" s="1"/>
    </row>
    <row r="113" spans="2:9" ht="140.25" customHeight="1">
      <c r="B113" s="17"/>
      <c r="C113" s="121"/>
      <c r="D113" s="121"/>
      <c r="E113" s="1"/>
      <c r="I113" s="1"/>
    </row>
    <row r="114" spans="2:9" ht="82.5" customHeight="1">
      <c r="B114" s="17"/>
      <c r="C114" s="121"/>
      <c r="D114" s="121"/>
      <c r="E114" s="1"/>
      <c r="I114" s="1"/>
    </row>
    <row r="115" spans="2:9">
      <c r="B115" s="17"/>
      <c r="C115" s="121"/>
      <c r="D115" s="121"/>
      <c r="E115" s="1"/>
      <c r="I115" s="1"/>
    </row>
    <row r="116" spans="2:9">
      <c r="B116" s="17"/>
      <c r="C116" s="121"/>
      <c r="D116" s="121"/>
      <c r="E116" s="1"/>
      <c r="I116" s="1"/>
    </row>
    <row r="117" spans="2:9" ht="53.25" customHeight="1">
      <c r="B117" s="17"/>
      <c r="C117" s="121"/>
      <c r="D117" s="121"/>
      <c r="E117" s="1"/>
      <c r="I117" s="1"/>
    </row>
    <row r="118" spans="2:9">
      <c r="B118" s="17"/>
      <c r="C118" s="121"/>
      <c r="D118" s="121"/>
      <c r="E118" s="1"/>
      <c r="I118" s="1"/>
    </row>
    <row r="119" spans="2:9">
      <c r="B119" s="17"/>
      <c r="C119" s="121"/>
      <c r="D119" s="121"/>
      <c r="E119" s="1"/>
      <c r="I119" s="1"/>
    </row>
    <row r="120" spans="2:9">
      <c r="B120" s="17"/>
      <c r="C120" s="121"/>
      <c r="D120" s="121"/>
      <c r="E120" s="1"/>
      <c r="I120" s="1"/>
    </row>
    <row r="121" spans="2:9">
      <c r="B121" s="17"/>
      <c r="C121" s="121"/>
      <c r="D121" s="121"/>
      <c r="E121" s="1"/>
      <c r="I121" s="1"/>
    </row>
    <row r="122" spans="2:9" ht="13.5" customHeight="1">
      <c r="B122" s="17"/>
      <c r="C122" s="121"/>
      <c r="D122" s="121"/>
      <c r="E122" s="1"/>
      <c r="I122" s="1"/>
    </row>
    <row r="123" spans="2:9" ht="12.75" customHeight="1">
      <c r="B123" s="17"/>
      <c r="C123" s="121"/>
      <c r="D123" s="121"/>
      <c r="E123" s="1"/>
      <c r="I123" s="1"/>
    </row>
    <row r="124" spans="2:9" ht="15" customHeight="1">
      <c r="B124" s="17"/>
      <c r="C124" s="121"/>
      <c r="D124" s="121"/>
      <c r="E124" s="1"/>
      <c r="I124" s="1"/>
    </row>
    <row r="125" spans="2:9">
      <c r="B125" s="17"/>
      <c r="C125" s="121"/>
      <c r="D125" s="121"/>
      <c r="E125" s="1"/>
      <c r="I125" s="1"/>
    </row>
    <row r="126" spans="2:9" ht="12" customHeight="1">
      <c r="B126" s="17"/>
      <c r="C126" s="121"/>
      <c r="D126" s="121"/>
      <c r="E126" s="1"/>
      <c r="I126" s="1"/>
    </row>
    <row r="127" spans="2:9">
      <c r="B127" s="17"/>
      <c r="C127" s="121"/>
      <c r="D127" s="121"/>
      <c r="E127" s="1"/>
      <c r="I127" s="1"/>
    </row>
    <row r="128" spans="2:9">
      <c r="B128" s="17"/>
      <c r="C128" s="121"/>
      <c r="D128" s="121"/>
      <c r="E128" s="1"/>
      <c r="I128" s="1"/>
    </row>
    <row r="129" spans="2:9" ht="37.5" customHeight="1">
      <c r="B129" s="17"/>
      <c r="C129" s="121"/>
      <c r="D129" s="121"/>
      <c r="E129" s="1"/>
      <c r="I129" s="1"/>
    </row>
    <row r="130" spans="2:9" ht="12.75" customHeight="1">
      <c r="B130" s="17"/>
      <c r="C130" s="121"/>
      <c r="D130" s="121"/>
      <c r="E130" s="1"/>
      <c r="I130" s="1"/>
    </row>
    <row r="131" spans="2:9">
      <c r="B131" s="17"/>
      <c r="C131" s="121"/>
      <c r="D131" s="121"/>
      <c r="E131" s="1"/>
      <c r="I131" s="1"/>
    </row>
    <row r="132" spans="2:9" ht="13.5" customHeight="1">
      <c r="B132" s="17"/>
      <c r="C132" s="121"/>
      <c r="D132" s="121"/>
      <c r="E132" s="1"/>
      <c r="I132" s="1"/>
    </row>
    <row r="133" spans="2:9" ht="90" customHeight="1">
      <c r="B133" s="17"/>
      <c r="C133" s="121"/>
      <c r="D133" s="121"/>
      <c r="E133" s="1"/>
      <c r="I133" s="1"/>
    </row>
    <row r="134" spans="2:9">
      <c r="B134" s="17"/>
      <c r="C134" s="121"/>
      <c r="D134" s="121"/>
      <c r="E134" s="1"/>
      <c r="I134" s="1"/>
    </row>
    <row r="135" spans="2:9">
      <c r="B135" s="17"/>
      <c r="C135" s="121"/>
      <c r="D135" s="121"/>
      <c r="E135" s="1"/>
      <c r="I135" s="1"/>
    </row>
    <row r="136" spans="2:9" ht="15.75" customHeight="1">
      <c r="B136" s="17"/>
      <c r="C136" s="121"/>
      <c r="D136" s="121"/>
      <c r="E136" s="1"/>
      <c r="I136" s="1"/>
    </row>
    <row r="137" spans="2:9">
      <c r="B137" s="17"/>
      <c r="C137" s="121"/>
      <c r="D137" s="121"/>
      <c r="E137" s="1"/>
      <c r="I137" s="1"/>
    </row>
    <row r="138" spans="2:9">
      <c r="B138" s="17"/>
      <c r="C138" s="121"/>
      <c r="D138" s="121"/>
      <c r="E138" s="1"/>
      <c r="I138" s="1"/>
    </row>
    <row r="139" spans="2:9">
      <c r="B139" s="17"/>
      <c r="C139" s="121"/>
      <c r="D139" s="121"/>
      <c r="E139" s="1"/>
      <c r="I139" s="1"/>
    </row>
    <row r="140" spans="2:9" ht="14.25" customHeight="1">
      <c r="B140" s="17"/>
      <c r="C140" s="121"/>
      <c r="D140" s="121"/>
      <c r="E140" s="1"/>
      <c r="I140" s="1"/>
    </row>
    <row r="141" spans="2:9" ht="66.75" customHeight="1">
      <c r="B141" s="17"/>
      <c r="C141" s="121"/>
      <c r="D141" s="121"/>
      <c r="E141" s="1"/>
      <c r="I141" s="1"/>
    </row>
    <row r="142" spans="2:9">
      <c r="B142" s="17"/>
      <c r="C142" s="121"/>
      <c r="D142" s="121"/>
      <c r="E142" s="1"/>
      <c r="I142" s="1"/>
    </row>
    <row r="143" spans="2:9">
      <c r="B143" s="17"/>
      <c r="C143" s="121"/>
      <c r="D143" s="121"/>
      <c r="E143" s="1"/>
      <c r="I143" s="1"/>
    </row>
    <row r="144" spans="2:9">
      <c r="B144" s="17"/>
      <c r="C144" s="121"/>
      <c r="D144" s="121"/>
      <c r="E144" s="1"/>
      <c r="I144" s="1"/>
    </row>
    <row r="145" spans="2:9" ht="66" customHeight="1">
      <c r="B145" s="17"/>
      <c r="C145" s="121"/>
      <c r="D145" s="121"/>
      <c r="E145" s="1"/>
      <c r="I145" s="1"/>
    </row>
    <row r="146" spans="2:9">
      <c r="B146" s="17"/>
      <c r="C146" s="121"/>
      <c r="D146" s="121"/>
      <c r="E146" s="1"/>
      <c r="I146" s="1"/>
    </row>
    <row r="147" spans="2:9">
      <c r="B147" s="17"/>
      <c r="C147" s="121"/>
      <c r="D147" s="121"/>
      <c r="E147" s="1"/>
      <c r="I147" s="1"/>
    </row>
    <row r="148" spans="2:9">
      <c r="B148" s="17"/>
      <c r="C148" s="121"/>
      <c r="D148" s="121"/>
      <c r="E148" s="1"/>
      <c r="I148" s="1"/>
    </row>
    <row r="149" spans="2:9">
      <c r="B149" s="17"/>
      <c r="C149" s="121"/>
      <c r="D149" s="121"/>
      <c r="E149" s="1"/>
      <c r="I149" s="1"/>
    </row>
    <row r="150" spans="2:9">
      <c r="B150" s="17"/>
      <c r="C150" s="121"/>
      <c r="D150" s="121"/>
      <c r="E150" s="1"/>
      <c r="I150" s="1"/>
    </row>
    <row r="151" spans="2:9">
      <c r="B151" s="17"/>
      <c r="C151" s="121"/>
      <c r="D151" s="121"/>
      <c r="E151" s="1"/>
      <c r="I151" s="1"/>
    </row>
    <row r="152" spans="2:9">
      <c r="B152" s="17"/>
      <c r="C152" s="121"/>
      <c r="D152" s="121"/>
      <c r="E152" s="1"/>
      <c r="I152" s="1"/>
    </row>
    <row r="153" spans="2:9">
      <c r="B153" s="17"/>
      <c r="C153" s="121"/>
      <c r="D153" s="121"/>
      <c r="E153" s="1"/>
      <c r="I153" s="1"/>
    </row>
    <row r="154" spans="2:9">
      <c r="B154" s="17"/>
      <c r="C154" s="121"/>
      <c r="D154" s="121"/>
      <c r="E154" s="1"/>
      <c r="I154" s="1"/>
    </row>
    <row r="155" spans="2:9">
      <c r="B155" s="17"/>
      <c r="C155" s="121"/>
      <c r="D155" s="121"/>
      <c r="E155" s="1"/>
      <c r="I155" s="1"/>
    </row>
    <row r="156" spans="2:9">
      <c r="B156" s="17"/>
      <c r="C156" s="121"/>
      <c r="D156" s="121"/>
      <c r="E156" s="1"/>
      <c r="I156" s="1"/>
    </row>
    <row r="157" spans="2:9">
      <c r="B157" s="17"/>
      <c r="C157" s="121"/>
      <c r="D157" s="121"/>
      <c r="E157" s="1"/>
      <c r="I157" s="1"/>
    </row>
    <row r="158" spans="2:9">
      <c r="B158" s="17"/>
      <c r="C158" s="121"/>
      <c r="D158" s="121"/>
      <c r="E158" s="1"/>
      <c r="I158" s="1"/>
    </row>
    <row r="159" spans="2:9">
      <c r="B159" s="17"/>
      <c r="C159" s="121"/>
      <c r="D159" s="121"/>
      <c r="E159" s="1"/>
      <c r="I159" s="1"/>
    </row>
    <row r="160" spans="2:9">
      <c r="B160" s="17"/>
      <c r="C160" s="121"/>
      <c r="D160" s="121"/>
      <c r="E160" s="1"/>
      <c r="I160" s="1"/>
    </row>
    <row r="161" spans="2:9">
      <c r="B161" s="17"/>
      <c r="C161" s="121"/>
      <c r="D161" s="121"/>
      <c r="E161" s="1"/>
      <c r="I161" s="1"/>
    </row>
    <row r="162" spans="2:9">
      <c r="B162" s="17"/>
      <c r="C162" s="121"/>
      <c r="D162" s="121"/>
      <c r="E162" s="1"/>
      <c r="I162" s="1"/>
    </row>
    <row r="163" spans="2:9">
      <c r="B163" s="17"/>
      <c r="C163" s="121"/>
      <c r="D163" s="121"/>
      <c r="E163" s="1"/>
      <c r="I163" s="1"/>
    </row>
    <row r="164" spans="2:9">
      <c r="B164" s="17"/>
      <c r="C164" s="121"/>
      <c r="D164" s="121"/>
      <c r="E164" s="1"/>
      <c r="I164" s="1"/>
    </row>
    <row r="165" spans="2:9">
      <c r="B165" s="17"/>
      <c r="C165" s="121"/>
      <c r="D165" s="121"/>
      <c r="E165" s="1"/>
      <c r="I165" s="1"/>
    </row>
    <row r="166" spans="2:9">
      <c r="B166" s="17"/>
      <c r="C166" s="121"/>
      <c r="D166" s="121"/>
      <c r="E166" s="1"/>
      <c r="I166" s="1"/>
    </row>
    <row r="167" spans="2:9">
      <c r="B167" s="17"/>
      <c r="C167" s="121"/>
      <c r="D167" s="121"/>
      <c r="E167" s="1"/>
      <c r="I167" s="1"/>
    </row>
    <row r="168" spans="2:9">
      <c r="B168" s="17"/>
      <c r="C168" s="121"/>
      <c r="D168" s="121"/>
      <c r="E168" s="1"/>
      <c r="I168" s="1"/>
    </row>
    <row r="169" spans="2:9" ht="37.5" customHeight="1">
      <c r="B169" s="17"/>
      <c r="C169" s="121"/>
      <c r="D169" s="121"/>
      <c r="E169" s="1"/>
      <c r="I169" s="1"/>
    </row>
    <row r="170" spans="2:9">
      <c r="B170" s="17"/>
      <c r="C170" s="121"/>
      <c r="D170" s="121"/>
      <c r="E170" s="1"/>
      <c r="I170" s="1"/>
    </row>
    <row r="171" spans="2:9">
      <c r="B171" s="17"/>
      <c r="C171" s="121"/>
      <c r="D171" s="121"/>
      <c r="E171" s="1"/>
      <c r="I171" s="1"/>
    </row>
    <row r="172" spans="2:9">
      <c r="B172" s="17"/>
      <c r="C172" s="121"/>
      <c r="D172" s="121"/>
      <c r="E172" s="1"/>
      <c r="I172" s="1"/>
    </row>
    <row r="173" spans="2:9">
      <c r="B173" s="17"/>
      <c r="C173" s="121"/>
      <c r="D173" s="121"/>
      <c r="E173" s="1"/>
      <c r="I173" s="1"/>
    </row>
    <row r="174" spans="2:9">
      <c r="B174" s="17"/>
      <c r="C174" s="121"/>
      <c r="D174" s="121"/>
      <c r="E174" s="1"/>
      <c r="I174" s="1"/>
    </row>
    <row r="175" spans="2:9">
      <c r="B175" s="17"/>
      <c r="C175" s="121"/>
      <c r="D175" s="121"/>
      <c r="E175" s="1"/>
      <c r="I175" s="1"/>
    </row>
    <row r="176" spans="2:9">
      <c r="B176" s="17"/>
      <c r="C176" s="121"/>
      <c r="D176" s="121"/>
      <c r="E176" s="1"/>
      <c r="I176" s="1"/>
    </row>
    <row r="177" spans="2:9" ht="40.5" customHeight="1">
      <c r="B177" s="17"/>
      <c r="C177" s="121"/>
      <c r="D177" s="121"/>
      <c r="E177" s="1"/>
      <c r="I177" s="1"/>
    </row>
    <row r="178" spans="2:9">
      <c r="B178" s="17"/>
      <c r="C178" s="121"/>
      <c r="D178" s="121"/>
      <c r="E178" s="1"/>
      <c r="I178" s="1"/>
    </row>
    <row r="179" spans="2:9">
      <c r="B179" s="17"/>
      <c r="C179" s="121"/>
      <c r="D179" s="121"/>
      <c r="E179" s="1"/>
      <c r="I179" s="1"/>
    </row>
    <row r="180" spans="2:9">
      <c r="B180" s="17"/>
      <c r="C180" s="121"/>
      <c r="D180" s="121"/>
      <c r="E180" s="1"/>
      <c r="I180" s="1"/>
    </row>
    <row r="181" spans="2:9" ht="53.25" customHeight="1">
      <c r="B181" s="17"/>
      <c r="C181" s="121"/>
      <c r="D181" s="121"/>
      <c r="E181" s="1"/>
      <c r="I181" s="1"/>
    </row>
    <row r="182" spans="2:9">
      <c r="B182" s="17"/>
      <c r="C182" s="121"/>
      <c r="D182" s="121"/>
      <c r="E182" s="1"/>
      <c r="I182" s="1"/>
    </row>
    <row r="183" spans="2:9">
      <c r="B183" s="17"/>
      <c r="C183" s="121"/>
      <c r="D183" s="121"/>
      <c r="E183" s="1"/>
      <c r="I183" s="1"/>
    </row>
    <row r="184" spans="2:9" ht="15" customHeight="1">
      <c r="B184" s="17"/>
      <c r="C184" s="121"/>
      <c r="D184" s="121"/>
      <c r="E184" s="1"/>
      <c r="I184" s="1"/>
    </row>
    <row r="185" spans="2:9">
      <c r="B185" s="17"/>
      <c r="C185" s="121"/>
      <c r="D185" s="121"/>
      <c r="E185" s="1"/>
      <c r="I185" s="1"/>
    </row>
    <row r="186" spans="2:9">
      <c r="B186" s="17"/>
      <c r="C186" s="121"/>
      <c r="D186" s="121"/>
      <c r="E186" s="1"/>
      <c r="I186" s="1"/>
    </row>
    <row r="187" spans="2:9" ht="14.25" customHeight="1">
      <c r="B187" s="17"/>
      <c r="C187" s="121"/>
      <c r="D187" s="121"/>
      <c r="E187" s="1"/>
      <c r="I187" s="1"/>
    </row>
    <row r="188" spans="2:9">
      <c r="B188" s="17"/>
      <c r="C188" s="121"/>
      <c r="D188" s="121"/>
      <c r="E188" s="1"/>
      <c r="I188" s="1"/>
    </row>
    <row r="189" spans="2:9">
      <c r="B189" s="17"/>
      <c r="C189" s="121"/>
      <c r="D189" s="121"/>
      <c r="E189" s="1"/>
      <c r="I189" s="1"/>
    </row>
    <row r="190" spans="2:9">
      <c r="B190" s="17"/>
      <c r="C190" s="121"/>
      <c r="D190" s="121"/>
      <c r="E190" s="1"/>
      <c r="I190" s="1"/>
    </row>
    <row r="191" spans="2:9">
      <c r="B191" s="17"/>
      <c r="C191" s="121"/>
      <c r="D191" s="121"/>
      <c r="E191" s="1"/>
      <c r="I191" s="1"/>
    </row>
    <row r="192" spans="2:9">
      <c r="B192" s="17"/>
      <c r="C192" s="121"/>
      <c r="D192" s="121"/>
      <c r="E192" s="1"/>
      <c r="I192" s="1"/>
    </row>
    <row r="193" spans="2:9">
      <c r="B193" s="17"/>
      <c r="C193" s="121"/>
      <c r="D193" s="121"/>
      <c r="E193" s="1"/>
      <c r="I193" s="1"/>
    </row>
    <row r="194" spans="2:9">
      <c r="B194" s="17"/>
      <c r="C194" s="121"/>
      <c r="D194" s="121"/>
      <c r="E194" s="1"/>
      <c r="I194" s="1"/>
    </row>
    <row r="195" spans="2:9">
      <c r="B195" s="17"/>
      <c r="C195" s="121"/>
      <c r="D195" s="121"/>
      <c r="E195" s="1"/>
      <c r="I195" s="1"/>
    </row>
    <row r="196" spans="2:9">
      <c r="B196" s="17"/>
      <c r="C196" s="121"/>
      <c r="D196" s="121"/>
      <c r="E196" s="1"/>
      <c r="I196" s="1"/>
    </row>
    <row r="197" spans="2:9" ht="12.75" customHeight="1">
      <c r="B197" s="17"/>
      <c r="C197" s="121"/>
      <c r="D197" s="121"/>
      <c r="E197" s="1"/>
      <c r="I197" s="1"/>
    </row>
    <row r="198" spans="2:9">
      <c r="B198" s="17"/>
      <c r="C198" s="121"/>
      <c r="D198" s="121"/>
      <c r="E198" s="1"/>
      <c r="I198" s="1"/>
    </row>
    <row r="199" spans="2:9" ht="14.25" customHeight="1">
      <c r="B199" s="17"/>
      <c r="C199" s="121"/>
      <c r="D199" s="121"/>
      <c r="E199" s="1"/>
      <c r="I199" s="1"/>
    </row>
    <row r="200" spans="2:9">
      <c r="B200" s="17"/>
      <c r="C200" s="121"/>
      <c r="D200" s="121"/>
      <c r="E200" s="1"/>
      <c r="I200" s="1"/>
    </row>
    <row r="201" spans="2:9" ht="51" customHeight="1">
      <c r="B201" s="17"/>
      <c r="C201" s="121"/>
      <c r="D201" s="121"/>
      <c r="E201" s="1"/>
      <c r="I201" s="1"/>
    </row>
    <row r="202" spans="2:9" ht="12.75" customHeight="1">
      <c r="B202" s="17"/>
      <c r="C202" s="121"/>
      <c r="D202" s="121"/>
      <c r="E202" s="1"/>
      <c r="I202" s="1"/>
    </row>
    <row r="203" spans="2:9">
      <c r="B203" s="17"/>
      <c r="C203" s="121"/>
      <c r="D203" s="121"/>
      <c r="E203" s="1"/>
      <c r="I203" s="1"/>
    </row>
    <row r="204" spans="2:9">
      <c r="B204" s="17"/>
      <c r="C204" s="121"/>
      <c r="D204" s="121"/>
      <c r="E204" s="1"/>
      <c r="I204" s="1"/>
    </row>
    <row r="205" spans="2:9">
      <c r="B205" s="17"/>
      <c r="C205" s="121"/>
      <c r="D205" s="121"/>
      <c r="E205" s="1"/>
      <c r="I205" s="1"/>
    </row>
    <row r="206" spans="2:9">
      <c r="B206" s="17"/>
      <c r="C206" s="121"/>
      <c r="D206" s="121"/>
      <c r="E206" s="1"/>
      <c r="I206" s="1"/>
    </row>
    <row r="207" spans="2:9">
      <c r="B207" s="17"/>
      <c r="C207" s="121"/>
      <c r="D207" s="121"/>
      <c r="E207" s="1"/>
      <c r="I207" s="1"/>
    </row>
    <row r="208" spans="2:9">
      <c r="B208" s="17"/>
      <c r="C208" s="121"/>
      <c r="D208" s="121"/>
      <c r="E208" s="1"/>
      <c r="I208" s="1"/>
    </row>
    <row r="209" spans="2:9">
      <c r="B209" s="17"/>
      <c r="C209" s="121"/>
      <c r="D209" s="121"/>
      <c r="E209" s="1"/>
      <c r="I209" s="1"/>
    </row>
    <row r="210" spans="2:9">
      <c r="B210" s="17"/>
      <c r="C210" s="121"/>
      <c r="D210" s="121"/>
      <c r="E210" s="1"/>
      <c r="I210" s="1"/>
    </row>
    <row r="211" spans="2:9" ht="15" customHeight="1">
      <c r="B211" s="17"/>
      <c r="C211" s="121"/>
      <c r="D211" s="121"/>
      <c r="E211" s="1"/>
      <c r="I211" s="1"/>
    </row>
    <row r="212" spans="2:9">
      <c r="B212" s="17"/>
      <c r="C212" s="121"/>
      <c r="D212" s="121"/>
      <c r="E212" s="1"/>
      <c r="I212" s="1"/>
    </row>
    <row r="213" spans="2:9" ht="147.75" customHeight="1">
      <c r="B213" s="17"/>
      <c r="C213" s="121"/>
      <c r="D213" s="121"/>
      <c r="E213" s="1"/>
      <c r="I213" s="1"/>
    </row>
    <row r="214" spans="2:9" ht="82.5" customHeight="1">
      <c r="B214" s="17"/>
      <c r="C214" s="121"/>
      <c r="D214" s="121"/>
      <c r="E214" s="1"/>
      <c r="I214" s="1"/>
    </row>
    <row r="215" spans="2:9" ht="12.75" customHeight="1">
      <c r="B215" s="17"/>
      <c r="C215" s="121"/>
      <c r="D215" s="121"/>
      <c r="E215" s="1"/>
      <c r="I215" s="1"/>
    </row>
    <row r="216" spans="2:9" ht="106.5" customHeight="1">
      <c r="B216" s="17"/>
      <c r="C216" s="121"/>
      <c r="D216" s="121"/>
      <c r="E216" s="1"/>
      <c r="I216" s="1"/>
    </row>
    <row r="217" spans="2:9" ht="227.25" customHeight="1">
      <c r="B217" s="17"/>
      <c r="C217" s="121"/>
      <c r="D217" s="121"/>
      <c r="E217" s="1"/>
      <c r="I217" s="1"/>
    </row>
    <row r="218" spans="2:9" ht="135" customHeight="1">
      <c r="B218" s="17"/>
      <c r="C218" s="121"/>
      <c r="D218" s="121"/>
      <c r="E218" s="1"/>
      <c r="I218" s="1"/>
    </row>
    <row r="219" spans="2:9" ht="81" customHeight="1">
      <c r="B219" s="17"/>
      <c r="C219" s="121"/>
      <c r="D219" s="121"/>
      <c r="E219" s="1"/>
      <c r="I219" s="1"/>
    </row>
    <row r="220" spans="2:9" ht="14.25" customHeight="1">
      <c r="B220" s="17"/>
      <c r="C220" s="121"/>
      <c r="D220" s="121"/>
      <c r="E220" s="1"/>
      <c r="I220" s="1"/>
    </row>
    <row r="221" spans="2:9" ht="13.5" customHeight="1">
      <c r="B221" s="17"/>
      <c r="C221" s="121"/>
      <c r="D221" s="121"/>
      <c r="E221" s="1"/>
      <c r="I221" s="1"/>
    </row>
    <row r="222" spans="2:9" ht="39" customHeight="1">
      <c r="B222" s="17"/>
      <c r="C222" s="121"/>
      <c r="D222" s="121"/>
      <c r="E222" s="1"/>
      <c r="I222" s="1"/>
    </row>
    <row r="223" spans="2:9" ht="27" customHeight="1">
      <c r="B223" s="17"/>
      <c r="C223" s="121"/>
      <c r="D223" s="121"/>
      <c r="E223" s="1"/>
      <c r="I223" s="1"/>
    </row>
    <row r="224" spans="2:9">
      <c r="B224" s="17"/>
      <c r="C224" s="121"/>
      <c r="D224" s="121"/>
      <c r="E224" s="1"/>
      <c r="I224" s="1"/>
    </row>
    <row r="225" spans="2:9">
      <c r="B225" s="17"/>
      <c r="C225" s="121"/>
      <c r="D225" s="121"/>
      <c r="E225" s="1"/>
      <c r="I225" s="1"/>
    </row>
    <row r="226" spans="2:9">
      <c r="B226" s="17"/>
      <c r="C226" s="121"/>
      <c r="D226" s="121"/>
      <c r="E226" s="1"/>
      <c r="I226" s="1"/>
    </row>
    <row r="227" spans="2:9">
      <c r="B227" s="17"/>
      <c r="C227" s="121"/>
      <c r="D227" s="121"/>
      <c r="E227" s="1"/>
      <c r="I227" s="1"/>
    </row>
    <row r="228" spans="2:9">
      <c r="B228" s="17"/>
      <c r="C228" s="121"/>
      <c r="D228" s="121"/>
      <c r="E228" s="1"/>
      <c r="I228" s="1"/>
    </row>
    <row r="229" spans="2:9">
      <c r="B229" s="17"/>
      <c r="C229" s="121"/>
      <c r="D229" s="121"/>
      <c r="E229" s="1"/>
      <c r="I229" s="1"/>
    </row>
    <row r="230" spans="2:9">
      <c r="B230" s="17"/>
      <c r="C230" s="121"/>
      <c r="D230" s="121"/>
      <c r="E230" s="1"/>
      <c r="I230" s="1"/>
    </row>
    <row r="231" spans="2:9">
      <c r="B231" s="17"/>
      <c r="C231" s="121"/>
      <c r="D231" s="121"/>
      <c r="E231" s="1"/>
      <c r="I231" s="1"/>
    </row>
    <row r="232" spans="2:9" ht="12.75" customHeight="1">
      <c r="B232" s="17"/>
      <c r="C232" s="121"/>
      <c r="D232" s="121"/>
      <c r="E232" s="1"/>
      <c r="I232" s="1"/>
    </row>
    <row r="233" spans="2:9">
      <c r="B233" s="17"/>
      <c r="C233" s="121"/>
      <c r="D233" s="121"/>
      <c r="E233" s="1"/>
      <c r="I233" s="1"/>
    </row>
    <row r="234" spans="2:9">
      <c r="B234" s="17"/>
      <c r="C234" s="121"/>
      <c r="D234" s="121"/>
      <c r="E234" s="1"/>
      <c r="I234" s="1"/>
    </row>
    <row r="235" spans="2:9" ht="156.75" customHeight="1">
      <c r="B235" s="17"/>
      <c r="C235" s="121"/>
      <c r="D235" s="121"/>
      <c r="E235" s="1"/>
      <c r="I235" s="1"/>
    </row>
    <row r="236" spans="2:9" ht="169.5" customHeight="1">
      <c r="B236" s="17"/>
      <c r="C236" s="121"/>
      <c r="D236" s="121"/>
      <c r="E236" s="1"/>
      <c r="I236" s="1"/>
    </row>
    <row r="237" spans="2:9" ht="12.75" customHeight="1">
      <c r="B237" s="17"/>
      <c r="C237" s="121"/>
      <c r="D237" s="121"/>
      <c r="E237" s="1"/>
      <c r="I237" s="1"/>
    </row>
    <row r="238" spans="2:9" ht="168.75" customHeight="1">
      <c r="B238" s="17"/>
      <c r="C238" s="121"/>
      <c r="D238" s="121"/>
      <c r="E238" s="1"/>
      <c r="I238" s="1"/>
    </row>
    <row r="239" spans="2:9" ht="113.25" customHeight="1">
      <c r="B239" s="17"/>
      <c r="C239" s="121"/>
      <c r="D239" s="121"/>
      <c r="E239" s="1"/>
      <c r="I239" s="1"/>
    </row>
    <row r="240" spans="2:9" ht="123.75" customHeight="1">
      <c r="B240" s="17"/>
      <c r="C240" s="121"/>
      <c r="D240" s="121"/>
      <c r="E240" s="1"/>
      <c r="I240" s="1"/>
    </row>
    <row r="241" spans="2:9" ht="191.25" customHeight="1">
      <c r="B241" s="17"/>
      <c r="C241" s="121"/>
      <c r="D241" s="121"/>
      <c r="E241" s="1"/>
      <c r="I241" s="1"/>
    </row>
    <row r="242" spans="2:9" ht="13.5" customHeight="1">
      <c r="B242" s="17"/>
      <c r="C242" s="121"/>
      <c r="D242" s="121"/>
      <c r="E242" s="1"/>
      <c r="I242" s="1"/>
    </row>
    <row r="243" spans="2:9" ht="28.5" customHeight="1">
      <c r="B243" s="17"/>
      <c r="C243" s="121"/>
      <c r="D243" s="121"/>
      <c r="E243" s="1"/>
      <c r="I243" s="1"/>
    </row>
    <row r="244" spans="2:9" ht="39" customHeight="1">
      <c r="B244" s="17"/>
      <c r="C244" s="121"/>
      <c r="D244" s="121"/>
      <c r="E244" s="1"/>
      <c r="I244" s="1"/>
    </row>
    <row r="245" spans="2:9">
      <c r="B245" s="17"/>
      <c r="C245" s="121"/>
      <c r="D245" s="121"/>
      <c r="E245" s="1"/>
      <c r="I245" s="1"/>
    </row>
    <row r="246" spans="2:9">
      <c r="B246" s="17"/>
      <c r="C246" s="121"/>
      <c r="D246" s="121"/>
      <c r="E246" s="1"/>
      <c r="I246" s="1"/>
    </row>
    <row r="247" spans="2:9">
      <c r="B247" s="17"/>
      <c r="C247" s="121"/>
      <c r="D247" s="121"/>
      <c r="E247" s="1"/>
      <c r="I247" s="1"/>
    </row>
    <row r="248" spans="2:9">
      <c r="B248" s="17"/>
      <c r="C248" s="121"/>
      <c r="D248" s="121"/>
      <c r="E248" s="1"/>
      <c r="I248" s="1"/>
    </row>
    <row r="249" spans="2:9">
      <c r="B249" s="17"/>
      <c r="C249" s="121"/>
      <c r="D249" s="121"/>
      <c r="E249" s="1"/>
      <c r="I249" s="1"/>
    </row>
    <row r="250" spans="2:9">
      <c r="B250" s="17"/>
      <c r="C250" s="121"/>
      <c r="D250" s="121"/>
      <c r="E250" s="1"/>
      <c r="I250" s="1"/>
    </row>
    <row r="251" spans="2:9">
      <c r="B251" s="17"/>
      <c r="C251" s="121"/>
      <c r="D251" s="121"/>
      <c r="E251" s="1"/>
      <c r="I251" s="1"/>
    </row>
    <row r="252" spans="2:9">
      <c r="B252" s="17"/>
      <c r="C252" s="121"/>
      <c r="D252" s="121"/>
      <c r="E252" s="1"/>
      <c r="I252" s="1"/>
    </row>
    <row r="253" spans="2:9">
      <c r="B253" s="17"/>
      <c r="C253" s="121"/>
      <c r="D253" s="121"/>
      <c r="E253" s="1"/>
      <c r="I253" s="1"/>
    </row>
    <row r="254" spans="2:9">
      <c r="B254" s="17"/>
      <c r="C254" s="121"/>
      <c r="D254" s="121"/>
      <c r="E254" s="1"/>
      <c r="I254" s="1"/>
    </row>
    <row r="255" spans="2:9">
      <c r="B255" s="17"/>
      <c r="C255" s="121"/>
      <c r="D255" s="121"/>
      <c r="E255" s="1"/>
      <c r="I255" s="1"/>
    </row>
    <row r="256" spans="2:9">
      <c r="B256" s="17"/>
      <c r="C256" s="121"/>
      <c r="D256" s="121"/>
      <c r="E256" s="1"/>
      <c r="I256" s="1"/>
    </row>
    <row r="257" spans="2:9">
      <c r="B257" s="17"/>
      <c r="C257" s="121"/>
      <c r="D257" s="121"/>
      <c r="E257" s="1"/>
      <c r="I257" s="1"/>
    </row>
    <row r="258" spans="2:9">
      <c r="B258" s="17"/>
      <c r="C258" s="121"/>
      <c r="D258" s="121"/>
      <c r="E258" s="1"/>
      <c r="I258" s="1"/>
    </row>
    <row r="259" spans="2:9">
      <c r="B259" s="17"/>
      <c r="C259" s="121"/>
      <c r="D259" s="121"/>
      <c r="E259" s="1"/>
      <c r="I259" s="1"/>
    </row>
    <row r="260" spans="2:9">
      <c r="B260" s="17"/>
      <c r="C260" s="121"/>
      <c r="D260" s="121"/>
      <c r="E260" s="1"/>
      <c r="I260" s="1"/>
    </row>
    <row r="261" spans="2:9">
      <c r="B261" s="17"/>
      <c r="C261" s="121"/>
      <c r="D261" s="121"/>
      <c r="E261" s="1"/>
      <c r="I261" s="1"/>
    </row>
    <row r="262" spans="2:9">
      <c r="B262" s="17"/>
      <c r="C262" s="121"/>
      <c r="D262" s="121"/>
      <c r="E262" s="1"/>
      <c r="I262" s="1"/>
    </row>
    <row r="263" spans="2:9">
      <c r="B263" s="17"/>
      <c r="C263" s="121"/>
      <c r="D263" s="121"/>
      <c r="E263" s="1"/>
      <c r="I263" s="1"/>
    </row>
    <row r="264" spans="2:9">
      <c r="B264" s="17"/>
      <c r="C264" s="121"/>
      <c r="D264" s="121"/>
      <c r="E264" s="1"/>
      <c r="I264" s="1"/>
    </row>
    <row r="265" spans="2:9">
      <c r="B265" s="17"/>
      <c r="C265" s="121"/>
      <c r="D265" s="121"/>
      <c r="E265" s="1"/>
      <c r="I265" s="1"/>
    </row>
    <row r="266" spans="2:9">
      <c r="B266" s="17"/>
      <c r="C266" s="121"/>
      <c r="D266" s="121"/>
      <c r="E266" s="1"/>
      <c r="I266" s="1"/>
    </row>
    <row r="267" spans="2:9" ht="13.5" customHeight="1">
      <c r="B267" s="17"/>
      <c r="C267" s="121"/>
      <c r="D267" s="121"/>
      <c r="E267" s="1"/>
      <c r="I267" s="1"/>
    </row>
    <row r="268" spans="2:9">
      <c r="B268" s="17"/>
      <c r="C268" s="121"/>
      <c r="D268" s="121"/>
      <c r="E268" s="1"/>
      <c r="I268" s="1"/>
    </row>
    <row r="269" spans="2:9">
      <c r="B269" s="17"/>
      <c r="C269" s="121"/>
      <c r="D269" s="121"/>
      <c r="E269" s="1"/>
      <c r="I269" s="1"/>
    </row>
    <row r="270" spans="2:9">
      <c r="B270" s="17"/>
      <c r="C270" s="121"/>
      <c r="D270" s="121"/>
      <c r="E270" s="1"/>
      <c r="I270" s="1"/>
    </row>
    <row r="271" spans="2:9">
      <c r="B271" s="17"/>
      <c r="C271" s="121"/>
      <c r="D271" s="121"/>
      <c r="E271" s="1"/>
      <c r="I271" s="1"/>
    </row>
    <row r="272" spans="2:9">
      <c r="B272" s="17"/>
      <c r="C272" s="121"/>
      <c r="D272" s="121"/>
      <c r="E272" s="1"/>
      <c r="I272" s="1"/>
    </row>
    <row r="273" spans="2:9">
      <c r="B273" s="17"/>
      <c r="C273" s="121"/>
      <c r="D273" s="121"/>
      <c r="E273" s="1"/>
      <c r="I273" s="1"/>
    </row>
    <row r="274" spans="2:9">
      <c r="B274" s="17"/>
      <c r="C274" s="121"/>
      <c r="D274" s="121"/>
      <c r="E274" s="1"/>
      <c r="I274" s="1"/>
    </row>
    <row r="275" spans="2:9">
      <c r="B275" s="17"/>
      <c r="C275" s="121"/>
      <c r="D275" s="121"/>
      <c r="E275" s="1"/>
      <c r="I275" s="1"/>
    </row>
    <row r="276" spans="2:9">
      <c r="B276" s="17"/>
      <c r="C276" s="121"/>
      <c r="D276" s="121"/>
      <c r="E276" s="1"/>
      <c r="I276" s="1"/>
    </row>
    <row r="277" spans="2:9">
      <c r="B277" s="17"/>
      <c r="C277" s="121"/>
      <c r="D277" s="121"/>
      <c r="E277" s="1"/>
      <c r="I277" s="1"/>
    </row>
    <row r="278" spans="2:9">
      <c r="B278" s="17"/>
      <c r="C278" s="121"/>
      <c r="D278" s="121"/>
      <c r="E278" s="1"/>
      <c r="I278" s="1"/>
    </row>
    <row r="279" spans="2:9">
      <c r="B279" s="17"/>
      <c r="C279" s="121"/>
      <c r="D279" s="121"/>
      <c r="E279" s="1"/>
      <c r="I279" s="1"/>
    </row>
    <row r="280" spans="2:9">
      <c r="B280" s="17"/>
      <c r="C280" s="121"/>
      <c r="D280" s="121"/>
      <c r="E280" s="1"/>
      <c r="I280" s="1"/>
    </row>
    <row r="281" spans="2:9">
      <c r="B281" s="17"/>
      <c r="C281" s="121"/>
      <c r="D281" s="121"/>
      <c r="E281" s="1"/>
      <c r="I281" s="1"/>
    </row>
    <row r="282" spans="2:9">
      <c r="B282" s="17"/>
      <c r="C282" s="121"/>
      <c r="D282" s="121"/>
      <c r="E282" s="1"/>
      <c r="I282" s="1"/>
    </row>
    <row r="283" spans="2:9">
      <c r="B283" s="17"/>
      <c r="C283" s="121"/>
      <c r="D283" s="121"/>
      <c r="E283" s="1"/>
      <c r="I283" s="1"/>
    </row>
    <row r="284" spans="2:9">
      <c r="B284" s="17"/>
      <c r="C284" s="121"/>
      <c r="D284" s="121"/>
      <c r="E284" s="1"/>
      <c r="I284" s="1"/>
    </row>
    <row r="285" spans="2:9">
      <c r="B285" s="17"/>
      <c r="C285" s="121"/>
      <c r="D285" s="121"/>
      <c r="E285" s="1"/>
      <c r="I285" s="1"/>
    </row>
    <row r="286" spans="2:9">
      <c r="B286" s="17"/>
      <c r="C286" s="121"/>
      <c r="D286" s="121"/>
      <c r="E286" s="1"/>
      <c r="I286" s="1"/>
    </row>
    <row r="287" spans="2:9">
      <c r="B287" s="17"/>
      <c r="C287" s="121"/>
      <c r="D287" s="121"/>
      <c r="E287" s="1"/>
      <c r="I287" s="1"/>
    </row>
    <row r="288" spans="2:9">
      <c r="B288" s="17"/>
      <c r="C288" s="121"/>
      <c r="D288" s="121"/>
      <c r="E288" s="1"/>
      <c r="I288" s="1"/>
    </row>
    <row r="289" spans="2:9">
      <c r="B289" s="17"/>
      <c r="C289" s="121"/>
      <c r="D289" s="121"/>
      <c r="E289" s="1"/>
      <c r="I289" s="1"/>
    </row>
    <row r="290" spans="2:9">
      <c r="B290" s="17"/>
      <c r="C290" s="121"/>
      <c r="D290" s="121"/>
      <c r="E290" s="1"/>
      <c r="I290" s="1"/>
    </row>
    <row r="291" spans="2:9">
      <c r="B291" s="17"/>
      <c r="C291" s="121"/>
      <c r="D291" s="121"/>
      <c r="E291" s="1"/>
      <c r="I291" s="1"/>
    </row>
    <row r="292" spans="2:9">
      <c r="B292" s="17"/>
      <c r="C292" s="121"/>
      <c r="D292" s="121"/>
      <c r="E292" s="1"/>
      <c r="I292" s="1"/>
    </row>
    <row r="293" spans="2:9">
      <c r="B293" s="17"/>
      <c r="C293" s="121"/>
      <c r="D293" s="121"/>
      <c r="E293" s="1"/>
      <c r="I293" s="1"/>
    </row>
    <row r="294" spans="2:9">
      <c r="B294" s="17"/>
      <c r="C294" s="121"/>
      <c r="D294" s="121"/>
      <c r="E294" s="1"/>
      <c r="I294" s="1"/>
    </row>
    <row r="295" spans="2:9">
      <c r="B295" s="17"/>
      <c r="C295" s="121"/>
      <c r="D295" s="121"/>
      <c r="E295" s="1"/>
      <c r="I295" s="1"/>
    </row>
    <row r="296" spans="2:9">
      <c r="B296" s="17"/>
      <c r="C296" s="121"/>
      <c r="D296" s="121"/>
      <c r="E296" s="1"/>
      <c r="I296" s="1"/>
    </row>
    <row r="297" spans="2:9">
      <c r="B297" s="17"/>
      <c r="C297" s="121"/>
      <c r="D297" s="121"/>
      <c r="E297" s="1"/>
      <c r="I297" s="1"/>
    </row>
    <row r="298" spans="2:9">
      <c r="B298" s="17"/>
      <c r="C298" s="121"/>
      <c r="D298" s="121"/>
      <c r="E298" s="1"/>
      <c r="I298" s="1"/>
    </row>
    <row r="299" spans="2:9">
      <c r="B299" s="17"/>
      <c r="C299" s="121"/>
      <c r="D299" s="121"/>
      <c r="E299" s="1"/>
      <c r="I299" s="1"/>
    </row>
    <row r="300" spans="2:9" ht="15" customHeight="1">
      <c r="B300" s="17"/>
      <c r="C300" s="121"/>
      <c r="D300" s="121"/>
      <c r="E300" s="1"/>
      <c r="I300" s="1"/>
    </row>
    <row r="301" spans="2:9">
      <c r="B301" s="17"/>
      <c r="C301" s="121"/>
      <c r="D301" s="121"/>
      <c r="E301" s="1"/>
      <c r="I301" s="1"/>
    </row>
    <row r="302" spans="2:9">
      <c r="B302" s="17"/>
      <c r="C302" s="121"/>
      <c r="D302" s="121"/>
      <c r="E302" s="1"/>
      <c r="I302" s="1"/>
    </row>
    <row r="303" spans="2:9">
      <c r="B303" s="17"/>
      <c r="C303" s="121"/>
      <c r="D303" s="121"/>
      <c r="E303" s="1"/>
      <c r="I303" s="1"/>
    </row>
    <row r="304" spans="2:9" ht="12.75" customHeight="1">
      <c r="B304" s="17"/>
      <c r="C304" s="121"/>
      <c r="D304" s="121"/>
      <c r="E304" s="1"/>
      <c r="I304" s="1"/>
    </row>
    <row r="305" spans="2:9" ht="12.75" customHeight="1">
      <c r="B305" s="17"/>
      <c r="C305" s="121"/>
      <c r="D305" s="121"/>
      <c r="E305" s="1"/>
      <c r="I305" s="1"/>
    </row>
    <row r="306" spans="2:9" ht="129" customHeight="1">
      <c r="B306" s="17"/>
      <c r="C306" s="121"/>
      <c r="D306" s="121"/>
      <c r="E306" s="1"/>
      <c r="I306" s="1"/>
    </row>
    <row r="307" spans="2:9" ht="180" customHeight="1">
      <c r="B307" s="17"/>
      <c r="C307" s="121"/>
      <c r="D307" s="121"/>
      <c r="E307" s="1"/>
      <c r="I307" s="1"/>
    </row>
    <row r="308" spans="2:9" ht="80.25" customHeight="1">
      <c r="B308" s="17"/>
      <c r="C308" s="121"/>
      <c r="D308" s="121"/>
      <c r="E308" s="1"/>
      <c r="I308" s="1"/>
    </row>
    <row r="309" spans="2:9" ht="103.5" customHeight="1">
      <c r="B309" s="17"/>
      <c r="C309" s="121"/>
      <c r="D309" s="121"/>
      <c r="E309" s="1"/>
      <c r="I309" s="1"/>
    </row>
    <row r="310" spans="2:9" ht="15" customHeight="1">
      <c r="B310" s="17"/>
      <c r="C310" s="121"/>
      <c r="D310" s="121"/>
      <c r="E310" s="1"/>
      <c r="I310" s="1"/>
    </row>
    <row r="311" spans="2:9">
      <c r="B311" s="17"/>
      <c r="C311" s="121"/>
      <c r="D311" s="121"/>
      <c r="E311" s="1"/>
      <c r="I311" s="1"/>
    </row>
    <row r="312" spans="2:9" ht="27" customHeight="1">
      <c r="B312" s="17"/>
      <c r="C312" s="121"/>
      <c r="D312" s="121"/>
      <c r="E312" s="1"/>
      <c r="I312" s="1"/>
    </row>
    <row r="313" spans="2:9" ht="13.5" customHeight="1">
      <c r="B313" s="17"/>
      <c r="C313" s="121"/>
      <c r="D313" s="121"/>
      <c r="E313" s="1"/>
      <c r="I313" s="1"/>
    </row>
    <row r="314" spans="2:9" ht="53.25" customHeight="1">
      <c r="B314" s="17"/>
      <c r="C314" s="121"/>
      <c r="D314" s="121"/>
      <c r="E314" s="1"/>
      <c r="I314" s="1"/>
    </row>
    <row r="315" spans="2:9" ht="12.75" customHeight="1">
      <c r="B315" s="17"/>
      <c r="C315" s="121"/>
      <c r="D315" s="121"/>
      <c r="E315" s="1"/>
      <c r="I315" s="1"/>
    </row>
    <row r="316" spans="2:9" ht="13.5" customHeight="1">
      <c r="B316" s="17"/>
      <c r="C316" s="121"/>
      <c r="D316" s="121"/>
      <c r="E316" s="1"/>
      <c r="I316" s="1"/>
    </row>
    <row r="317" spans="2:9">
      <c r="B317" s="17"/>
      <c r="C317" s="121"/>
      <c r="D317" s="121"/>
      <c r="E317" s="1"/>
      <c r="I317" s="1"/>
    </row>
    <row r="318" spans="2:9">
      <c r="B318" s="17"/>
      <c r="C318" s="121"/>
      <c r="D318" s="121"/>
      <c r="E318" s="1"/>
      <c r="I318" s="1"/>
    </row>
    <row r="319" spans="2:9" ht="27" customHeight="1">
      <c r="B319" s="17"/>
      <c r="C319" s="121"/>
      <c r="D319" s="121"/>
      <c r="E319" s="1"/>
      <c r="I319" s="1"/>
    </row>
    <row r="320" spans="2:9" ht="12.75" customHeight="1">
      <c r="B320" s="17"/>
      <c r="C320" s="121"/>
      <c r="D320" s="121"/>
      <c r="E320" s="1"/>
      <c r="I320" s="1"/>
    </row>
    <row r="321" spans="2:9" ht="12" customHeight="1">
      <c r="B321" s="17"/>
      <c r="C321" s="121"/>
      <c r="D321" s="121"/>
      <c r="E321" s="1"/>
      <c r="I321" s="1"/>
    </row>
    <row r="322" spans="2:9">
      <c r="B322" s="17"/>
      <c r="C322" s="121"/>
      <c r="D322" s="121"/>
      <c r="E322" s="1"/>
      <c r="I322" s="1"/>
    </row>
    <row r="323" spans="2:9" ht="13.5" customHeight="1">
      <c r="B323" s="17"/>
      <c r="C323" s="121"/>
      <c r="D323" s="121"/>
      <c r="E323" s="1"/>
      <c r="I323" s="1"/>
    </row>
    <row r="324" spans="2:9">
      <c r="B324" s="17"/>
      <c r="C324" s="121"/>
      <c r="D324" s="121"/>
      <c r="E324" s="1"/>
      <c r="I324" s="1"/>
    </row>
    <row r="325" spans="2:9" ht="15.75" customHeight="1">
      <c r="B325" s="17"/>
      <c r="C325" s="121"/>
      <c r="D325" s="121"/>
      <c r="E325" s="1"/>
      <c r="I325" s="1"/>
    </row>
    <row r="326" spans="2:9">
      <c r="B326" s="17"/>
      <c r="C326" s="121"/>
      <c r="D326" s="121"/>
      <c r="E326" s="1"/>
      <c r="I326" s="1"/>
    </row>
    <row r="327" spans="2:9">
      <c r="B327" s="17"/>
      <c r="C327" s="121"/>
      <c r="D327" s="121"/>
      <c r="E327" s="1"/>
      <c r="I327" s="1"/>
    </row>
    <row r="328" spans="2:9">
      <c r="B328" s="17"/>
      <c r="C328" s="121"/>
      <c r="D328" s="121"/>
      <c r="E328" s="1"/>
      <c r="I328" s="1"/>
    </row>
    <row r="329" spans="2:9" ht="14.25" customHeight="1">
      <c r="B329" s="17"/>
      <c r="C329" s="121"/>
      <c r="D329" s="121"/>
      <c r="E329" s="1"/>
      <c r="I329" s="1"/>
    </row>
    <row r="330" spans="2:9" ht="54" customHeight="1">
      <c r="B330" s="17"/>
      <c r="C330" s="121"/>
      <c r="D330" s="121"/>
      <c r="E330" s="1"/>
      <c r="I330" s="1"/>
    </row>
    <row r="331" spans="2:9">
      <c r="B331" s="17"/>
      <c r="C331" s="121"/>
      <c r="D331" s="121"/>
      <c r="E331" s="1"/>
      <c r="I331" s="1"/>
    </row>
    <row r="332" spans="2:9">
      <c r="B332" s="17"/>
      <c r="C332" s="121"/>
      <c r="D332" s="121"/>
      <c r="E332" s="1"/>
      <c r="I332" s="1"/>
    </row>
    <row r="333" spans="2:9" ht="15" customHeight="1">
      <c r="B333" s="17"/>
      <c r="C333" s="121"/>
      <c r="D333" s="121"/>
      <c r="E333" s="1"/>
      <c r="I333" s="1"/>
    </row>
    <row r="334" spans="2:9">
      <c r="B334" s="17"/>
      <c r="C334" s="121"/>
      <c r="D334" s="121"/>
      <c r="E334" s="1"/>
      <c r="I334" s="1"/>
    </row>
    <row r="335" spans="2:9">
      <c r="B335" s="17"/>
      <c r="C335" s="121"/>
      <c r="D335" s="121"/>
      <c r="E335" s="1"/>
      <c r="I335" s="1"/>
    </row>
    <row r="336" spans="2:9">
      <c r="B336" s="17"/>
      <c r="C336" s="121"/>
      <c r="D336" s="121"/>
      <c r="E336" s="1"/>
      <c r="I336" s="1"/>
    </row>
    <row r="337" spans="2:9" ht="27.75" customHeight="1">
      <c r="B337" s="17"/>
      <c r="C337" s="121"/>
      <c r="D337" s="121"/>
      <c r="E337" s="1"/>
      <c r="I337" s="1"/>
    </row>
    <row r="338" spans="2:9">
      <c r="B338" s="17"/>
      <c r="C338" s="121"/>
      <c r="D338" s="121"/>
      <c r="E338" s="1"/>
      <c r="I338" s="1"/>
    </row>
    <row r="339" spans="2:9">
      <c r="B339" s="17"/>
      <c r="C339" s="121"/>
      <c r="D339" s="121"/>
      <c r="E339" s="1"/>
      <c r="I339" s="1"/>
    </row>
    <row r="340" spans="2:9" ht="13.5" customHeight="1">
      <c r="B340" s="17"/>
      <c r="C340" s="121"/>
      <c r="D340" s="121"/>
      <c r="E340" s="1"/>
      <c r="I340" s="1"/>
    </row>
    <row r="341" spans="2:9">
      <c r="B341" s="17"/>
      <c r="C341" s="121"/>
      <c r="D341" s="121"/>
      <c r="E341" s="1"/>
      <c r="I341" s="1"/>
    </row>
    <row r="342" spans="2:9">
      <c r="B342" s="17"/>
      <c r="C342" s="121"/>
      <c r="D342" s="121"/>
      <c r="E342" s="1"/>
      <c r="I342" s="1"/>
    </row>
    <row r="343" spans="2:9">
      <c r="B343" s="17"/>
      <c r="C343" s="121"/>
      <c r="D343" s="121"/>
      <c r="E343" s="1"/>
      <c r="I343" s="1"/>
    </row>
    <row r="344" spans="2:9">
      <c r="B344" s="17"/>
      <c r="C344" s="121"/>
      <c r="D344" s="121"/>
      <c r="E344" s="1"/>
      <c r="I344" s="1"/>
    </row>
    <row r="345" spans="2:9" ht="12.75" customHeight="1">
      <c r="B345" s="17"/>
      <c r="C345" s="121"/>
      <c r="D345" s="121"/>
      <c r="E345" s="1"/>
      <c r="I345" s="1"/>
    </row>
    <row r="346" spans="2:9">
      <c r="B346" s="17"/>
      <c r="C346" s="121"/>
      <c r="D346" s="121"/>
      <c r="E346" s="1"/>
      <c r="I346" s="1"/>
    </row>
    <row r="347" spans="2:9">
      <c r="B347" s="17"/>
      <c r="C347" s="121"/>
      <c r="D347" s="121"/>
      <c r="E347" s="1"/>
      <c r="I347" s="1"/>
    </row>
    <row r="348" spans="2:9">
      <c r="B348" s="17"/>
      <c r="C348" s="121"/>
      <c r="D348" s="121"/>
      <c r="E348" s="1"/>
      <c r="I348" s="1"/>
    </row>
    <row r="349" spans="2:9">
      <c r="B349" s="17"/>
      <c r="C349" s="121"/>
      <c r="D349" s="121"/>
      <c r="E349" s="1"/>
      <c r="I349" s="1"/>
    </row>
    <row r="350" spans="2:9">
      <c r="B350" s="17"/>
      <c r="C350" s="121"/>
      <c r="D350" s="121"/>
      <c r="E350" s="1"/>
      <c r="I350" s="1"/>
    </row>
    <row r="351" spans="2:9">
      <c r="B351" s="17"/>
      <c r="C351" s="121"/>
      <c r="D351" s="121"/>
      <c r="E351" s="1"/>
      <c r="I351" s="1"/>
    </row>
    <row r="352" spans="2:9">
      <c r="B352" s="17"/>
      <c r="C352" s="121"/>
      <c r="D352" s="121"/>
      <c r="E352" s="1"/>
      <c r="I352" s="1"/>
    </row>
    <row r="353" spans="2:9" ht="15" customHeight="1">
      <c r="B353" s="17"/>
      <c r="C353" s="121"/>
      <c r="D353" s="121"/>
      <c r="E353" s="1"/>
      <c r="I353" s="1"/>
    </row>
    <row r="354" spans="2:9">
      <c r="B354" s="17"/>
      <c r="C354" s="121"/>
      <c r="D354" s="121"/>
      <c r="E354" s="1"/>
      <c r="I354" s="1"/>
    </row>
    <row r="355" spans="2:9">
      <c r="B355" s="17"/>
      <c r="C355" s="121"/>
      <c r="D355" s="121"/>
      <c r="E355" s="1"/>
      <c r="I355" s="1"/>
    </row>
    <row r="356" spans="2:9">
      <c r="B356" s="17"/>
      <c r="C356" s="121"/>
      <c r="D356" s="121"/>
      <c r="E356" s="1"/>
      <c r="I356" s="1"/>
    </row>
    <row r="357" spans="2:9">
      <c r="B357" s="17"/>
      <c r="C357" s="121"/>
      <c r="D357" s="121"/>
      <c r="E357" s="1"/>
      <c r="I357" s="1"/>
    </row>
    <row r="358" spans="2:9">
      <c r="B358" s="17"/>
      <c r="C358" s="121"/>
      <c r="D358" s="121"/>
      <c r="E358" s="1"/>
      <c r="I358" s="1"/>
    </row>
    <row r="359" spans="2:9">
      <c r="B359" s="17"/>
      <c r="C359" s="121"/>
      <c r="D359" s="121"/>
      <c r="E359" s="1"/>
      <c r="I359" s="1"/>
    </row>
    <row r="360" spans="2:9">
      <c r="B360" s="17"/>
      <c r="C360" s="121"/>
      <c r="D360" s="121"/>
      <c r="E360" s="1"/>
      <c r="I360" s="1"/>
    </row>
    <row r="361" spans="2:9">
      <c r="B361" s="17"/>
      <c r="C361" s="121"/>
      <c r="D361" s="121"/>
      <c r="E361" s="1"/>
      <c r="I361" s="1"/>
    </row>
    <row r="362" spans="2:9">
      <c r="B362" s="17"/>
      <c r="C362" s="121"/>
      <c r="D362" s="121"/>
      <c r="E362" s="1"/>
      <c r="I362" s="1"/>
    </row>
    <row r="363" spans="2:9">
      <c r="B363" s="17"/>
      <c r="C363" s="121"/>
      <c r="D363" s="121"/>
      <c r="E363" s="1"/>
      <c r="I363" s="1"/>
    </row>
    <row r="364" spans="2:9">
      <c r="B364" s="17"/>
      <c r="C364" s="121"/>
      <c r="D364" s="121"/>
      <c r="E364" s="1"/>
      <c r="I364" s="1"/>
    </row>
    <row r="365" spans="2:9">
      <c r="B365" s="17"/>
      <c r="C365" s="121"/>
      <c r="D365" s="121"/>
      <c r="E365" s="1"/>
      <c r="I365" s="1"/>
    </row>
    <row r="366" spans="2:9">
      <c r="B366" s="17"/>
      <c r="C366" s="121"/>
      <c r="D366" s="121"/>
      <c r="E366" s="1"/>
      <c r="I366" s="1"/>
    </row>
    <row r="367" spans="2:9">
      <c r="B367" s="17"/>
      <c r="C367" s="121"/>
      <c r="D367" s="121"/>
      <c r="E367" s="1"/>
      <c r="I367" s="1"/>
    </row>
    <row r="368" spans="2:9">
      <c r="B368" s="17"/>
      <c r="C368" s="121"/>
      <c r="D368" s="121"/>
      <c r="E368" s="1"/>
      <c r="I368" s="1"/>
    </row>
    <row r="369" spans="2:9">
      <c r="B369" s="17"/>
      <c r="C369" s="121"/>
      <c r="D369" s="121"/>
      <c r="E369" s="1"/>
      <c r="I369" s="1"/>
    </row>
    <row r="370" spans="2:9">
      <c r="B370" s="17"/>
      <c r="C370" s="121"/>
      <c r="D370" s="121"/>
      <c r="E370" s="1"/>
      <c r="I370" s="1"/>
    </row>
    <row r="371" spans="2:9">
      <c r="B371" s="17"/>
      <c r="C371" s="121"/>
      <c r="D371" s="121"/>
      <c r="E371" s="1"/>
      <c r="I371" s="1"/>
    </row>
    <row r="372" spans="2:9">
      <c r="B372" s="17"/>
      <c r="C372" s="121"/>
      <c r="D372" s="121"/>
      <c r="E372" s="1"/>
      <c r="I372" s="1"/>
    </row>
    <row r="373" spans="2:9">
      <c r="B373" s="17"/>
      <c r="C373" s="121"/>
      <c r="D373" s="121"/>
      <c r="E373" s="1"/>
      <c r="I373" s="1"/>
    </row>
    <row r="374" spans="2:9">
      <c r="B374" s="17"/>
      <c r="C374" s="121"/>
      <c r="D374" s="121"/>
      <c r="E374" s="1"/>
      <c r="I374" s="1"/>
    </row>
    <row r="375" spans="2:9">
      <c r="B375" s="17"/>
      <c r="C375" s="121"/>
      <c r="D375" s="121"/>
      <c r="E375" s="1"/>
      <c r="I375" s="1"/>
    </row>
    <row r="376" spans="2:9">
      <c r="B376" s="17"/>
      <c r="C376" s="121"/>
      <c r="D376" s="121"/>
      <c r="E376" s="1"/>
      <c r="I376" s="1"/>
    </row>
    <row r="377" spans="2:9">
      <c r="B377" s="17"/>
      <c r="C377" s="121"/>
      <c r="D377" s="121"/>
      <c r="E377" s="1"/>
      <c r="I377" s="1"/>
    </row>
    <row r="378" spans="2:9">
      <c r="B378" s="17"/>
      <c r="C378" s="121"/>
      <c r="D378" s="121"/>
      <c r="E378" s="1"/>
      <c r="I378" s="1"/>
    </row>
    <row r="379" spans="2:9">
      <c r="B379" s="17"/>
      <c r="C379" s="121"/>
      <c r="D379" s="121"/>
      <c r="E379" s="1"/>
      <c r="I379" s="1"/>
    </row>
    <row r="380" spans="2:9">
      <c r="B380" s="17"/>
      <c r="C380" s="121"/>
      <c r="D380" s="121"/>
      <c r="E380" s="1"/>
      <c r="I380" s="1"/>
    </row>
    <row r="381" spans="2:9">
      <c r="B381" s="17"/>
      <c r="C381" s="121"/>
      <c r="D381" s="121"/>
      <c r="E381" s="1"/>
      <c r="I381" s="1"/>
    </row>
    <row r="382" spans="2:9">
      <c r="B382" s="17"/>
      <c r="C382" s="121"/>
      <c r="D382" s="121"/>
      <c r="E382" s="1"/>
      <c r="I382" s="1"/>
    </row>
    <row r="383" spans="2:9">
      <c r="B383" s="17"/>
      <c r="C383" s="121"/>
      <c r="D383" s="121"/>
      <c r="E383" s="1"/>
      <c r="I383" s="1"/>
    </row>
    <row r="384" spans="2:9">
      <c r="B384" s="17"/>
      <c r="C384" s="121"/>
      <c r="D384" s="121"/>
      <c r="E384" s="1"/>
      <c r="I384" s="1"/>
    </row>
    <row r="385" spans="2:9">
      <c r="B385" s="17"/>
      <c r="C385" s="121"/>
      <c r="D385" s="121"/>
      <c r="E385" s="1"/>
      <c r="I385" s="1"/>
    </row>
    <row r="386" spans="2:9">
      <c r="B386" s="17"/>
      <c r="C386" s="121"/>
      <c r="D386" s="121"/>
      <c r="E386" s="1"/>
      <c r="I386" s="1"/>
    </row>
    <row r="387" spans="2:9">
      <c r="B387" s="17"/>
      <c r="C387" s="121"/>
      <c r="D387" s="121"/>
      <c r="E387" s="1"/>
      <c r="I387" s="1"/>
    </row>
    <row r="388" spans="2:9">
      <c r="B388" s="17"/>
      <c r="C388" s="121"/>
      <c r="D388" s="121"/>
      <c r="E388" s="1"/>
      <c r="I388" s="1"/>
    </row>
    <row r="389" spans="2:9">
      <c r="B389" s="17"/>
      <c r="C389" s="121"/>
      <c r="D389" s="121"/>
      <c r="E389" s="1"/>
      <c r="I389" s="1"/>
    </row>
    <row r="390" spans="2:9">
      <c r="B390" s="17"/>
      <c r="C390" s="121"/>
      <c r="D390" s="121"/>
      <c r="E390" s="1"/>
      <c r="I390" s="1"/>
    </row>
    <row r="391" spans="2:9">
      <c r="B391" s="17"/>
      <c r="C391" s="121"/>
      <c r="D391" s="121"/>
      <c r="E391" s="1"/>
      <c r="I391" s="1"/>
    </row>
    <row r="392" spans="2:9" ht="52.5" customHeight="1">
      <c r="B392" s="17"/>
      <c r="C392" s="121"/>
      <c r="D392" s="121"/>
      <c r="E392" s="1"/>
      <c r="I392" s="1"/>
    </row>
    <row r="393" spans="2:9">
      <c r="B393" s="17"/>
      <c r="C393" s="121"/>
      <c r="D393" s="121"/>
      <c r="E393" s="1"/>
      <c r="I393" s="1"/>
    </row>
    <row r="394" spans="2:9">
      <c r="B394" s="17"/>
      <c r="C394" s="121"/>
      <c r="D394" s="121"/>
      <c r="E394" s="1"/>
      <c r="I394" s="1"/>
    </row>
    <row r="395" spans="2:9">
      <c r="B395" s="17"/>
      <c r="C395" s="121"/>
      <c r="D395" s="121"/>
      <c r="E395" s="1"/>
      <c r="I395" s="1"/>
    </row>
    <row r="396" spans="2:9">
      <c r="B396" s="17"/>
      <c r="C396" s="121"/>
      <c r="D396" s="121"/>
      <c r="E396" s="1"/>
      <c r="I396" s="1"/>
    </row>
    <row r="397" spans="2:9">
      <c r="B397" s="17"/>
      <c r="C397" s="121"/>
      <c r="D397" s="121"/>
      <c r="E397" s="1"/>
      <c r="I397" s="1"/>
    </row>
    <row r="398" spans="2:9" ht="51.75" customHeight="1">
      <c r="B398" s="17"/>
      <c r="C398" s="121"/>
      <c r="D398" s="121"/>
      <c r="E398" s="1"/>
      <c r="I398" s="1"/>
    </row>
    <row r="399" spans="2:9">
      <c r="B399" s="17"/>
      <c r="C399" s="121"/>
      <c r="D399" s="121"/>
      <c r="E399" s="1"/>
      <c r="I399" s="1"/>
    </row>
    <row r="400" spans="2:9">
      <c r="B400" s="17"/>
      <c r="C400" s="121"/>
      <c r="D400" s="121"/>
      <c r="E400" s="1"/>
      <c r="I400" s="1"/>
    </row>
    <row r="401" spans="2:9" ht="54.75" customHeight="1">
      <c r="B401" s="17"/>
      <c r="C401" s="121"/>
      <c r="D401" s="121"/>
      <c r="E401" s="1"/>
      <c r="I401" s="1"/>
    </row>
    <row r="402" spans="2:9" ht="13.5" customHeight="1">
      <c r="B402" s="17"/>
      <c r="C402" s="121"/>
      <c r="D402" s="121"/>
      <c r="E402" s="1"/>
      <c r="I402" s="1"/>
    </row>
    <row r="403" spans="2:9" ht="13.5" customHeight="1">
      <c r="B403" s="17"/>
      <c r="C403" s="121"/>
      <c r="D403" s="121"/>
      <c r="E403" s="1"/>
      <c r="I403" s="1"/>
    </row>
    <row r="404" spans="2:9">
      <c r="B404" s="17"/>
      <c r="C404" s="121"/>
      <c r="D404" s="121"/>
      <c r="E404" s="1"/>
      <c r="I404" s="1"/>
    </row>
    <row r="405" spans="2:9" ht="88.5" customHeight="1">
      <c r="B405" s="17"/>
      <c r="C405" s="121"/>
      <c r="D405" s="121"/>
      <c r="E405" s="1"/>
      <c r="I405" s="1"/>
    </row>
    <row r="406" spans="2:9" ht="54" customHeight="1">
      <c r="B406" s="17"/>
      <c r="C406" s="121"/>
      <c r="D406" s="121"/>
      <c r="E406" s="1"/>
      <c r="I406" s="1"/>
    </row>
    <row r="407" spans="2:9">
      <c r="B407" s="17"/>
      <c r="C407" s="121"/>
      <c r="D407" s="121"/>
      <c r="E407" s="1"/>
      <c r="I407" s="1"/>
    </row>
    <row r="408" spans="2:9">
      <c r="B408" s="17"/>
      <c r="C408" s="121"/>
      <c r="D408" s="121"/>
      <c r="E408" s="1"/>
      <c r="I408" s="1"/>
    </row>
    <row r="409" spans="2:9" ht="55.5" customHeight="1">
      <c r="B409" s="17"/>
      <c r="C409" s="121"/>
      <c r="D409" s="121"/>
      <c r="E409" s="1"/>
      <c r="I409" s="1"/>
    </row>
    <row r="410" spans="2:9">
      <c r="B410" s="17"/>
      <c r="C410" s="121"/>
      <c r="D410" s="121"/>
      <c r="E410" s="1"/>
      <c r="I410" s="1"/>
    </row>
    <row r="411" spans="2:9">
      <c r="B411" s="17"/>
      <c r="C411" s="121"/>
      <c r="D411" s="121"/>
      <c r="E411" s="1"/>
      <c r="I411" s="1"/>
    </row>
    <row r="412" spans="2:9">
      <c r="B412" s="17"/>
      <c r="C412" s="121"/>
      <c r="D412" s="121"/>
      <c r="E412" s="1"/>
      <c r="I412" s="1"/>
    </row>
    <row r="413" spans="2:9" ht="51" customHeight="1">
      <c r="B413" s="17"/>
      <c r="C413" s="121"/>
      <c r="D413" s="121"/>
      <c r="E413" s="1"/>
      <c r="I413" s="1"/>
    </row>
    <row r="414" spans="2:9" ht="56.25" customHeight="1">
      <c r="B414" s="17"/>
      <c r="C414" s="121"/>
      <c r="D414" s="121"/>
      <c r="E414" s="1"/>
      <c r="I414" s="1"/>
    </row>
    <row r="415" spans="2:9">
      <c r="B415" s="17"/>
      <c r="C415" s="121"/>
      <c r="D415" s="121"/>
      <c r="E415" s="1"/>
      <c r="I415" s="1"/>
    </row>
    <row r="416" spans="2:9">
      <c r="B416" s="17"/>
      <c r="C416" s="121"/>
      <c r="D416" s="121"/>
      <c r="E416" s="1"/>
      <c r="I416" s="1"/>
    </row>
    <row r="417" spans="2:9" ht="54.75" customHeight="1">
      <c r="B417" s="17"/>
      <c r="C417" s="121"/>
      <c r="D417" s="121"/>
      <c r="E417" s="1"/>
      <c r="I417" s="1"/>
    </row>
    <row r="418" spans="2:9">
      <c r="B418" s="17"/>
      <c r="C418" s="121"/>
      <c r="D418" s="121"/>
      <c r="E418" s="1"/>
      <c r="I418" s="1"/>
    </row>
    <row r="419" spans="2:9">
      <c r="B419" s="17"/>
      <c r="C419" s="121"/>
      <c r="D419" s="121"/>
      <c r="E419" s="1"/>
      <c r="I419" s="1"/>
    </row>
    <row r="420" spans="2:9" ht="15.75" customHeight="1">
      <c r="B420" s="17"/>
      <c r="C420" s="121"/>
      <c r="D420" s="121"/>
      <c r="E420" s="1"/>
      <c r="I420" s="1"/>
    </row>
    <row r="421" spans="2:9" ht="39.75" customHeight="1">
      <c r="B421" s="17"/>
      <c r="C421" s="121"/>
      <c r="D421" s="121"/>
      <c r="E421" s="1"/>
      <c r="I421" s="1"/>
    </row>
    <row r="422" spans="2:9">
      <c r="B422" s="17"/>
      <c r="C422" s="121"/>
      <c r="D422" s="121"/>
      <c r="E422" s="1"/>
      <c r="I422" s="1"/>
    </row>
    <row r="423" spans="2:9">
      <c r="B423" s="17"/>
      <c r="C423" s="121"/>
      <c r="D423" s="121"/>
      <c r="E423" s="1"/>
      <c r="I423" s="1"/>
    </row>
    <row r="424" spans="2:9">
      <c r="B424" s="17"/>
      <c r="C424" s="121"/>
      <c r="D424" s="121"/>
      <c r="E424" s="1"/>
      <c r="I424" s="1"/>
    </row>
    <row r="425" spans="2:9">
      <c r="B425" s="17"/>
      <c r="C425" s="121"/>
      <c r="D425" s="121"/>
      <c r="E425" s="1"/>
      <c r="I425" s="1"/>
    </row>
    <row r="426" spans="2:9">
      <c r="B426" s="17"/>
      <c r="C426" s="121"/>
      <c r="D426" s="121"/>
      <c r="E426" s="1"/>
      <c r="I426" s="1"/>
    </row>
    <row r="427" spans="2:9">
      <c r="B427" s="17"/>
      <c r="C427" s="121"/>
      <c r="D427" s="121"/>
      <c r="E427" s="1"/>
      <c r="I427" s="1"/>
    </row>
    <row r="428" spans="2:9">
      <c r="B428" s="17"/>
      <c r="C428" s="121"/>
      <c r="D428" s="121"/>
      <c r="E428" s="1"/>
      <c r="I428" s="1"/>
    </row>
    <row r="429" spans="2:9">
      <c r="B429" s="17"/>
      <c r="C429" s="121"/>
      <c r="D429" s="121"/>
      <c r="E429" s="1"/>
      <c r="I429" s="1"/>
    </row>
    <row r="430" spans="2:9">
      <c r="B430" s="17"/>
      <c r="C430" s="121"/>
      <c r="D430" s="121"/>
      <c r="E430" s="1"/>
      <c r="I430" s="1"/>
    </row>
    <row r="431" spans="2:9">
      <c r="B431" s="17"/>
      <c r="C431" s="121"/>
      <c r="D431" s="121"/>
      <c r="E431" s="1"/>
      <c r="I431" s="1"/>
    </row>
    <row r="432" spans="2:9">
      <c r="B432" s="17"/>
      <c r="C432" s="121"/>
      <c r="D432" s="121"/>
      <c r="E432" s="1"/>
      <c r="I432" s="1"/>
    </row>
    <row r="433" spans="2:9">
      <c r="B433" s="17"/>
      <c r="C433" s="121"/>
      <c r="D433" s="121"/>
      <c r="E433" s="1"/>
      <c r="I433" s="1"/>
    </row>
    <row r="434" spans="2:9">
      <c r="B434" s="17"/>
      <c r="C434" s="121"/>
      <c r="D434" s="121"/>
      <c r="E434" s="1"/>
      <c r="I434" s="1"/>
    </row>
    <row r="435" spans="2:9">
      <c r="B435" s="17"/>
      <c r="C435" s="121"/>
      <c r="D435" s="121"/>
      <c r="E435" s="1"/>
      <c r="I435" s="1"/>
    </row>
    <row r="436" spans="2:9">
      <c r="B436" s="17"/>
      <c r="C436" s="121"/>
      <c r="D436" s="121"/>
      <c r="E436" s="1"/>
      <c r="I436" s="1"/>
    </row>
    <row r="437" spans="2:9">
      <c r="B437" s="17"/>
      <c r="C437" s="121"/>
      <c r="D437" s="121"/>
      <c r="E437" s="1"/>
      <c r="I437" s="1"/>
    </row>
    <row r="438" spans="2:9">
      <c r="B438" s="17"/>
      <c r="C438" s="121"/>
      <c r="D438" s="121"/>
      <c r="E438" s="1"/>
      <c r="I438" s="1"/>
    </row>
    <row r="439" spans="2:9">
      <c r="B439" s="17"/>
      <c r="C439" s="121"/>
      <c r="D439" s="121"/>
      <c r="E439" s="1"/>
      <c r="I439" s="1"/>
    </row>
    <row r="440" spans="2:9">
      <c r="B440" s="17"/>
      <c r="C440" s="121"/>
      <c r="D440" s="121"/>
      <c r="E440" s="1"/>
      <c r="I440" s="1"/>
    </row>
    <row r="441" spans="2:9">
      <c r="B441" s="17"/>
      <c r="C441" s="121"/>
      <c r="D441" s="121"/>
      <c r="E441" s="1"/>
      <c r="I441" s="1"/>
    </row>
    <row r="442" spans="2:9">
      <c r="B442" s="17"/>
      <c r="C442" s="121"/>
      <c r="D442" s="121"/>
      <c r="E442" s="1"/>
      <c r="I442" s="1"/>
    </row>
    <row r="443" spans="2:9">
      <c r="B443" s="17"/>
      <c r="C443" s="121"/>
      <c r="D443" s="121"/>
      <c r="E443" s="1"/>
      <c r="I443" s="1"/>
    </row>
    <row r="444" spans="2:9">
      <c r="B444" s="17"/>
      <c r="C444" s="121"/>
      <c r="D444" s="121"/>
      <c r="E444" s="1"/>
      <c r="I444" s="1"/>
    </row>
    <row r="445" spans="2:9">
      <c r="B445" s="17"/>
      <c r="C445" s="121"/>
      <c r="D445" s="121"/>
      <c r="E445" s="1"/>
      <c r="I445" s="1"/>
    </row>
    <row r="446" spans="2:9">
      <c r="B446" s="17"/>
      <c r="C446" s="121"/>
      <c r="D446" s="121"/>
      <c r="E446" s="1"/>
      <c r="I446" s="1"/>
    </row>
    <row r="447" spans="2:9">
      <c r="B447" s="17"/>
      <c r="C447" s="121"/>
      <c r="D447" s="121"/>
      <c r="E447" s="1"/>
      <c r="I447" s="1"/>
    </row>
    <row r="448" spans="2:9">
      <c r="B448" s="17"/>
      <c r="C448" s="121"/>
      <c r="D448" s="121"/>
      <c r="E448" s="1"/>
      <c r="I448" s="1"/>
    </row>
    <row r="449" spans="2:9" ht="14.25" customHeight="1">
      <c r="B449" s="17"/>
      <c r="C449" s="121"/>
      <c r="D449" s="121"/>
      <c r="E449" s="1"/>
      <c r="I449" s="1"/>
    </row>
    <row r="450" spans="2:9">
      <c r="B450" s="17"/>
      <c r="C450" s="121"/>
      <c r="D450" s="121"/>
      <c r="E450" s="1"/>
      <c r="I450" s="1"/>
    </row>
    <row r="451" spans="2:9" ht="28.5" customHeight="1">
      <c r="B451" s="17"/>
      <c r="C451" s="121"/>
      <c r="D451" s="121"/>
      <c r="E451" s="1"/>
      <c r="I451" s="1"/>
    </row>
    <row r="452" spans="2:9">
      <c r="B452" s="17"/>
      <c r="C452" s="121"/>
      <c r="D452" s="121"/>
      <c r="E452" s="1"/>
      <c r="I452" s="1"/>
    </row>
    <row r="453" spans="2:9">
      <c r="B453" s="17"/>
      <c r="C453" s="121"/>
      <c r="D453" s="121"/>
      <c r="E453" s="1"/>
      <c r="I453" s="1"/>
    </row>
    <row r="454" spans="2:9" ht="15" customHeight="1">
      <c r="B454" s="17"/>
      <c r="C454" s="121"/>
      <c r="D454" s="121"/>
      <c r="E454" s="1"/>
      <c r="I454" s="1"/>
    </row>
    <row r="455" spans="2:9">
      <c r="B455" s="17"/>
      <c r="C455" s="121"/>
      <c r="D455" s="121"/>
      <c r="E455" s="1"/>
      <c r="I455" s="1"/>
    </row>
    <row r="456" spans="2:9">
      <c r="B456" s="17"/>
      <c r="C456" s="121"/>
      <c r="D456" s="121"/>
      <c r="E456" s="1"/>
      <c r="I456" s="1"/>
    </row>
    <row r="457" spans="2:9">
      <c r="B457" s="17"/>
      <c r="C457" s="121"/>
      <c r="D457" s="121"/>
      <c r="E457" s="1"/>
      <c r="I457" s="1"/>
    </row>
    <row r="458" spans="2:9">
      <c r="B458" s="17"/>
      <c r="C458" s="121"/>
      <c r="D458" s="121"/>
      <c r="E458" s="1"/>
      <c r="I458" s="1"/>
    </row>
    <row r="459" spans="2:9" ht="15" customHeight="1">
      <c r="B459" s="17"/>
      <c r="C459" s="121"/>
      <c r="D459" s="121"/>
      <c r="E459" s="1"/>
      <c r="I459" s="1"/>
    </row>
    <row r="460" spans="2:9" ht="26.25" customHeight="1">
      <c r="B460" s="17"/>
      <c r="C460" s="121"/>
      <c r="D460" s="121"/>
      <c r="E460" s="1"/>
      <c r="I460" s="1"/>
    </row>
    <row r="461" spans="2:9">
      <c r="B461" s="17"/>
      <c r="C461" s="121"/>
      <c r="D461" s="121"/>
      <c r="E461" s="1"/>
      <c r="I461" s="1"/>
    </row>
    <row r="462" spans="2:9">
      <c r="B462" s="17"/>
      <c r="C462" s="121"/>
      <c r="D462" s="121"/>
      <c r="E462" s="1"/>
      <c r="I462" s="1"/>
    </row>
    <row r="463" spans="2:9">
      <c r="B463" s="17"/>
      <c r="C463" s="121"/>
      <c r="D463" s="121"/>
      <c r="E463" s="1"/>
      <c r="I463" s="1"/>
    </row>
    <row r="464" spans="2:9">
      <c r="B464" s="17"/>
      <c r="C464" s="121"/>
      <c r="D464" s="121"/>
      <c r="E464" s="1"/>
      <c r="I464" s="1"/>
    </row>
    <row r="465" spans="2:9">
      <c r="B465" s="17"/>
      <c r="C465" s="121"/>
      <c r="D465" s="121"/>
      <c r="E465" s="1"/>
      <c r="I465" s="1"/>
    </row>
    <row r="466" spans="2:9">
      <c r="B466" s="17"/>
      <c r="C466" s="121"/>
      <c r="D466" s="121"/>
      <c r="E466" s="1"/>
      <c r="I466" s="1"/>
    </row>
    <row r="467" spans="2:9">
      <c r="B467" s="17"/>
      <c r="C467" s="121"/>
      <c r="D467" s="121"/>
      <c r="E467" s="1"/>
      <c r="I467" s="1"/>
    </row>
    <row r="468" spans="2:9">
      <c r="B468" s="17"/>
      <c r="C468" s="121"/>
      <c r="D468" s="121"/>
      <c r="E468" s="1"/>
      <c r="I468" s="1"/>
    </row>
    <row r="469" spans="2:9">
      <c r="B469" s="17"/>
      <c r="C469" s="121"/>
      <c r="D469" s="121"/>
      <c r="E469" s="1"/>
      <c r="I469" s="1"/>
    </row>
    <row r="470" spans="2:9">
      <c r="B470" s="17"/>
      <c r="C470" s="121"/>
      <c r="D470" s="121"/>
      <c r="E470" s="1"/>
      <c r="I470" s="1"/>
    </row>
    <row r="471" spans="2:9">
      <c r="B471" s="17"/>
      <c r="C471" s="121"/>
      <c r="D471" s="121"/>
      <c r="E471" s="1"/>
      <c r="I471" s="1"/>
    </row>
    <row r="472" spans="2:9">
      <c r="B472" s="17"/>
      <c r="C472" s="121"/>
      <c r="D472" s="121"/>
      <c r="E472" s="1"/>
      <c r="I472" s="1"/>
    </row>
    <row r="473" spans="2:9">
      <c r="B473" s="17"/>
      <c r="C473" s="121"/>
      <c r="D473" s="121"/>
      <c r="E473" s="1"/>
      <c r="I473" s="1"/>
    </row>
    <row r="474" spans="2:9">
      <c r="B474" s="17"/>
      <c r="C474" s="121"/>
      <c r="D474" s="121"/>
      <c r="E474" s="1"/>
      <c r="I474" s="1"/>
    </row>
    <row r="475" spans="2:9">
      <c r="B475" s="17"/>
      <c r="C475" s="121"/>
      <c r="D475" s="121"/>
      <c r="E475" s="1"/>
      <c r="I475" s="1"/>
    </row>
    <row r="476" spans="2:9">
      <c r="B476" s="17"/>
      <c r="C476" s="121"/>
      <c r="D476" s="121"/>
      <c r="E476" s="1"/>
      <c r="I476" s="1"/>
    </row>
    <row r="477" spans="2:9">
      <c r="B477" s="17"/>
      <c r="C477" s="121"/>
      <c r="D477" s="121"/>
      <c r="E477" s="1"/>
      <c r="I477" s="1"/>
    </row>
    <row r="478" spans="2:9">
      <c r="B478" s="17"/>
      <c r="C478" s="121"/>
      <c r="D478" s="121"/>
      <c r="E478" s="1"/>
      <c r="I478" s="1"/>
    </row>
    <row r="479" spans="2:9">
      <c r="B479" s="17"/>
      <c r="C479" s="121"/>
      <c r="D479" s="121"/>
      <c r="E479" s="1"/>
      <c r="I479" s="1"/>
    </row>
    <row r="480" spans="2:9">
      <c r="B480" s="17"/>
      <c r="C480" s="121"/>
      <c r="D480" s="121"/>
      <c r="E480" s="1"/>
      <c r="I480" s="1"/>
    </row>
    <row r="481" spans="2:9">
      <c r="B481" s="17"/>
      <c r="C481" s="121"/>
      <c r="D481" s="121"/>
      <c r="E481" s="1"/>
      <c r="I481" s="1"/>
    </row>
    <row r="482" spans="2:9">
      <c r="B482" s="17"/>
      <c r="C482" s="121"/>
      <c r="D482" s="121"/>
      <c r="E482" s="1"/>
      <c r="I482" s="1"/>
    </row>
    <row r="483" spans="2:9">
      <c r="B483" s="17"/>
      <c r="C483" s="121"/>
      <c r="D483" s="121"/>
      <c r="E483" s="1"/>
      <c r="I483" s="1"/>
    </row>
    <row r="484" spans="2:9">
      <c r="B484" s="17"/>
      <c r="C484" s="121"/>
      <c r="D484" s="121"/>
      <c r="E484" s="1"/>
      <c r="I484" s="1"/>
    </row>
    <row r="485" spans="2:9">
      <c r="B485" s="17"/>
      <c r="C485" s="121"/>
      <c r="D485" s="121"/>
      <c r="E485" s="1"/>
      <c r="I485" s="1"/>
    </row>
    <row r="486" spans="2:9">
      <c r="B486" s="17"/>
      <c r="C486" s="121"/>
      <c r="D486" s="121"/>
      <c r="E486" s="1"/>
      <c r="I486" s="1"/>
    </row>
    <row r="487" spans="2:9" ht="16.5" customHeight="1">
      <c r="B487" s="17"/>
      <c r="C487" s="121"/>
      <c r="D487" s="121"/>
      <c r="E487" s="1"/>
      <c r="I487" s="1"/>
    </row>
    <row r="488" spans="2:9">
      <c r="B488" s="17"/>
      <c r="C488" s="121"/>
      <c r="D488" s="121"/>
      <c r="E488" s="1"/>
      <c r="I488" s="1"/>
    </row>
    <row r="489" spans="2:9">
      <c r="B489" s="17"/>
      <c r="C489" s="121"/>
      <c r="D489" s="121"/>
      <c r="E489" s="1"/>
      <c r="I489" s="1"/>
    </row>
    <row r="490" spans="2:9">
      <c r="B490" s="17"/>
      <c r="C490" s="121"/>
      <c r="D490" s="121"/>
      <c r="E490" s="1"/>
      <c r="I490" s="1"/>
    </row>
    <row r="491" spans="2:9">
      <c r="B491" s="17"/>
      <c r="C491" s="121"/>
      <c r="D491" s="121"/>
      <c r="E491" s="1"/>
      <c r="I491" s="1"/>
    </row>
    <row r="492" spans="2:9">
      <c r="B492" s="17"/>
      <c r="C492" s="121"/>
      <c r="D492" s="121"/>
      <c r="E492" s="1"/>
      <c r="I492" s="1"/>
    </row>
    <row r="493" spans="2:9">
      <c r="B493" s="17"/>
      <c r="C493" s="121"/>
      <c r="D493" s="121"/>
      <c r="E493" s="1"/>
      <c r="I493" s="1"/>
    </row>
    <row r="494" spans="2:9">
      <c r="B494" s="17"/>
      <c r="C494" s="121"/>
      <c r="D494" s="121"/>
      <c r="E494" s="1"/>
      <c r="I494" s="1"/>
    </row>
    <row r="495" spans="2:9">
      <c r="B495" s="17"/>
      <c r="C495" s="121"/>
      <c r="D495" s="121"/>
      <c r="E495" s="1"/>
      <c r="I495" s="1"/>
    </row>
    <row r="496" spans="2:9">
      <c r="B496" s="17"/>
      <c r="C496" s="121"/>
      <c r="D496" s="121"/>
      <c r="E496" s="1"/>
      <c r="I496" s="1"/>
    </row>
    <row r="497" spans="2:9">
      <c r="B497" s="17"/>
      <c r="C497" s="121"/>
      <c r="D497" s="121"/>
      <c r="E497" s="1"/>
      <c r="I497" s="1"/>
    </row>
    <row r="498" spans="2:9">
      <c r="B498" s="17"/>
      <c r="C498" s="121"/>
      <c r="D498" s="121"/>
      <c r="E498" s="1"/>
      <c r="I498" s="1"/>
    </row>
    <row r="499" spans="2:9">
      <c r="B499" s="17"/>
      <c r="C499" s="121"/>
      <c r="D499" s="121"/>
      <c r="E499" s="1"/>
      <c r="I499" s="1"/>
    </row>
    <row r="500" spans="2:9">
      <c r="B500" s="17"/>
      <c r="C500" s="121"/>
      <c r="D500" s="121"/>
      <c r="E500" s="1"/>
      <c r="I500" s="1"/>
    </row>
    <row r="501" spans="2:9">
      <c r="B501" s="17"/>
      <c r="C501" s="121"/>
      <c r="D501" s="121"/>
      <c r="E501" s="1"/>
      <c r="I501" s="1"/>
    </row>
    <row r="502" spans="2:9">
      <c r="B502" s="17"/>
      <c r="C502" s="121"/>
      <c r="D502" s="121"/>
      <c r="E502" s="1"/>
      <c r="I502" s="1"/>
    </row>
    <row r="503" spans="2:9">
      <c r="B503" s="17"/>
      <c r="C503" s="121"/>
      <c r="D503" s="121"/>
      <c r="E503" s="1"/>
      <c r="I503" s="1"/>
    </row>
    <row r="504" spans="2:9">
      <c r="B504" s="17"/>
      <c r="C504" s="121"/>
      <c r="D504" s="121"/>
      <c r="E504" s="1"/>
      <c r="I504" s="1"/>
    </row>
    <row r="505" spans="2:9">
      <c r="B505" s="17"/>
      <c r="C505" s="121"/>
      <c r="D505" s="121"/>
      <c r="E505" s="1"/>
      <c r="I505" s="1"/>
    </row>
    <row r="506" spans="2:9">
      <c r="B506" s="17"/>
      <c r="C506" s="121"/>
      <c r="D506" s="121"/>
      <c r="E506" s="1"/>
      <c r="I506" s="1"/>
    </row>
    <row r="507" spans="2:9">
      <c r="B507" s="17"/>
      <c r="C507" s="121"/>
      <c r="D507" s="121"/>
      <c r="E507" s="1"/>
      <c r="I507" s="1"/>
    </row>
    <row r="508" spans="2:9">
      <c r="B508" s="17"/>
      <c r="C508" s="121"/>
      <c r="D508" s="121"/>
      <c r="E508" s="1"/>
      <c r="I508" s="1"/>
    </row>
    <row r="509" spans="2:9">
      <c r="B509" s="17"/>
      <c r="C509" s="121"/>
      <c r="D509" s="121"/>
      <c r="E509" s="1"/>
      <c r="I509" s="1"/>
    </row>
    <row r="510" spans="2:9">
      <c r="B510" s="17"/>
      <c r="C510" s="121"/>
      <c r="D510" s="121"/>
      <c r="E510" s="1"/>
      <c r="I510" s="1"/>
    </row>
    <row r="511" spans="2:9">
      <c r="B511" s="17"/>
      <c r="C511" s="121"/>
      <c r="D511" s="121"/>
      <c r="E511" s="1"/>
      <c r="I511" s="1"/>
    </row>
    <row r="512" spans="2:9">
      <c r="B512" s="17"/>
      <c r="C512" s="121"/>
      <c r="D512" s="121"/>
      <c r="E512" s="1"/>
      <c r="I512" s="1"/>
    </row>
    <row r="513" spans="2:9">
      <c r="B513" s="17"/>
      <c r="C513" s="121"/>
      <c r="D513" s="19"/>
      <c r="E513" s="1"/>
      <c r="I513" s="1"/>
    </row>
    <row r="514" spans="2:9" ht="53.25" customHeight="1">
      <c r="B514" s="17"/>
      <c r="C514" s="121"/>
      <c r="D514" s="121"/>
      <c r="E514" s="1"/>
      <c r="I514" s="1"/>
    </row>
    <row r="515" spans="2:9" ht="13.5" customHeight="1">
      <c r="B515" s="17"/>
      <c r="C515" s="121"/>
      <c r="D515" s="121"/>
      <c r="E515" s="1"/>
      <c r="I515" s="1"/>
    </row>
    <row r="516" spans="2:9">
      <c r="B516" s="17"/>
      <c r="C516" s="121"/>
      <c r="D516" s="121"/>
      <c r="E516" s="1"/>
      <c r="I516" s="1"/>
    </row>
    <row r="517" spans="2:9">
      <c r="B517" s="17"/>
      <c r="C517" s="121"/>
      <c r="D517" s="121"/>
      <c r="E517" s="1"/>
      <c r="I517" s="1"/>
    </row>
    <row r="518" spans="2:9" ht="66.75" customHeight="1">
      <c r="B518" s="17"/>
      <c r="C518" s="121"/>
      <c r="D518" s="121"/>
      <c r="E518" s="1"/>
      <c r="I518" s="1"/>
    </row>
    <row r="519" spans="2:9" ht="14.25" customHeight="1">
      <c r="B519" s="17"/>
      <c r="C519" s="121"/>
      <c r="D519" s="121"/>
      <c r="E519" s="1"/>
      <c r="I519" s="1"/>
    </row>
    <row r="520" spans="2:9">
      <c r="B520" s="17"/>
      <c r="C520" s="121"/>
      <c r="D520" s="121"/>
      <c r="E520" s="1"/>
      <c r="I520" s="1"/>
    </row>
    <row r="521" spans="2:9">
      <c r="B521" s="17"/>
      <c r="C521" s="121"/>
      <c r="D521" s="121"/>
      <c r="E521" s="1"/>
      <c r="I521" s="1"/>
    </row>
    <row r="522" spans="2:9">
      <c r="B522" s="17"/>
      <c r="C522" s="121"/>
      <c r="D522" s="121"/>
      <c r="E522" s="1"/>
      <c r="I522" s="1"/>
    </row>
    <row r="523" spans="2:9" ht="12.75" customHeight="1">
      <c r="B523" s="17"/>
      <c r="C523" s="121"/>
      <c r="D523" s="121"/>
      <c r="E523" s="1"/>
      <c r="I523" s="1"/>
    </row>
    <row r="524" spans="2:9">
      <c r="B524" s="17"/>
      <c r="C524" s="121"/>
      <c r="D524" s="121"/>
      <c r="E524" s="1"/>
      <c r="I524" s="1"/>
    </row>
    <row r="525" spans="2:9">
      <c r="B525" s="17"/>
      <c r="C525" s="121"/>
      <c r="D525" s="121"/>
      <c r="E525" s="1"/>
      <c r="I525" s="1"/>
    </row>
    <row r="526" spans="2:9">
      <c r="B526" s="17"/>
      <c r="C526" s="121"/>
      <c r="D526" s="121"/>
      <c r="E526" s="1"/>
      <c r="I526" s="1"/>
    </row>
    <row r="527" spans="2:9">
      <c r="B527" s="17"/>
      <c r="C527" s="121"/>
      <c r="D527" s="121"/>
      <c r="E527" s="1"/>
      <c r="I527" s="1"/>
    </row>
    <row r="528" spans="2:9">
      <c r="B528" s="17"/>
      <c r="C528" s="121"/>
      <c r="D528" s="121"/>
      <c r="E528" s="1"/>
      <c r="I528" s="1"/>
    </row>
    <row r="529" spans="2:9">
      <c r="B529" s="17"/>
      <c r="C529" s="121"/>
      <c r="D529" s="121"/>
      <c r="E529" s="1"/>
      <c r="I529" s="1"/>
    </row>
    <row r="530" spans="2:9">
      <c r="B530" s="17"/>
      <c r="C530" s="121"/>
      <c r="D530" s="121"/>
      <c r="E530" s="1"/>
      <c r="I530" s="1"/>
    </row>
    <row r="531" spans="2:9">
      <c r="B531" s="17"/>
      <c r="C531" s="121"/>
      <c r="D531" s="121"/>
      <c r="E531" s="1"/>
      <c r="I531" s="1"/>
    </row>
    <row r="532" spans="2:9">
      <c r="B532" s="17"/>
      <c r="C532" s="121"/>
      <c r="D532" s="121"/>
      <c r="E532" s="1"/>
      <c r="I532" s="1"/>
    </row>
    <row r="533" spans="2:9">
      <c r="B533" s="17"/>
      <c r="C533" s="121"/>
      <c r="D533" s="121"/>
      <c r="E533" s="1"/>
      <c r="I533" s="1"/>
    </row>
    <row r="534" spans="2:9">
      <c r="B534" s="17"/>
      <c r="C534" s="121"/>
      <c r="D534" s="121"/>
      <c r="E534" s="1"/>
      <c r="I534" s="1"/>
    </row>
    <row r="535" spans="2:9">
      <c r="B535" s="17"/>
      <c r="C535" s="121"/>
      <c r="D535" s="121"/>
      <c r="E535" s="1"/>
      <c r="I535" s="1"/>
    </row>
    <row r="536" spans="2:9">
      <c r="B536" s="17"/>
      <c r="C536" s="121"/>
      <c r="D536" s="121"/>
      <c r="E536" s="1"/>
      <c r="I536" s="1"/>
    </row>
    <row r="537" spans="2:9">
      <c r="B537" s="17"/>
      <c r="C537" s="121"/>
      <c r="D537" s="121"/>
      <c r="E537" s="1"/>
      <c r="I537" s="1"/>
    </row>
    <row r="538" spans="2:9">
      <c r="B538" s="17"/>
      <c r="C538" s="121"/>
      <c r="D538" s="121"/>
      <c r="E538" s="1"/>
      <c r="I538" s="1"/>
    </row>
    <row r="539" spans="2:9" ht="55.5" customHeight="1">
      <c r="B539" s="17"/>
      <c r="C539" s="121"/>
      <c r="D539" s="121"/>
      <c r="E539" s="1"/>
      <c r="I539" s="1"/>
    </row>
    <row r="540" spans="2:9">
      <c r="B540" s="17"/>
      <c r="C540" s="121"/>
      <c r="D540" s="121"/>
      <c r="E540" s="1"/>
      <c r="I540" s="1"/>
    </row>
    <row r="541" spans="2:9">
      <c r="B541" s="17"/>
      <c r="C541" s="121"/>
      <c r="D541" s="121"/>
      <c r="E541" s="1"/>
      <c r="I541" s="1"/>
    </row>
    <row r="542" spans="2:9">
      <c r="B542" s="17"/>
      <c r="C542" s="121"/>
      <c r="D542" s="121"/>
      <c r="E542" s="1"/>
      <c r="I542" s="1"/>
    </row>
    <row r="543" spans="2:9">
      <c r="B543" s="17"/>
      <c r="C543" s="121"/>
      <c r="D543" s="121"/>
      <c r="E543" s="1"/>
      <c r="I543" s="1"/>
    </row>
    <row r="544" spans="2:9">
      <c r="B544" s="17"/>
      <c r="C544" s="121"/>
      <c r="D544" s="121"/>
      <c r="E544" s="1"/>
      <c r="I544" s="1"/>
    </row>
    <row r="545" spans="2:9">
      <c r="B545" s="17"/>
      <c r="C545" s="121"/>
      <c r="D545" s="121"/>
      <c r="E545" s="1"/>
      <c r="I545" s="1"/>
    </row>
    <row r="546" spans="2:9" ht="12.75" customHeight="1">
      <c r="B546" s="17"/>
      <c r="C546" s="121"/>
      <c r="D546" s="121"/>
      <c r="E546" s="1"/>
      <c r="I546" s="1"/>
    </row>
    <row r="547" spans="2:9">
      <c r="B547" s="17"/>
      <c r="C547" s="121"/>
      <c r="D547" s="121"/>
      <c r="E547" s="1"/>
      <c r="I547" s="1"/>
    </row>
    <row r="548" spans="2:9">
      <c r="B548" s="17"/>
      <c r="C548" s="121"/>
      <c r="D548" s="121"/>
      <c r="E548" s="1"/>
      <c r="I548" s="1"/>
    </row>
    <row r="549" spans="2:9">
      <c r="B549" s="17"/>
      <c r="C549" s="121"/>
      <c r="D549" s="121"/>
      <c r="E549" s="1"/>
      <c r="I549" s="1"/>
    </row>
    <row r="550" spans="2:9">
      <c r="B550" s="17"/>
      <c r="C550" s="121"/>
      <c r="D550" s="121"/>
      <c r="E550" s="1"/>
      <c r="I550" s="1"/>
    </row>
    <row r="551" spans="2:9">
      <c r="B551" s="17"/>
      <c r="C551" s="121"/>
      <c r="D551" s="121"/>
      <c r="E551" s="1"/>
      <c r="I551" s="1"/>
    </row>
    <row r="552" spans="2:9">
      <c r="B552" s="17"/>
      <c r="C552" s="121"/>
      <c r="D552" s="121"/>
      <c r="E552" s="1"/>
      <c r="I552" s="1"/>
    </row>
    <row r="553" spans="2:9">
      <c r="B553" s="17"/>
      <c r="C553" s="121"/>
      <c r="D553" s="121"/>
      <c r="E553" s="1"/>
      <c r="I553" s="1"/>
    </row>
    <row r="554" spans="2:9">
      <c r="B554" s="17"/>
      <c r="C554" s="121"/>
      <c r="D554" s="121"/>
      <c r="E554" s="1"/>
      <c r="I554" s="1"/>
    </row>
    <row r="555" spans="2:9">
      <c r="B555" s="17"/>
      <c r="C555" s="121"/>
      <c r="D555" s="121"/>
      <c r="E555" s="1"/>
      <c r="I555" s="1"/>
    </row>
    <row r="556" spans="2:9">
      <c r="B556" s="17"/>
      <c r="C556" s="121"/>
      <c r="D556" s="121"/>
      <c r="E556" s="1"/>
      <c r="I556" s="1"/>
    </row>
    <row r="557" spans="2:9">
      <c r="B557" s="17"/>
      <c r="C557" s="121"/>
      <c r="D557" s="121"/>
      <c r="E557" s="1"/>
      <c r="I557" s="1"/>
    </row>
    <row r="558" spans="2:9">
      <c r="B558" s="17"/>
      <c r="C558" s="121"/>
      <c r="D558" s="121"/>
      <c r="E558" s="1"/>
      <c r="I558" s="1"/>
    </row>
    <row r="559" spans="2:9">
      <c r="B559" s="17"/>
      <c r="C559" s="121"/>
      <c r="D559" s="121"/>
      <c r="E559" s="1"/>
      <c r="I559" s="1"/>
    </row>
    <row r="560" spans="2:9">
      <c r="B560" s="17"/>
      <c r="C560" s="121"/>
      <c r="D560" s="121"/>
      <c r="E560" s="1"/>
      <c r="I560" s="1"/>
    </row>
    <row r="561" spans="2:9" ht="15.75" customHeight="1">
      <c r="B561" s="17"/>
      <c r="C561" s="121"/>
      <c r="D561" s="121"/>
      <c r="E561" s="1"/>
      <c r="I561" s="1"/>
    </row>
    <row r="562" spans="2:9">
      <c r="B562" s="17"/>
      <c r="C562" s="121"/>
      <c r="D562" s="121"/>
      <c r="E562" s="1"/>
      <c r="I562" s="1"/>
    </row>
    <row r="563" spans="2:9">
      <c r="B563" s="17"/>
      <c r="C563" s="121"/>
      <c r="D563" s="121"/>
      <c r="E563" s="1"/>
      <c r="I563" s="1"/>
    </row>
    <row r="564" spans="2:9" ht="13.5" customHeight="1">
      <c r="B564" s="17"/>
      <c r="C564" s="121"/>
      <c r="D564" s="121"/>
      <c r="E564" s="1"/>
      <c r="I564" s="1"/>
    </row>
    <row r="565" spans="2:9">
      <c r="B565" s="17"/>
      <c r="C565" s="121"/>
      <c r="D565" s="121"/>
      <c r="E565" s="1"/>
      <c r="I565" s="1"/>
    </row>
    <row r="566" spans="2:9">
      <c r="B566" s="17"/>
      <c r="C566" s="121"/>
      <c r="D566" s="121"/>
      <c r="E566" s="1"/>
      <c r="I566" s="1"/>
    </row>
    <row r="567" spans="2:9">
      <c r="B567" s="17"/>
      <c r="C567" s="121"/>
      <c r="D567" s="121"/>
      <c r="E567" s="1"/>
      <c r="I567" s="1"/>
    </row>
    <row r="568" spans="2:9">
      <c r="B568" s="17"/>
      <c r="C568" s="121"/>
      <c r="D568" s="121"/>
      <c r="E568" s="1"/>
      <c r="I568" s="1"/>
    </row>
    <row r="569" spans="2:9">
      <c r="B569" s="17"/>
      <c r="C569" s="121"/>
      <c r="D569" s="121"/>
      <c r="E569" s="1"/>
      <c r="I569" s="1"/>
    </row>
    <row r="570" spans="2:9">
      <c r="B570" s="17"/>
      <c r="C570" s="121"/>
      <c r="D570" s="121"/>
      <c r="E570" s="1"/>
      <c r="I570" s="1"/>
    </row>
    <row r="571" spans="2:9">
      <c r="B571" s="17"/>
      <c r="C571" s="121"/>
      <c r="D571" s="121"/>
      <c r="E571" s="1"/>
      <c r="I571" s="1"/>
    </row>
    <row r="572" spans="2:9">
      <c r="B572" s="17"/>
      <c r="C572" s="121"/>
      <c r="D572" s="121"/>
      <c r="E572" s="1"/>
      <c r="I572" s="1"/>
    </row>
    <row r="573" spans="2:9">
      <c r="B573" s="17"/>
      <c r="C573" s="121"/>
      <c r="D573" s="121"/>
      <c r="E573" s="1"/>
      <c r="I573" s="1"/>
    </row>
    <row r="574" spans="2:9">
      <c r="B574" s="17"/>
      <c r="C574" s="121"/>
      <c r="D574" s="121"/>
      <c r="E574" s="1"/>
      <c r="I574" s="1"/>
    </row>
    <row r="575" spans="2:9">
      <c r="B575" s="17"/>
      <c r="C575" s="121"/>
      <c r="D575" s="121"/>
      <c r="E575" s="1"/>
      <c r="I575" s="1"/>
    </row>
    <row r="576" spans="2:9">
      <c r="B576" s="17"/>
      <c r="C576" s="121"/>
      <c r="D576" s="121"/>
      <c r="E576" s="1"/>
      <c r="I576" s="1"/>
    </row>
    <row r="577" spans="2:9">
      <c r="B577" s="17"/>
      <c r="C577" s="121"/>
      <c r="D577" s="121"/>
      <c r="E577" s="1"/>
      <c r="I577" s="1"/>
    </row>
    <row r="578" spans="2:9">
      <c r="B578" s="17"/>
      <c r="C578" s="121"/>
      <c r="D578" s="121"/>
      <c r="E578" s="1"/>
      <c r="I578" s="1"/>
    </row>
    <row r="579" spans="2:9">
      <c r="B579" s="17"/>
      <c r="C579" s="121"/>
      <c r="D579" s="121"/>
      <c r="E579" s="1"/>
      <c r="I579" s="1"/>
    </row>
    <row r="580" spans="2:9">
      <c r="B580" s="17"/>
      <c r="C580" s="121"/>
      <c r="D580" s="121"/>
      <c r="E580" s="1"/>
      <c r="I580" s="1"/>
    </row>
    <row r="581" spans="2:9">
      <c r="B581" s="17"/>
      <c r="C581" s="121"/>
      <c r="D581" s="121"/>
      <c r="E581" s="1"/>
      <c r="I581" s="1"/>
    </row>
    <row r="582" spans="2:9">
      <c r="B582" s="17"/>
      <c r="C582" s="121"/>
      <c r="D582" s="121"/>
      <c r="E582" s="1"/>
      <c r="I582" s="1"/>
    </row>
    <row r="583" spans="2:9">
      <c r="B583" s="17"/>
      <c r="C583" s="121"/>
      <c r="D583" s="121"/>
      <c r="E583" s="1"/>
      <c r="I583" s="1"/>
    </row>
    <row r="584" spans="2:9">
      <c r="B584" s="17"/>
      <c r="C584" s="121"/>
      <c r="D584" s="121"/>
      <c r="E584" s="1"/>
      <c r="I584" s="1"/>
    </row>
    <row r="585" spans="2:9">
      <c r="B585" s="17"/>
      <c r="C585" s="121"/>
      <c r="D585" s="121"/>
      <c r="E585" s="1"/>
      <c r="I585" s="1"/>
    </row>
    <row r="586" spans="2:9">
      <c r="B586" s="17"/>
      <c r="C586" s="121"/>
      <c r="D586" s="121"/>
      <c r="E586" s="1"/>
      <c r="I586" s="1"/>
    </row>
    <row r="587" spans="2:9" ht="28.5" customHeight="1">
      <c r="B587" s="17"/>
      <c r="C587" s="121"/>
      <c r="D587" s="121"/>
      <c r="E587" s="1"/>
      <c r="I587" s="1"/>
    </row>
    <row r="588" spans="2:9" ht="15.75" customHeight="1">
      <c r="B588" s="17"/>
      <c r="C588" s="121"/>
      <c r="D588" s="121"/>
      <c r="E588" s="1"/>
      <c r="I588" s="1"/>
    </row>
    <row r="589" spans="2:9" ht="14.25" customHeight="1">
      <c r="B589" s="17"/>
      <c r="C589" s="121"/>
      <c r="D589" s="121"/>
      <c r="E589" s="1"/>
      <c r="I589" s="1"/>
    </row>
    <row r="590" spans="2:9">
      <c r="B590" s="17"/>
      <c r="C590" s="121"/>
      <c r="D590" s="121"/>
      <c r="E590" s="1"/>
      <c r="I590" s="1"/>
    </row>
    <row r="591" spans="2:9">
      <c r="B591" s="17"/>
      <c r="C591" s="121"/>
      <c r="D591" s="121"/>
      <c r="E591" s="1"/>
      <c r="I591" s="1"/>
    </row>
    <row r="592" spans="2:9">
      <c r="B592" s="17"/>
      <c r="C592" s="121"/>
      <c r="D592" s="121"/>
      <c r="E592" s="1"/>
      <c r="I592" s="1"/>
    </row>
    <row r="593" spans="2:9">
      <c r="B593" s="17"/>
      <c r="C593" s="121"/>
      <c r="D593" s="121"/>
      <c r="E593" s="1"/>
      <c r="I593" s="1"/>
    </row>
    <row r="594" spans="2:9">
      <c r="B594" s="17"/>
      <c r="C594" s="121"/>
      <c r="D594" s="121"/>
      <c r="E594" s="1"/>
      <c r="I594" s="1"/>
    </row>
    <row r="595" spans="2:9">
      <c r="B595" s="17"/>
      <c r="C595" s="121"/>
      <c r="D595" s="121"/>
      <c r="E595" s="1"/>
      <c r="I595" s="1"/>
    </row>
    <row r="596" spans="2:9">
      <c r="B596" s="17"/>
      <c r="C596" s="121"/>
      <c r="D596" s="121"/>
      <c r="E596" s="1"/>
      <c r="I596" s="1"/>
    </row>
    <row r="597" spans="2:9">
      <c r="B597" s="17"/>
      <c r="C597" s="121"/>
      <c r="D597" s="121"/>
      <c r="E597" s="1"/>
      <c r="I597" s="1"/>
    </row>
    <row r="598" spans="2:9">
      <c r="B598" s="17"/>
      <c r="C598" s="121"/>
      <c r="D598" s="121"/>
      <c r="E598" s="1"/>
      <c r="I598" s="1"/>
    </row>
    <row r="599" spans="2:9">
      <c r="B599" s="17"/>
      <c r="C599" s="121"/>
      <c r="D599" s="121"/>
      <c r="E599" s="1"/>
      <c r="I599" s="1"/>
    </row>
    <row r="600" spans="2:9">
      <c r="B600" s="17"/>
      <c r="C600" s="121"/>
      <c r="D600" s="121"/>
      <c r="E600" s="1"/>
      <c r="I600" s="1"/>
    </row>
    <row r="601" spans="2:9">
      <c r="B601" s="17"/>
      <c r="C601" s="121"/>
      <c r="D601" s="121"/>
      <c r="E601" s="1"/>
      <c r="I601" s="1"/>
    </row>
    <row r="602" spans="2:9">
      <c r="B602" s="17"/>
      <c r="C602" s="121"/>
      <c r="D602" s="121"/>
      <c r="E602" s="1"/>
      <c r="I602" s="1"/>
    </row>
    <row r="603" spans="2:9">
      <c r="B603" s="17"/>
      <c r="C603" s="121"/>
      <c r="D603" s="121"/>
      <c r="E603" s="1"/>
      <c r="I603" s="1"/>
    </row>
    <row r="604" spans="2:9">
      <c r="B604" s="17"/>
      <c r="C604" s="121"/>
      <c r="D604" s="121"/>
      <c r="E604" s="1"/>
      <c r="I604" s="1"/>
    </row>
    <row r="605" spans="2:9">
      <c r="B605" s="17"/>
      <c r="C605" s="121"/>
      <c r="D605" s="121"/>
      <c r="E605" s="1"/>
      <c r="I605" s="1"/>
    </row>
    <row r="606" spans="2:9">
      <c r="B606" s="17"/>
      <c r="C606" s="121"/>
      <c r="D606" s="121"/>
      <c r="E606" s="1"/>
      <c r="I606" s="1"/>
    </row>
    <row r="607" spans="2:9">
      <c r="B607" s="17"/>
      <c r="C607" s="121"/>
      <c r="D607" s="121"/>
      <c r="E607" s="1"/>
      <c r="I607" s="1"/>
    </row>
    <row r="608" spans="2:9">
      <c r="B608" s="17"/>
      <c r="C608" s="121"/>
      <c r="D608" s="121"/>
      <c r="E608" s="1"/>
      <c r="I608" s="1"/>
    </row>
    <row r="609" spans="2:9">
      <c r="B609" s="17"/>
      <c r="C609" s="121"/>
      <c r="D609" s="121"/>
      <c r="E609" s="1"/>
      <c r="I609" s="1"/>
    </row>
    <row r="610" spans="2:9" ht="15" customHeight="1">
      <c r="B610" s="17"/>
      <c r="C610" s="121"/>
      <c r="D610" s="121"/>
      <c r="E610" s="1"/>
      <c r="I610" s="1"/>
    </row>
    <row r="611" spans="2:9" ht="12.75" customHeight="1">
      <c r="B611" s="17"/>
      <c r="C611" s="121"/>
      <c r="D611" s="121"/>
      <c r="E611" s="1"/>
      <c r="I611" s="1"/>
    </row>
    <row r="612" spans="2:9" ht="14.25" customHeight="1">
      <c r="B612" s="17"/>
      <c r="C612" s="121"/>
      <c r="D612" s="121"/>
      <c r="E612" s="1"/>
      <c r="I612" s="1"/>
    </row>
    <row r="613" spans="2:9" ht="13.5" customHeight="1">
      <c r="B613" s="17"/>
      <c r="C613" s="121"/>
      <c r="D613" s="121"/>
      <c r="E613" s="1"/>
      <c r="I613" s="1"/>
    </row>
    <row r="614" spans="2:9" ht="12.75" customHeight="1">
      <c r="B614" s="17"/>
      <c r="C614" s="121"/>
      <c r="D614" s="121"/>
      <c r="E614" s="1"/>
      <c r="I614" s="1"/>
    </row>
    <row r="615" spans="2:9" ht="13.5" customHeight="1">
      <c r="B615" s="17"/>
      <c r="C615" s="121"/>
      <c r="D615" s="121"/>
      <c r="E615" s="1"/>
      <c r="I615" s="1"/>
    </row>
    <row r="616" spans="2:9">
      <c r="B616" s="17"/>
      <c r="C616" s="121"/>
      <c r="D616" s="121"/>
      <c r="E616" s="1"/>
      <c r="I616" s="1"/>
    </row>
    <row r="617" spans="2:9" ht="15.75" customHeight="1">
      <c r="B617" s="17"/>
      <c r="C617" s="121"/>
      <c r="D617" s="121"/>
      <c r="E617" s="1"/>
      <c r="I617" s="1"/>
    </row>
    <row r="618" spans="2:9">
      <c r="B618" s="17"/>
      <c r="C618" s="121"/>
      <c r="D618" s="121"/>
      <c r="E618" s="1"/>
      <c r="I618" s="1"/>
    </row>
    <row r="619" spans="2:9">
      <c r="B619" s="17"/>
      <c r="C619" s="121"/>
      <c r="D619" s="121"/>
      <c r="E619" s="1"/>
      <c r="I619" s="1"/>
    </row>
    <row r="620" spans="2:9">
      <c r="B620" s="17"/>
      <c r="C620" s="121"/>
      <c r="D620" s="121"/>
      <c r="E620" s="1"/>
      <c r="I620" s="1"/>
    </row>
    <row r="621" spans="2:9">
      <c r="B621" s="17"/>
      <c r="C621" s="121"/>
      <c r="D621" s="121"/>
      <c r="E621" s="1"/>
      <c r="I621" s="1"/>
    </row>
    <row r="622" spans="2:9">
      <c r="B622" s="17"/>
      <c r="C622" s="121"/>
      <c r="D622" s="121"/>
      <c r="E622" s="1"/>
      <c r="I622" s="1"/>
    </row>
    <row r="623" spans="2:9">
      <c r="B623" s="17"/>
      <c r="C623" s="121"/>
      <c r="D623" s="121"/>
      <c r="E623" s="1"/>
      <c r="I623" s="1"/>
    </row>
    <row r="624" spans="2:9">
      <c r="B624" s="17"/>
      <c r="C624" s="121"/>
      <c r="D624" s="121"/>
      <c r="E624" s="1"/>
      <c r="I624" s="1"/>
    </row>
    <row r="625" spans="2:9" ht="13.5" customHeight="1">
      <c r="B625" s="17"/>
      <c r="C625" s="121"/>
      <c r="D625" s="121"/>
      <c r="E625" s="1"/>
      <c r="I625" s="1"/>
    </row>
    <row r="626" spans="2:9">
      <c r="B626" s="17"/>
      <c r="C626" s="121"/>
      <c r="D626" s="121"/>
      <c r="E626" s="1"/>
      <c r="I626" s="1"/>
    </row>
    <row r="627" spans="2:9">
      <c r="B627" s="17"/>
      <c r="C627" s="121"/>
      <c r="D627" s="121"/>
      <c r="E627" s="1"/>
      <c r="I627" s="1"/>
    </row>
    <row r="628" spans="2:9">
      <c r="B628" s="17"/>
      <c r="C628" s="121"/>
      <c r="D628" s="121"/>
      <c r="E628" s="1"/>
      <c r="I628" s="1"/>
    </row>
    <row r="629" spans="2:9">
      <c r="B629" s="17"/>
      <c r="C629" s="121"/>
      <c r="D629" s="121"/>
      <c r="E629" s="1"/>
      <c r="I629" s="1"/>
    </row>
    <row r="630" spans="2:9">
      <c r="B630" s="17"/>
      <c r="C630" s="121"/>
      <c r="D630" s="121"/>
      <c r="E630" s="1"/>
      <c r="I630" s="1"/>
    </row>
    <row r="631" spans="2:9">
      <c r="B631" s="17"/>
      <c r="C631" s="121"/>
      <c r="D631" s="121"/>
      <c r="E631" s="1"/>
      <c r="I631" s="1"/>
    </row>
    <row r="632" spans="2:9">
      <c r="B632" s="17"/>
      <c r="C632" s="121"/>
      <c r="D632" s="121"/>
      <c r="E632" s="1"/>
      <c r="I632" s="1"/>
    </row>
    <row r="633" spans="2:9" ht="12.75" customHeight="1">
      <c r="B633" s="17"/>
      <c r="C633" s="121"/>
      <c r="D633" s="121"/>
      <c r="E633" s="1"/>
      <c r="I633" s="1"/>
    </row>
    <row r="634" spans="2:9" ht="14.25" customHeight="1">
      <c r="B634" s="17"/>
      <c r="C634" s="121"/>
      <c r="D634" s="121"/>
      <c r="E634" s="1"/>
      <c r="I634" s="1"/>
    </row>
    <row r="635" spans="2:9">
      <c r="B635" s="17"/>
      <c r="C635" s="121"/>
      <c r="D635" s="121"/>
      <c r="E635" s="1"/>
      <c r="I635" s="1"/>
    </row>
    <row r="636" spans="2:9">
      <c r="B636" s="17"/>
      <c r="C636" s="121"/>
      <c r="D636" s="121"/>
      <c r="E636" s="1"/>
      <c r="I636" s="1"/>
    </row>
    <row r="637" spans="2:9" ht="13.5" customHeight="1">
      <c r="B637" s="17"/>
      <c r="C637" s="121"/>
      <c r="D637" s="121"/>
      <c r="E637" s="1"/>
      <c r="I637" s="1"/>
    </row>
    <row r="638" spans="2:9" ht="14.25" customHeight="1">
      <c r="B638" s="17"/>
      <c r="C638" s="121"/>
      <c r="D638" s="121"/>
      <c r="E638" s="1"/>
      <c r="I638" s="1"/>
    </row>
    <row r="639" spans="2:9" ht="13.5" customHeight="1">
      <c r="B639" s="17"/>
      <c r="C639" s="121"/>
      <c r="D639" s="121"/>
      <c r="E639" s="1"/>
      <c r="I639" s="1"/>
    </row>
    <row r="640" spans="2:9" ht="13.5" customHeight="1">
      <c r="B640" s="17"/>
      <c r="C640" s="121"/>
      <c r="D640" s="121"/>
      <c r="E640" s="1"/>
      <c r="I640" s="1"/>
    </row>
    <row r="641" spans="2:9">
      <c r="B641" s="17"/>
      <c r="C641" s="121"/>
      <c r="D641" s="121"/>
      <c r="E641" s="1"/>
      <c r="I641" s="1"/>
    </row>
    <row r="642" spans="2:9" ht="11.25" customHeight="1">
      <c r="B642" s="17"/>
      <c r="C642" s="121"/>
      <c r="D642" s="121"/>
      <c r="E642" s="1"/>
      <c r="I642" s="1"/>
    </row>
    <row r="643" spans="2:9">
      <c r="B643" s="17"/>
      <c r="C643" s="121"/>
      <c r="D643" s="121"/>
      <c r="E643" s="1"/>
      <c r="I643" s="1"/>
    </row>
    <row r="644" spans="2:9">
      <c r="B644" s="17"/>
      <c r="C644" s="121"/>
      <c r="D644" s="121"/>
      <c r="E644" s="1"/>
      <c r="I644" s="1"/>
    </row>
    <row r="645" spans="2:9" ht="13.5" customHeight="1">
      <c r="B645" s="17"/>
      <c r="C645" s="121"/>
      <c r="D645" s="121"/>
      <c r="E645" s="1"/>
      <c r="I645" s="1"/>
    </row>
    <row r="646" spans="2:9">
      <c r="B646" s="17"/>
      <c r="C646" s="121"/>
      <c r="D646" s="121"/>
      <c r="E646" s="1"/>
      <c r="I646" s="1"/>
    </row>
    <row r="647" spans="2:9">
      <c r="B647" s="17"/>
      <c r="C647" s="121"/>
      <c r="D647" s="121"/>
      <c r="E647" s="1"/>
      <c r="I647" s="1"/>
    </row>
    <row r="648" spans="2:9">
      <c r="B648" s="17"/>
      <c r="C648" s="121"/>
      <c r="D648" s="121"/>
      <c r="E648" s="1"/>
      <c r="I648" s="1"/>
    </row>
    <row r="649" spans="2:9">
      <c r="B649" s="17"/>
      <c r="C649" s="121"/>
      <c r="D649" s="121"/>
      <c r="E649" s="1"/>
      <c r="I649" s="1"/>
    </row>
    <row r="650" spans="2:9">
      <c r="B650" s="17"/>
      <c r="C650" s="121"/>
      <c r="D650" s="121"/>
      <c r="E650" s="1"/>
      <c r="I650" s="1"/>
    </row>
    <row r="651" spans="2:9">
      <c r="B651" s="17"/>
      <c r="C651" s="121"/>
      <c r="D651" s="121"/>
      <c r="E651" s="1"/>
      <c r="I651" s="1"/>
    </row>
    <row r="652" spans="2:9">
      <c r="B652" s="17"/>
      <c r="C652" s="121"/>
      <c r="D652" s="121"/>
      <c r="E652" s="1"/>
      <c r="I652" s="1"/>
    </row>
    <row r="653" spans="2:9">
      <c r="B653" s="17"/>
      <c r="C653" s="121"/>
      <c r="D653" s="121"/>
      <c r="E653" s="1"/>
      <c r="I653" s="1"/>
    </row>
    <row r="654" spans="2:9">
      <c r="B654" s="17"/>
      <c r="C654" s="121"/>
      <c r="D654" s="121"/>
      <c r="E654" s="1"/>
      <c r="I654" s="1"/>
    </row>
    <row r="655" spans="2:9">
      <c r="B655" s="17"/>
      <c r="C655" s="121"/>
      <c r="D655" s="121"/>
      <c r="E655" s="1"/>
      <c r="I655" s="1"/>
    </row>
    <row r="656" spans="2:9" ht="12" customHeight="1">
      <c r="B656" s="17"/>
      <c r="C656" s="121"/>
      <c r="D656" s="121"/>
      <c r="E656" s="1"/>
      <c r="I656" s="1"/>
    </row>
    <row r="657" spans="2:9" ht="145.5" customHeight="1">
      <c r="B657" s="17"/>
      <c r="C657" s="121"/>
      <c r="D657" s="121"/>
      <c r="E657" s="1"/>
      <c r="I657" s="1"/>
    </row>
    <row r="658" spans="2:9">
      <c r="B658" s="17"/>
      <c r="C658" s="121"/>
      <c r="D658" s="121"/>
      <c r="E658" s="1"/>
      <c r="I658" s="1"/>
    </row>
    <row r="659" spans="2:9">
      <c r="B659" s="17"/>
      <c r="C659" s="121"/>
      <c r="D659" s="121"/>
      <c r="E659" s="1"/>
      <c r="I659" s="1"/>
    </row>
    <row r="660" spans="2:9" ht="12" customHeight="1">
      <c r="B660" s="17"/>
      <c r="C660" s="121"/>
      <c r="D660" s="121"/>
      <c r="E660" s="1"/>
      <c r="I660" s="1"/>
    </row>
    <row r="661" spans="2:9">
      <c r="B661" s="17"/>
      <c r="C661" s="121"/>
      <c r="D661" s="121"/>
      <c r="E661" s="1"/>
      <c r="I661" s="1"/>
    </row>
    <row r="662" spans="2:9">
      <c r="B662" s="17"/>
      <c r="C662" s="121"/>
      <c r="D662" s="121"/>
      <c r="E662" s="1"/>
      <c r="I662" s="1"/>
    </row>
    <row r="663" spans="2:9">
      <c r="B663" s="17"/>
      <c r="C663" s="121"/>
      <c r="D663" s="121"/>
      <c r="E663" s="1"/>
      <c r="I663" s="1"/>
    </row>
    <row r="664" spans="2:9">
      <c r="B664" s="17"/>
      <c r="C664" s="121"/>
      <c r="D664" s="121"/>
      <c r="E664" s="1"/>
      <c r="I664" s="1"/>
    </row>
    <row r="665" spans="2:9">
      <c r="B665" s="17"/>
      <c r="C665" s="121"/>
      <c r="D665" s="121"/>
      <c r="E665" s="1"/>
      <c r="I665" s="1"/>
    </row>
    <row r="666" spans="2:9" ht="11.25" customHeight="1">
      <c r="B666" s="17"/>
      <c r="C666" s="121"/>
      <c r="D666" s="121"/>
      <c r="E666" s="1"/>
      <c r="I666" s="1"/>
    </row>
    <row r="667" spans="2:9">
      <c r="B667" s="17"/>
      <c r="C667" s="121"/>
      <c r="D667" s="121"/>
      <c r="E667" s="1"/>
      <c r="I667" s="1"/>
    </row>
    <row r="668" spans="2:9">
      <c r="B668" s="17"/>
      <c r="C668" s="121"/>
      <c r="D668" s="121"/>
      <c r="E668" s="1"/>
      <c r="I668" s="1"/>
    </row>
    <row r="669" spans="2:9">
      <c r="B669" s="17"/>
      <c r="C669" s="121"/>
      <c r="D669" s="121"/>
      <c r="E669" s="1"/>
      <c r="I669" s="1"/>
    </row>
    <row r="670" spans="2:9">
      <c r="B670" s="17"/>
      <c r="C670" s="121"/>
      <c r="D670" s="121"/>
      <c r="E670" s="1"/>
      <c r="I670" s="1"/>
    </row>
    <row r="671" spans="2:9">
      <c r="B671" s="17"/>
      <c r="C671" s="121"/>
      <c r="D671" s="121"/>
      <c r="E671" s="1"/>
      <c r="I671" s="1"/>
    </row>
    <row r="672" spans="2:9">
      <c r="B672" s="17"/>
      <c r="C672" s="121"/>
      <c r="D672" s="121"/>
      <c r="E672" s="1"/>
      <c r="I672" s="1"/>
    </row>
    <row r="673" spans="2:9" ht="12.75" customHeight="1">
      <c r="B673" s="17"/>
      <c r="C673" s="121"/>
      <c r="D673" s="121"/>
      <c r="E673" s="1"/>
      <c r="I673" s="1"/>
    </row>
    <row r="674" spans="2:9" ht="13.5" customHeight="1">
      <c r="B674" s="17"/>
      <c r="C674" s="121"/>
      <c r="D674" s="121"/>
      <c r="E674" s="1"/>
      <c r="I674" s="1"/>
    </row>
    <row r="675" spans="2:9" ht="12.75" customHeight="1">
      <c r="B675" s="17"/>
      <c r="C675" s="121"/>
      <c r="D675" s="121"/>
      <c r="E675" s="1"/>
      <c r="I675" s="1"/>
    </row>
    <row r="676" spans="2:9">
      <c r="B676" s="17"/>
      <c r="C676" s="121"/>
      <c r="D676" s="121"/>
      <c r="E676" s="1"/>
      <c r="I676" s="1"/>
    </row>
    <row r="677" spans="2:9" ht="12.75" customHeight="1">
      <c r="B677" s="17"/>
      <c r="C677" s="121"/>
      <c r="D677" s="121"/>
      <c r="E677" s="1"/>
      <c r="I677" s="1"/>
    </row>
    <row r="678" spans="2:9" ht="15" customHeight="1">
      <c r="B678" s="17"/>
      <c r="C678" s="121"/>
      <c r="D678" s="121"/>
      <c r="E678" s="1"/>
      <c r="I678" s="1"/>
    </row>
    <row r="679" spans="2:9">
      <c r="B679" s="17"/>
      <c r="C679" s="121"/>
      <c r="D679" s="121"/>
      <c r="E679" s="1"/>
      <c r="I679" s="1"/>
    </row>
    <row r="680" spans="2:9" ht="28.5" customHeight="1">
      <c r="B680" s="17"/>
      <c r="C680" s="121"/>
      <c r="D680" s="121"/>
      <c r="E680" s="1"/>
      <c r="I680" s="1"/>
    </row>
    <row r="681" spans="2:9" ht="14.25" customHeight="1">
      <c r="B681" s="17"/>
      <c r="C681" s="121"/>
      <c r="D681" s="121"/>
      <c r="E681" s="1"/>
      <c r="I681" s="1"/>
    </row>
    <row r="682" spans="2:9" ht="27" customHeight="1">
      <c r="B682" s="17"/>
      <c r="C682" s="121"/>
      <c r="D682" s="121"/>
      <c r="E682" s="1"/>
      <c r="I682" s="1"/>
    </row>
    <row r="683" spans="2:9">
      <c r="B683" s="17"/>
      <c r="C683" s="121"/>
      <c r="D683" s="121"/>
      <c r="E683" s="1"/>
      <c r="I683" s="1"/>
    </row>
    <row r="684" spans="2:9">
      <c r="B684" s="17"/>
      <c r="C684" s="121"/>
      <c r="D684" s="121"/>
      <c r="E684" s="1"/>
      <c r="I684" s="1"/>
    </row>
    <row r="685" spans="2:9" ht="53.25" customHeight="1">
      <c r="B685" s="17"/>
      <c r="C685" s="121"/>
      <c r="D685" s="121"/>
      <c r="E685" s="1"/>
      <c r="I685" s="1"/>
    </row>
    <row r="686" spans="2:9">
      <c r="B686" s="17"/>
      <c r="C686" s="121"/>
      <c r="D686" s="121"/>
      <c r="E686" s="1"/>
      <c r="I686" s="1"/>
    </row>
    <row r="687" spans="2:9">
      <c r="B687" s="17"/>
      <c r="C687" s="121"/>
      <c r="D687" s="121"/>
      <c r="E687" s="1"/>
      <c r="I687" s="1"/>
    </row>
    <row r="688" spans="2:9">
      <c r="B688" s="17"/>
      <c r="C688" s="121"/>
      <c r="D688" s="121"/>
      <c r="E688" s="1"/>
      <c r="I688" s="1"/>
    </row>
    <row r="689" spans="2:9">
      <c r="B689" s="17"/>
      <c r="C689" s="121"/>
      <c r="D689" s="121"/>
      <c r="E689" s="1"/>
      <c r="I689" s="1"/>
    </row>
    <row r="690" spans="2:9">
      <c r="B690" s="17"/>
      <c r="C690" s="121"/>
      <c r="D690" s="121"/>
      <c r="E690" s="1"/>
      <c r="I690" s="1"/>
    </row>
    <row r="691" spans="2:9">
      <c r="B691" s="17"/>
      <c r="C691" s="121"/>
      <c r="D691" s="121"/>
      <c r="E691" s="1"/>
      <c r="I691" s="1"/>
    </row>
    <row r="692" spans="2:9">
      <c r="B692" s="17"/>
      <c r="C692" s="121"/>
      <c r="D692" s="121"/>
      <c r="E692" s="1"/>
      <c r="I692" s="1"/>
    </row>
    <row r="693" spans="2:9">
      <c r="B693" s="17"/>
      <c r="C693" s="121"/>
      <c r="D693" s="121"/>
      <c r="E693" s="1"/>
      <c r="I693" s="1"/>
    </row>
    <row r="694" spans="2:9">
      <c r="B694" s="17"/>
      <c r="C694" s="121"/>
      <c r="D694" s="121"/>
      <c r="E694" s="1"/>
      <c r="I694" s="1"/>
    </row>
    <row r="695" spans="2:9">
      <c r="B695" s="17"/>
      <c r="C695" s="121"/>
      <c r="D695" s="121"/>
      <c r="E695" s="1"/>
      <c r="I695" s="1"/>
    </row>
    <row r="696" spans="2:9">
      <c r="B696" s="17"/>
      <c r="C696" s="121"/>
      <c r="D696" s="121"/>
      <c r="E696" s="1"/>
      <c r="I696" s="1"/>
    </row>
    <row r="697" spans="2:9">
      <c r="B697" s="17"/>
      <c r="C697" s="121"/>
      <c r="D697" s="121"/>
      <c r="E697" s="1"/>
      <c r="I697" s="1"/>
    </row>
    <row r="698" spans="2:9">
      <c r="B698" s="17"/>
      <c r="C698" s="121"/>
      <c r="D698" s="121"/>
      <c r="E698" s="1"/>
      <c r="I698" s="1"/>
    </row>
    <row r="699" spans="2:9">
      <c r="B699" s="17"/>
      <c r="C699" s="121"/>
      <c r="D699" s="121"/>
      <c r="E699" s="1"/>
      <c r="I699" s="1"/>
    </row>
    <row r="700" spans="2:9">
      <c r="B700" s="17"/>
      <c r="C700" s="121"/>
      <c r="D700" s="121"/>
      <c r="E700" s="1"/>
      <c r="I700" s="1"/>
    </row>
    <row r="701" spans="2:9">
      <c r="B701" s="17"/>
      <c r="C701" s="121"/>
      <c r="D701" s="121"/>
      <c r="E701" s="1"/>
      <c r="I701" s="1"/>
    </row>
    <row r="702" spans="2:9">
      <c r="B702" s="17"/>
      <c r="C702" s="121"/>
      <c r="D702" s="121"/>
      <c r="E702" s="1"/>
      <c r="I702" s="1"/>
    </row>
    <row r="703" spans="2:9">
      <c r="B703" s="17"/>
      <c r="C703" s="121"/>
      <c r="D703" s="121"/>
      <c r="E703" s="1"/>
      <c r="I703" s="1"/>
    </row>
    <row r="704" spans="2:9">
      <c r="B704" s="17"/>
      <c r="C704" s="121"/>
      <c r="D704" s="121"/>
      <c r="E704" s="1"/>
      <c r="I704" s="1"/>
    </row>
    <row r="705" spans="2:9" ht="15" customHeight="1">
      <c r="B705" s="17"/>
      <c r="C705" s="121"/>
      <c r="D705" s="121"/>
      <c r="E705" s="1"/>
      <c r="I705" s="1"/>
    </row>
    <row r="706" spans="2:9">
      <c r="B706" s="17"/>
      <c r="C706" s="121"/>
      <c r="D706" s="121"/>
      <c r="E706" s="1"/>
      <c r="I706" s="1"/>
    </row>
    <row r="707" spans="2:9">
      <c r="B707" s="17"/>
      <c r="C707" s="121"/>
      <c r="D707" s="121"/>
      <c r="E707" s="1"/>
      <c r="I707" s="1"/>
    </row>
    <row r="708" spans="2:9">
      <c r="B708" s="17"/>
      <c r="C708" s="121"/>
      <c r="D708" s="121"/>
      <c r="E708" s="1"/>
      <c r="I708" s="1"/>
    </row>
    <row r="709" spans="2:9">
      <c r="B709" s="17"/>
      <c r="C709" s="121"/>
      <c r="D709" s="121"/>
      <c r="E709" s="1"/>
      <c r="I709" s="1"/>
    </row>
    <row r="710" spans="2:9">
      <c r="B710" s="17"/>
      <c r="C710" s="121"/>
      <c r="D710" s="121"/>
      <c r="E710" s="1"/>
      <c r="I710" s="1"/>
    </row>
    <row r="711" spans="2:9">
      <c r="B711" s="17"/>
      <c r="C711" s="121"/>
      <c r="D711" s="121"/>
      <c r="E711" s="1"/>
      <c r="I711" s="1"/>
    </row>
    <row r="712" spans="2:9">
      <c r="B712" s="17"/>
      <c r="C712" s="121"/>
      <c r="D712" s="121"/>
      <c r="E712" s="1"/>
      <c r="I712" s="1"/>
    </row>
    <row r="713" spans="2:9">
      <c r="B713" s="17"/>
      <c r="C713" s="121"/>
      <c r="D713" s="121"/>
      <c r="E713" s="1"/>
      <c r="I713" s="1"/>
    </row>
    <row r="714" spans="2:9" ht="12" customHeight="1">
      <c r="B714" s="17"/>
      <c r="C714" s="121"/>
      <c r="D714" s="121"/>
      <c r="E714" s="1"/>
      <c r="I714" s="1"/>
    </row>
    <row r="715" spans="2:9" ht="12" customHeight="1">
      <c r="B715" s="17"/>
      <c r="C715" s="121"/>
      <c r="D715" s="121"/>
      <c r="E715" s="1"/>
      <c r="I715" s="1"/>
    </row>
    <row r="716" spans="2:9" ht="12" customHeight="1">
      <c r="B716" s="17"/>
      <c r="C716" s="121"/>
      <c r="D716" s="121"/>
      <c r="E716" s="1"/>
      <c r="I716" s="1"/>
    </row>
    <row r="717" spans="2:9" ht="14.25" customHeight="1">
      <c r="B717" s="17"/>
      <c r="C717" s="121"/>
      <c r="D717" s="121"/>
      <c r="E717" s="1"/>
      <c r="I717" s="1"/>
    </row>
    <row r="718" spans="2:9" ht="14.25" customHeight="1">
      <c r="B718" s="17"/>
      <c r="C718" s="121"/>
      <c r="D718" s="121"/>
      <c r="E718" s="1"/>
      <c r="I718" s="1"/>
    </row>
    <row r="719" spans="2:9" ht="52.5" customHeight="1">
      <c r="B719" s="17"/>
      <c r="C719" s="121"/>
      <c r="D719" s="121"/>
      <c r="E719" s="1"/>
      <c r="I719" s="1"/>
    </row>
    <row r="720" spans="2:9">
      <c r="B720" s="17"/>
      <c r="C720" s="121"/>
      <c r="D720" s="121"/>
      <c r="E720" s="1"/>
      <c r="I720" s="1"/>
    </row>
    <row r="721" spans="2:9">
      <c r="B721" s="17"/>
      <c r="C721" s="121"/>
      <c r="D721" s="121"/>
      <c r="E721" s="1"/>
      <c r="I721" s="1"/>
    </row>
    <row r="722" spans="2:9" ht="12.75" customHeight="1">
      <c r="B722" s="17"/>
      <c r="C722" s="121"/>
      <c r="D722" s="121"/>
      <c r="E722" s="1"/>
      <c r="I722" s="1"/>
    </row>
    <row r="723" spans="2:9" ht="12.75" customHeight="1">
      <c r="B723" s="17"/>
      <c r="C723" s="121"/>
      <c r="D723" s="121"/>
      <c r="E723" s="1"/>
      <c r="I723" s="1"/>
    </row>
    <row r="724" spans="2:9">
      <c r="B724" s="17"/>
      <c r="C724" s="121"/>
      <c r="D724" s="121"/>
      <c r="E724" s="1"/>
      <c r="I724" s="1"/>
    </row>
    <row r="725" spans="2:9" ht="25.5" customHeight="1">
      <c r="B725" s="17"/>
      <c r="C725" s="121"/>
      <c r="D725" s="121"/>
      <c r="E725" s="1"/>
      <c r="I725" s="1"/>
    </row>
    <row r="726" spans="2:9" ht="63" customHeight="1">
      <c r="B726" s="17"/>
      <c r="C726" s="121"/>
      <c r="D726" s="121"/>
      <c r="E726" s="1"/>
      <c r="I726" s="1"/>
    </row>
    <row r="727" spans="2:9" ht="13.5" customHeight="1">
      <c r="B727" s="17"/>
      <c r="C727" s="121"/>
      <c r="D727" s="121"/>
      <c r="E727" s="1"/>
      <c r="I727" s="1"/>
    </row>
    <row r="728" spans="2:9" ht="13.5" customHeight="1">
      <c r="B728" s="17"/>
      <c r="C728" s="121"/>
      <c r="D728" s="121"/>
      <c r="E728" s="1"/>
      <c r="I728" s="1"/>
    </row>
    <row r="729" spans="2:9">
      <c r="B729" s="17"/>
      <c r="C729" s="121"/>
      <c r="D729" s="121"/>
      <c r="E729" s="1"/>
      <c r="I729" s="1"/>
    </row>
    <row r="730" spans="2:9">
      <c r="B730" s="17"/>
      <c r="C730" s="121"/>
      <c r="D730" s="121"/>
      <c r="E730" s="1"/>
      <c r="I730" s="1"/>
    </row>
    <row r="731" spans="2:9">
      <c r="B731" s="17"/>
      <c r="C731" s="121"/>
      <c r="D731" s="121"/>
      <c r="E731" s="1"/>
      <c r="I731" s="1"/>
    </row>
    <row r="732" spans="2:9">
      <c r="B732" s="17"/>
      <c r="C732" s="121"/>
      <c r="D732" s="121"/>
      <c r="E732" s="1"/>
      <c r="I732" s="1"/>
    </row>
    <row r="733" spans="2:9" ht="13.5" customHeight="1">
      <c r="B733" s="17"/>
      <c r="C733" s="121"/>
      <c r="D733" s="121"/>
      <c r="E733" s="1"/>
      <c r="I733" s="1"/>
    </row>
    <row r="734" spans="2:9" ht="27" customHeight="1">
      <c r="B734" s="17"/>
      <c r="C734" s="121"/>
      <c r="D734" s="121"/>
      <c r="E734" s="1"/>
      <c r="I734" s="1"/>
    </row>
    <row r="735" spans="2:9">
      <c r="B735" s="17"/>
      <c r="C735" s="121"/>
      <c r="D735" s="121"/>
      <c r="E735" s="1"/>
      <c r="I735" s="1"/>
    </row>
    <row r="736" spans="2:9">
      <c r="B736" s="17"/>
      <c r="C736" s="121"/>
      <c r="D736" s="121"/>
      <c r="E736" s="1"/>
      <c r="I736" s="1"/>
    </row>
    <row r="737" spans="2:9">
      <c r="B737" s="17"/>
      <c r="C737" s="121"/>
      <c r="D737" s="121"/>
      <c r="E737" s="1"/>
      <c r="I737" s="1"/>
    </row>
    <row r="738" spans="2:9">
      <c r="B738" s="17"/>
      <c r="C738" s="121"/>
      <c r="D738" s="121"/>
      <c r="E738" s="1"/>
      <c r="I738" s="1"/>
    </row>
    <row r="739" spans="2:9">
      <c r="B739" s="17"/>
      <c r="C739" s="121"/>
      <c r="D739" s="121"/>
      <c r="E739" s="1"/>
      <c r="I739" s="1"/>
    </row>
    <row r="740" spans="2:9">
      <c r="B740" s="17"/>
      <c r="C740" s="121"/>
      <c r="D740" s="121"/>
      <c r="E740" s="1"/>
      <c r="I740" s="1"/>
    </row>
    <row r="741" spans="2:9">
      <c r="B741" s="17"/>
      <c r="C741" s="121"/>
      <c r="D741" s="121"/>
      <c r="E741" s="1"/>
      <c r="I741" s="1"/>
    </row>
    <row r="742" spans="2:9">
      <c r="B742" s="17"/>
      <c r="C742" s="121"/>
      <c r="D742" s="121"/>
      <c r="E742" s="1"/>
      <c r="I742" s="1"/>
    </row>
    <row r="743" spans="2:9">
      <c r="B743" s="17"/>
      <c r="C743" s="121"/>
      <c r="D743" s="121"/>
      <c r="E743" s="1"/>
      <c r="I743" s="1"/>
    </row>
    <row r="744" spans="2:9" ht="14.25" customHeight="1">
      <c r="B744" s="17"/>
      <c r="C744" s="121"/>
      <c r="D744" s="121"/>
      <c r="E744" s="1"/>
      <c r="I744" s="1"/>
    </row>
    <row r="745" spans="2:9">
      <c r="B745" s="17"/>
      <c r="C745" s="121"/>
      <c r="D745" s="121"/>
      <c r="E745" s="1"/>
      <c r="I745" s="1"/>
    </row>
    <row r="746" spans="2:9" ht="90.75" customHeight="1">
      <c r="B746" s="17"/>
      <c r="C746" s="121"/>
      <c r="D746" s="121"/>
      <c r="E746" s="1"/>
      <c r="I746" s="1"/>
    </row>
    <row r="747" spans="2:9">
      <c r="B747" s="17"/>
      <c r="C747" s="121"/>
      <c r="D747" s="121"/>
      <c r="E747" s="1"/>
      <c r="I747" s="1"/>
    </row>
    <row r="748" spans="2:9" ht="13.5" customHeight="1">
      <c r="B748" s="17"/>
      <c r="C748" s="121"/>
      <c r="D748" s="121"/>
      <c r="E748" s="1"/>
      <c r="I748" s="1"/>
    </row>
    <row r="749" spans="2:9">
      <c r="B749" s="17"/>
      <c r="C749" s="121"/>
      <c r="D749" s="121"/>
      <c r="E749" s="1"/>
      <c r="I749" s="1"/>
    </row>
    <row r="750" spans="2:9" ht="26.25" customHeight="1">
      <c r="B750" s="17"/>
      <c r="C750" s="121"/>
      <c r="D750" s="121"/>
      <c r="E750" s="1"/>
      <c r="I750" s="1"/>
    </row>
    <row r="751" spans="2:9" ht="12" customHeight="1">
      <c r="B751" s="17"/>
      <c r="C751" s="121"/>
      <c r="D751" s="121"/>
      <c r="E751" s="1"/>
      <c r="I751" s="1"/>
    </row>
    <row r="752" spans="2:9" ht="13.5" customHeight="1">
      <c r="B752" s="17"/>
      <c r="C752" s="121"/>
      <c r="D752" s="121"/>
      <c r="E752" s="1"/>
      <c r="I752" s="1"/>
    </row>
    <row r="753" spans="2:9">
      <c r="B753" s="1"/>
      <c r="C753" s="121"/>
      <c r="D753" s="121"/>
      <c r="E753" s="1"/>
      <c r="I753" s="1"/>
    </row>
    <row r="754" spans="2:9">
      <c r="B754" s="1"/>
      <c r="C754" s="121"/>
      <c r="D754" s="121"/>
      <c r="E754" s="1"/>
      <c r="I754" s="1"/>
    </row>
    <row r="755" spans="2:9" ht="25.5" customHeight="1">
      <c r="B755" s="1"/>
      <c r="C755" s="121"/>
      <c r="D755" s="121"/>
      <c r="E755" s="1"/>
      <c r="I755" s="1"/>
    </row>
    <row r="756" spans="2:9">
      <c r="B756" s="1"/>
      <c r="C756" s="121"/>
      <c r="D756" s="121"/>
      <c r="E756" s="1"/>
      <c r="I756" s="1"/>
    </row>
    <row r="757" spans="2:9">
      <c r="B757" s="1"/>
      <c r="C757" s="121"/>
      <c r="D757" s="121"/>
      <c r="E757" s="1"/>
      <c r="I757" s="1"/>
    </row>
    <row r="758" spans="2:9">
      <c r="B758" s="1"/>
      <c r="C758" s="121"/>
      <c r="D758" s="121"/>
      <c r="E758" s="1"/>
      <c r="I758" s="1"/>
    </row>
    <row r="759" spans="2:9">
      <c r="B759" s="1"/>
      <c r="C759" s="121"/>
      <c r="D759" s="121"/>
      <c r="E759" s="1"/>
      <c r="I759" s="1"/>
    </row>
    <row r="760" spans="2:9">
      <c r="B760" s="1"/>
      <c r="C760" s="121"/>
      <c r="D760" s="121"/>
      <c r="E760" s="1"/>
      <c r="I760" s="1"/>
    </row>
    <row r="761" spans="2:9">
      <c r="B761" s="1"/>
      <c r="C761" s="121"/>
      <c r="D761" s="121"/>
      <c r="E761" s="1"/>
      <c r="I761" s="1"/>
    </row>
    <row r="762" spans="2:9">
      <c r="B762" s="1"/>
      <c r="C762" s="121"/>
      <c r="D762" s="121"/>
      <c r="E762" s="1"/>
      <c r="I762" s="1"/>
    </row>
    <row r="763" spans="2:9">
      <c r="B763" s="1"/>
      <c r="C763" s="121"/>
      <c r="D763" s="121"/>
      <c r="E763" s="1"/>
      <c r="I763" s="1"/>
    </row>
    <row r="764" spans="2:9">
      <c r="B764" s="17"/>
      <c r="C764" s="121"/>
      <c r="D764" s="121"/>
      <c r="E764" s="1"/>
      <c r="I764" s="1"/>
    </row>
    <row r="765" spans="2:9">
      <c r="B765" s="17"/>
      <c r="C765" s="121"/>
      <c r="D765" s="121"/>
      <c r="E765" s="1"/>
      <c r="I765" s="1"/>
    </row>
    <row r="766" spans="2:9">
      <c r="B766" s="17"/>
      <c r="C766" s="121"/>
      <c r="D766" s="121"/>
      <c r="E766" s="1"/>
      <c r="I766" s="1"/>
    </row>
    <row r="767" spans="2:9">
      <c r="B767" s="17"/>
      <c r="C767" s="121"/>
      <c r="D767" s="121"/>
      <c r="E767" s="1"/>
      <c r="I767" s="1"/>
    </row>
    <row r="768" spans="2:9">
      <c r="B768" s="17"/>
      <c r="C768" s="121"/>
      <c r="D768" s="121"/>
      <c r="E768" s="1"/>
      <c r="I768" s="1"/>
    </row>
    <row r="769" spans="2:9">
      <c r="B769" s="17"/>
      <c r="C769" s="121"/>
      <c r="D769" s="121"/>
      <c r="E769" s="1"/>
      <c r="I769" s="1"/>
    </row>
    <row r="770" spans="2:9">
      <c r="B770" s="17"/>
      <c r="C770" s="121"/>
      <c r="D770" s="121"/>
      <c r="E770" s="1"/>
      <c r="I770" s="1"/>
    </row>
    <row r="771" spans="2:9">
      <c r="B771" s="17"/>
      <c r="C771" s="121"/>
      <c r="D771" s="121"/>
      <c r="E771" s="1"/>
      <c r="I771" s="1"/>
    </row>
    <row r="772" spans="2:9">
      <c r="B772" s="17"/>
      <c r="C772" s="121"/>
      <c r="D772" s="121"/>
      <c r="E772" s="1"/>
      <c r="I772" s="1"/>
    </row>
    <row r="773" spans="2:9">
      <c r="B773" s="17"/>
      <c r="C773" s="121"/>
      <c r="D773" s="121"/>
      <c r="E773" s="1"/>
      <c r="I773" s="1"/>
    </row>
    <row r="774" spans="2:9" ht="42" customHeight="1">
      <c r="B774" s="17"/>
      <c r="C774" s="121"/>
      <c r="D774" s="121"/>
      <c r="E774" s="1"/>
      <c r="I774" s="1"/>
    </row>
    <row r="775" spans="2:9">
      <c r="B775" s="17"/>
      <c r="C775" s="121"/>
      <c r="D775" s="121"/>
      <c r="E775" s="1"/>
      <c r="I775" s="1"/>
    </row>
    <row r="776" spans="2:9">
      <c r="B776" s="17"/>
      <c r="C776" s="121"/>
      <c r="D776" s="121"/>
      <c r="E776" s="1"/>
      <c r="I776" s="1"/>
    </row>
    <row r="777" spans="2:9">
      <c r="B777" s="17"/>
      <c r="C777" s="121"/>
      <c r="D777" s="121"/>
      <c r="E777" s="1"/>
      <c r="I777" s="1"/>
    </row>
    <row r="778" spans="2:9">
      <c r="B778" s="17"/>
      <c r="C778" s="121"/>
      <c r="D778" s="121"/>
      <c r="E778" s="1"/>
      <c r="I778" s="1"/>
    </row>
    <row r="779" spans="2:9">
      <c r="B779" s="17"/>
      <c r="C779" s="121"/>
      <c r="D779" s="121"/>
      <c r="E779" s="1"/>
      <c r="I779" s="1"/>
    </row>
    <row r="780" spans="2:9">
      <c r="B780" s="17"/>
      <c r="C780" s="121"/>
      <c r="D780" s="121"/>
      <c r="E780" s="1"/>
      <c r="I780" s="1"/>
    </row>
    <row r="781" spans="2:9">
      <c r="B781" s="17"/>
      <c r="C781" s="121"/>
      <c r="D781" s="121"/>
      <c r="E781" s="1"/>
      <c r="I781" s="1"/>
    </row>
    <row r="782" spans="2:9" ht="14.25" customHeight="1">
      <c r="B782" s="17"/>
      <c r="C782" s="121"/>
      <c r="D782" s="121"/>
      <c r="E782" s="1"/>
      <c r="I782" s="1"/>
    </row>
    <row r="783" spans="2:9" ht="12.75" customHeight="1">
      <c r="B783" s="17"/>
      <c r="C783" s="121"/>
      <c r="D783" s="121"/>
      <c r="E783" s="1"/>
      <c r="I783" s="1"/>
    </row>
    <row r="784" spans="2:9" ht="15" customHeight="1">
      <c r="B784" s="17"/>
      <c r="C784" s="121"/>
      <c r="D784" s="121"/>
      <c r="E784" s="1"/>
      <c r="I784" s="1"/>
    </row>
    <row r="785" spans="2:9">
      <c r="B785" s="17"/>
      <c r="C785" s="121"/>
      <c r="D785" s="121"/>
      <c r="E785" s="1"/>
      <c r="I785" s="1"/>
    </row>
    <row r="786" spans="2:9">
      <c r="B786" s="17"/>
      <c r="C786" s="121"/>
      <c r="D786" s="121"/>
      <c r="E786" s="1"/>
      <c r="I786" s="1"/>
    </row>
    <row r="787" spans="2:9">
      <c r="B787" s="17"/>
      <c r="C787" s="121"/>
      <c r="D787" s="121"/>
      <c r="E787" s="1"/>
      <c r="I787" s="1"/>
    </row>
    <row r="788" spans="2:9">
      <c r="B788" s="17"/>
      <c r="C788" s="121"/>
      <c r="D788" s="121"/>
      <c r="E788" s="1"/>
      <c r="I788" s="1"/>
    </row>
    <row r="789" spans="2:9" ht="15" customHeight="1">
      <c r="B789" s="17"/>
      <c r="C789" s="121"/>
      <c r="D789" s="121"/>
      <c r="E789" s="1"/>
      <c r="I789" s="1"/>
    </row>
    <row r="790" spans="2:9" ht="213.75" customHeight="1">
      <c r="B790" s="17"/>
      <c r="C790" s="121"/>
      <c r="D790" s="121"/>
      <c r="E790" s="1"/>
      <c r="I790" s="1"/>
    </row>
    <row r="791" spans="2:9">
      <c r="B791" s="17"/>
      <c r="C791" s="121"/>
      <c r="D791" s="121"/>
      <c r="E791" s="1"/>
      <c r="I791" s="1"/>
    </row>
    <row r="792" spans="2:9">
      <c r="B792" s="17"/>
      <c r="C792" s="121"/>
      <c r="D792" s="121"/>
      <c r="E792" s="1"/>
      <c r="I792" s="1"/>
    </row>
    <row r="793" spans="2:9">
      <c r="B793" s="17"/>
      <c r="C793" s="121"/>
      <c r="D793" s="121"/>
      <c r="E793" s="1"/>
      <c r="I793" s="1"/>
    </row>
    <row r="794" spans="2:9">
      <c r="B794" s="17"/>
      <c r="C794" s="121"/>
      <c r="D794" s="121"/>
      <c r="E794" s="1"/>
      <c r="I794" s="1"/>
    </row>
    <row r="795" spans="2:9">
      <c r="B795" s="17"/>
      <c r="C795" s="121"/>
      <c r="D795" s="121"/>
      <c r="E795" s="1"/>
      <c r="I795" s="1"/>
    </row>
    <row r="796" spans="2:9">
      <c r="B796" s="17"/>
      <c r="C796" s="121"/>
      <c r="D796" s="121"/>
      <c r="E796" s="1"/>
      <c r="I796" s="1"/>
    </row>
    <row r="797" spans="2:9">
      <c r="B797" s="17"/>
      <c r="C797" s="121"/>
      <c r="D797" s="121"/>
      <c r="E797" s="1"/>
      <c r="I797" s="1"/>
    </row>
    <row r="798" spans="2:9">
      <c r="B798" s="17"/>
      <c r="C798" s="121"/>
      <c r="D798" s="121"/>
      <c r="E798" s="1"/>
      <c r="I798" s="1"/>
    </row>
    <row r="799" spans="2:9">
      <c r="B799" s="17"/>
      <c r="C799" s="121"/>
      <c r="D799" s="121"/>
      <c r="E799" s="1"/>
      <c r="I799" s="1"/>
    </row>
    <row r="800" spans="2:9">
      <c r="B800" s="17"/>
      <c r="C800" s="121"/>
      <c r="D800" s="121"/>
      <c r="E800" s="1"/>
      <c r="I800" s="1"/>
    </row>
    <row r="801" spans="2:9" ht="27" customHeight="1">
      <c r="B801" s="17"/>
      <c r="C801" s="121"/>
      <c r="D801" s="121"/>
      <c r="E801" s="1"/>
      <c r="I801" s="1"/>
    </row>
    <row r="802" spans="2:9">
      <c r="B802" s="17"/>
      <c r="C802" s="121"/>
      <c r="D802" s="121"/>
      <c r="E802" s="1"/>
      <c r="I802" s="1"/>
    </row>
    <row r="803" spans="2:9">
      <c r="B803" s="17"/>
      <c r="C803" s="121"/>
      <c r="D803" s="121"/>
      <c r="E803" s="1"/>
      <c r="I803" s="1"/>
    </row>
    <row r="804" spans="2:9">
      <c r="B804" s="17"/>
      <c r="C804" s="121"/>
      <c r="D804" s="121"/>
      <c r="E804" s="1"/>
      <c r="I804" s="1"/>
    </row>
    <row r="805" spans="2:9">
      <c r="B805" s="17"/>
      <c r="C805" s="121"/>
      <c r="D805" s="121"/>
      <c r="E805" s="1"/>
      <c r="I805" s="1"/>
    </row>
    <row r="806" spans="2:9">
      <c r="B806" s="17"/>
      <c r="C806" s="121"/>
      <c r="D806" s="121"/>
      <c r="E806" s="1"/>
      <c r="I806" s="1"/>
    </row>
    <row r="807" spans="2:9">
      <c r="B807" s="17"/>
      <c r="C807" s="121"/>
      <c r="D807" s="121"/>
      <c r="E807" s="1"/>
      <c r="I807" s="1"/>
    </row>
    <row r="808" spans="2:9">
      <c r="B808" s="17"/>
      <c r="C808" s="121"/>
      <c r="D808" s="121"/>
      <c r="E808" s="1"/>
      <c r="I808" s="1"/>
    </row>
    <row r="809" spans="2:9">
      <c r="B809" s="17"/>
      <c r="C809" s="121"/>
      <c r="D809" s="121"/>
      <c r="E809" s="1"/>
      <c r="I809" s="1"/>
    </row>
    <row r="810" spans="2:9">
      <c r="B810" s="17"/>
      <c r="C810" s="121"/>
      <c r="D810" s="121"/>
      <c r="E810" s="1"/>
      <c r="I810" s="1"/>
    </row>
    <row r="811" spans="2:9">
      <c r="B811" s="17"/>
      <c r="C811" s="121"/>
      <c r="D811" s="121"/>
      <c r="E811" s="1"/>
      <c r="I811" s="1"/>
    </row>
    <row r="812" spans="2:9">
      <c r="B812" s="17"/>
      <c r="C812" s="121"/>
      <c r="D812" s="121"/>
      <c r="E812" s="1"/>
      <c r="I812" s="1"/>
    </row>
    <row r="813" spans="2:9">
      <c r="B813" s="17"/>
      <c r="C813" s="121"/>
      <c r="D813" s="121"/>
      <c r="E813" s="1"/>
      <c r="I813" s="1"/>
    </row>
    <row r="814" spans="2:9">
      <c r="B814" s="17"/>
      <c r="C814" s="121"/>
      <c r="D814" s="121"/>
      <c r="E814" s="1"/>
      <c r="I814" s="1"/>
    </row>
    <row r="815" spans="2:9">
      <c r="B815" s="17"/>
      <c r="C815" s="121"/>
      <c r="D815" s="121"/>
      <c r="E815" s="1"/>
      <c r="I815" s="1"/>
    </row>
    <row r="816" spans="2:9">
      <c r="B816" s="17"/>
      <c r="C816" s="121"/>
      <c r="D816" s="121"/>
      <c r="E816" s="1"/>
      <c r="I816" s="1"/>
    </row>
    <row r="817" spans="2:9">
      <c r="B817" s="17"/>
      <c r="C817" s="121"/>
      <c r="D817" s="121"/>
      <c r="E817" s="1"/>
      <c r="I817" s="1"/>
    </row>
    <row r="818" spans="2:9">
      <c r="B818" s="17"/>
      <c r="C818" s="121"/>
      <c r="D818" s="121"/>
      <c r="E818" s="1"/>
      <c r="I818" s="1"/>
    </row>
    <row r="819" spans="2:9">
      <c r="B819" s="17"/>
      <c r="C819" s="121"/>
      <c r="D819" s="121"/>
      <c r="E819" s="1"/>
      <c r="I819" s="1"/>
    </row>
    <row r="820" spans="2:9">
      <c r="B820" s="17"/>
      <c r="C820" s="121"/>
      <c r="D820" s="121"/>
      <c r="E820" s="1"/>
      <c r="I820" s="1"/>
    </row>
    <row r="821" spans="2:9">
      <c r="B821" s="17"/>
      <c r="C821" s="121"/>
      <c r="D821" s="121"/>
      <c r="E821" s="1"/>
      <c r="I821" s="1"/>
    </row>
    <row r="822" spans="2:9">
      <c r="B822" s="17"/>
      <c r="C822" s="121"/>
      <c r="D822" s="121"/>
      <c r="E822" s="1"/>
      <c r="I822" s="1"/>
    </row>
    <row r="823" spans="2:9">
      <c r="B823" s="17"/>
      <c r="C823" s="121"/>
      <c r="D823" s="121"/>
      <c r="E823" s="1"/>
      <c r="I823" s="1"/>
    </row>
    <row r="824" spans="2:9">
      <c r="B824" s="17"/>
      <c r="C824" s="121"/>
      <c r="D824" s="121"/>
      <c r="E824" s="1"/>
      <c r="I824" s="1"/>
    </row>
    <row r="825" spans="2:9">
      <c r="B825" s="17"/>
      <c r="C825" s="121"/>
      <c r="D825" s="121"/>
      <c r="E825" s="1"/>
      <c r="I825" s="1"/>
    </row>
    <row r="826" spans="2:9">
      <c r="B826" s="17"/>
      <c r="C826" s="121"/>
      <c r="D826" s="121"/>
      <c r="E826" s="1"/>
      <c r="I826" s="1"/>
    </row>
    <row r="827" spans="2:9">
      <c r="B827" s="17"/>
      <c r="C827" s="121"/>
      <c r="D827" s="121"/>
      <c r="E827" s="1"/>
      <c r="I827" s="1"/>
    </row>
    <row r="828" spans="2:9">
      <c r="B828" s="17"/>
      <c r="C828" s="121"/>
      <c r="D828" s="121"/>
      <c r="E828" s="1"/>
      <c r="I828" s="1"/>
    </row>
    <row r="829" spans="2:9">
      <c r="B829" s="17"/>
      <c r="C829" s="121"/>
      <c r="D829" s="121"/>
      <c r="E829" s="1"/>
      <c r="I829" s="1"/>
    </row>
    <row r="830" spans="2:9">
      <c r="B830" s="17"/>
      <c r="C830" s="121"/>
      <c r="D830" s="121"/>
      <c r="E830" s="1"/>
      <c r="I830" s="1"/>
    </row>
    <row r="831" spans="2:9">
      <c r="B831" s="17"/>
      <c r="C831" s="121"/>
      <c r="D831" s="121"/>
      <c r="E831" s="1"/>
      <c r="I831" s="1"/>
    </row>
    <row r="832" spans="2:9">
      <c r="B832" s="17"/>
      <c r="C832" s="121"/>
      <c r="D832" s="121"/>
      <c r="E832" s="1"/>
      <c r="I832" s="1"/>
    </row>
    <row r="833" spans="2:9">
      <c r="B833" s="17"/>
      <c r="C833" s="121"/>
      <c r="D833" s="121"/>
      <c r="E833" s="1"/>
      <c r="I833" s="1"/>
    </row>
    <row r="834" spans="2:9">
      <c r="B834" s="17"/>
      <c r="C834" s="121"/>
      <c r="D834" s="121"/>
      <c r="E834" s="1"/>
      <c r="I834" s="1"/>
    </row>
    <row r="835" spans="2:9">
      <c r="B835" s="17"/>
      <c r="C835" s="121"/>
      <c r="D835" s="121"/>
      <c r="E835" s="1"/>
      <c r="I835" s="1"/>
    </row>
    <row r="836" spans="2:9">
      <c r="B836" s="17"/>
      <c r="C836" s="121"/>
      <c r="D836" s="121"/>
      <c r="E836" s="1"/>
      <c r="I836" s="1"/>
    </row>
    <row r="837" spans="2:9">
      <c r="B837" s="17"/>
      <c r="C837" s="121"/>
      <c r="D837" s="121"/>
      <c r="E837" s="1"/>
      <c r="I837" s="1"/>
    </row>
    <row r="838" spans="2:9">
      <c r="B838" s="17"/>
      <c r="C838" s="121"/>
      <c r="D838" s="121"/>
      <c r="E838" s="1"/>
      <c r="I838" s="1"/>
    </row>
    <row r="839" spans="2:9">
      <c r="B839" s="17"/>
      <c r="C839" s="121"/>
      <c r="D839" s="121"/>
      <c r="E839" s="1"/>
      <c r="I839" s="1"/>
    </row>
    <row r="840" spans="2:9">
      <c r="B840" s="17"/>
      <c r="C840" s="121"/>
      <c r="D840" s="121"/>
      <c r="E840" s="1"/>
      <c r="I840" s="1"/>
    </row>
    <row r="841" spans="2:9" ht="78" customHeight="1">
      <c r="B841" s="17"/>
      <c r="C841" s="121"/>
      <c r="D841" s="121"/>
      <c r="E841" s="1"/>
      <c r="I841" s="1"/>
    </row>
    <row r="842" spans="2:9">
      <c r="B842" s="17"/>
      <c r="C842" s="121"/>
      <c r="D842" s="121"/>
      <c r="E842" s="1"/>
      <c r="I842" s="1"/>
    </row>
    <row r="843" spans="2:9">
      <c r="B843" s="17"/>
      <c r="C843" s="121"/>
      <c r="D843" s="121"/>
      <c r="E843" s="1"/>
      <c r="I843" s="1"/>
    </row>
    <row r="844" spans="2:9">
      <c r="B844" s="17"/>
      <c r="C844" s="121"/>
      <c r="D844" s="121"/>
      <c r="E844" s="1"/>
      <c r="I844" s="1"/>
    </row>
    <row r="845" spans="2:9">
      <c r="B845" s="17"/>
      <c r="C845" s="121"/>
      <c r="D845" s="121"/>
      <c r="E845" s="1"/>
      <c r="I845" s="1"/>
    </row>
    <row r="846" spans="2:9">
      <c r="B846" s="17"/>
      <c r="C846" s="121"/>
      <c r="D846" s="121"/>
      <c r="E846" s="1"/>
      <c r="I846" s="1"/>
    </row>
    <row r="847" spans="2:9">
      <c r="B847" s="17"/>
      <c r="C847" s="121"/>
      <c r="D847" s="121"/>
      <c r="E847" s="1"/>
      <c r="I847" s="1"/>
    </row>
    <row r="848" spans="2:9">
      <c r="B848" s="17"/>
      <c r="C848" s="121"/>
      <c r="D848" s="121"/>
      <c r="E848" s="1"/>
      <c r="I848" s="1"/>
    </row>
    <row r="849" spans="2:9">
      <c r="B849" s="17"/>
      <c r="C849" s="121"/>
      <c r="D849" s="121"/>
      <c r="E849" s="1"/>
      <c r="I849" s="1"/>
    </row>
    <row r="850" spans="2:9">
      <c r="B850" s="17"/>
      <c r="C850" s="121"/>
      <c r="D850" s="121"/>
      <c r="E850" s="1"/>
      <c r="I850" s="1"/>
    </row>
    <row r="851" spans="2:9">
      <c r="B851" s="17"/>
      <c r="C851" s="121"/>
      <c r="D851" s="121"/>
      <c r="E851" s="1"/>
      <c r="I851" s="1"/>
    </row>
    <row r="852" spans="2:9">
      <c r="B852" s="17"/>
      <c r="C852" s="121"/>
      <c r="D852" s="121"/>
      <c r="E852" s="1"/>
      <c r="I852" s="1"/>
    </row>
    <row r="853" spans="2:9">
      <c r="B853" s="17"/>
      <c r="C853" s="121"/>
      <c r="D853" s="121"/>
      <c r="E853" s="1"/>
      <c r="I853" s="1"/>
    </row>
    <row r="854" spans="2:9">
      <c r="B854" s="17"/>
      <c r="C854" s="121"/>
      <c r="D854" s="121"/>
      <c r="E854" s="1"/>
      <c r="I854" s="1"/>
    </row>
    <row r="855" spans="2:9">
      <c r="B855" s="17"/>
      <c r="C855" s="121"/>
      <c r="D855" s="121"/>
      <c r="E855" s="1"/>
      <c r="I855" s="1"/>
    </row>
    <row r="856" spans="2:9">
      <c r="B856" s="17"/>
      <c r="C856" s="121"/>
      <c r="D856" s="121"/>
      <c r="E856" s="1"/>
      <c r="I856" s="1"/>
    </row>
    <row r="857" spans="2:9">
      <c r="B857" s="17"/>
      <c r="C857" s="121"/>
      <c r="D857" s="121"/>
      <c r="E857" s="1"/>
      <c r="I857" s="1"/>
    </row>
    <row r="858" spans="2:9">
      <c r="B858" s="17"/>
      <c r="C858" s="121"/>
      <c r="D858" s="121"/>
      <c r="E858" s="1"/>
      <c r="I858" s="1"/>
    </row>
    <row r="859" spans="2:9">
      <c r="B859" s="17"/>
      <c r="C859" s="121"/>
      <c r="D859" s="121"/>
      <c r="E859" s="1"/>
      <c r="I859" s="1"/>
    </row>
    <row r="860" spans="2:9">
      <c r="B860" s="17"/>
      <c r="C860" s="121"/>
      <c r="D860" s="121"/>
      <c r="E860" s="1"/>
      <c r="I860" s="1"/>
    </row>
    <row r="861" spans="2:9">
      <c r="B861" s="17"/>
      <c r="C861" s="121"/>
      <c r="D861" s="121"/>
      <c r="E861" s="1"/>
      <c r="I861" s="1"/>
    </row>
    <row r="862" spans="2:9">
      <c r="B862" s="17"/>
      <c r="C862" s="121"/>
      <c r="D862" s="121"/>
      <c r="E862" s="1"/>
      <c r="I862" s="1"/>
    </row>
    <row r="863" spans="2:9">
      <c r="B863" s="17"/>
      <c r="C863" s="121"/>
      <c r="D863" s="121"/>
      <c r="E863" s="1"/>
      <c r="I863" s="1"/>
    </row>
    <row r="864" spans="2:9">
      <c r="B864" s="17"/>
      <c r="C864" s="121"/>
      <c r="D864" s="121"/>
      <c r="E864" s="1"/>
      <c r="I864" s="1"/>
    </row>
    <row r="865" spans="2:9">
      <c r="B865" s="17"/>
      <c r="C865" s="121"/>
      <c r="D865" s="121"/>
      <c r="E865" s="1"/>
      <c r="I865" s="1"/>
    </row>
    <row r="866" spans="2:9">
      <c r="B866" s="17"/>
      <c r="C866" s="121"/>
      <c r="D866" s="121"/>
      <c r="E866" s="1"/>
    </row>
    <row r="867" spans="2:9">
      <c r="B867" s="17"/>
      <c r="C867" s="121"/>
      <c r="D867" s="121"/>
      <c r="E867" s="1"/>
    </row>
    <row r="868" spans="2:9" ht="13.5" thickBot="1">
      <c r="B868" s="92"/>
      <c r="C868" s="121"/>
      <c r="D868" s="38"/>
      <c r="E868" s="13"/>
      <c r="F868" s="13"/>
    </row>
  </sheetData>
  <sheetProtection algorithmName="SHA-512" hashValue="nlYnBZCMzr9KSWck+kUifvyJDzjIwktdzOpL6clw/WqvamlxG0Aa7oO9hlFcZ+SC67iWX+SACUU8SjsSR/OjUw==" saltValue="/wzbcVVfAlS3QXVcs6zNVA==" spinCount="100000" sheet="1" objects="1" scenarios="1" formatCells="0" formatColumns="0" formatRows="0"/>
  <mergeCells count="5">
    <mergeCell ref="F1:F2"/>
    <mergeCell ref="A1:A2"/>
    <mergeCell ref="B1:B2"/>
    <mergeCell ref="C1:E1"/>
    <mergeCell ref="C22:D22"/>
  </mergeCells>
  <pageMargins left="0.94488188976377963" right="0.23622047244094491" top="0.39370078740157483" bottom="0.39370078740157483" header="0.51181102362204722" footer="0.51181102362204722"/>
  <pageSetup paperSize="9" firstPageNumber="12" fitToHeight="0" orientation="portrait" useFirstPageNumber="1" horizontalDpi="300" verticalDpi="300" r:id="rId1"/>
  <headerFooter alignWithMargins="0"/>
  <rowBreaks count="3" manualBreakCount="3">
    <brk id="9" max="6" man="1"/>
    <brk id="13" max="6" man="1"/>
    <brk id="33"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92D050"/>
    <pageSetUpPr fitToPage="1"/>
  </sheetPr>
  <dimension ref="A1:M816"/>
  <sheetViews>
    <sheetView view="pageBreakPreview" topLeftCell="A20" zoomScaleNormal="112" zoomScaleSheetLayoutView="100" workbookViewId="0">
      <selection activeCell="D27" sqref="D27"/>
    </sheetView>
  </sheetViews>
  <sheetFormatPr defaultColWidth="9.28515625" defaultRowHeight="12.75"/>
  <cols>
    <col min="1" max="1" width="7" style="1" customWidth="1"/>
    <col min="2" max="2" width="38" style="16" customWidth="1"/>
    <col min="3" max="3" width="5.7109375" style="123" customWidth="1"/>
    <col min="4" max="4" width="14.42578125" style="126" customWidth="1"/>
    <col min="5" max="5" width="13.7109375" style="17" customWidth="1"/>
    <col min="6" max="6" width="15.42578125" style="1" customWidth="1"/>
    <col min="7" max="8" width="9.28515625" style="1"/>
    <col min="9" max="9" width="9.5703125" style="17" customWidth="1"/>
    <col min="10" max="16384" width="9.28515625" style="1"/>
  </cols>
  <sheetData>
    <row r="1" spans="1:9" ht="16.5" customHeight="1">
      <c r="A1" s="1139" t="s">
        <v>255</v>
      </c>
      <c r="B1" s="1133" t="s">
        <v>274</v>
      </c>
      <c r="C1" s="1135" t="s">
        <v>249</v>
      </c>
      <c r="D1" s="1135"/>
      <c r="E1" s="1136"/>
      <c r="F1" s="1129" t="s">
        <v>259</v>
      </c>
      <c r="G1" s="19"/>
      <c r="H1" s="19"/>
      <c r="I1" s="13"/>
    </row>
    <row r="2" spans="1:9" ht="22.5" customHeight="1" thickBot="1">
      <c r="A2" s="1140"/>
      <c r="B2" s="1134"/>
      <c r="C2" s="64" t="s">
        <v>256</v>
      </c>
      <c r="D2" s="64" t="s">
        <v>257</v>
      </c>
      <c r="E2" s="66" t="s">
        <v>258</v>
      </c>
      <c r="F2" s="1130"/>
      <c r="G2" s="19"/>
      <c r="H2" s="19"/>
      <c r="I2" s="13"/>
    </row>
    <row r="3" spans="1:9" ht="12" customHeight="1">
      <c r="A3" s="27"/>
      <c r="C3" s="121"/>
      <c r="D3" s="43"/>
      <c r="E3" s="13"/>
      <c r="F3" s="13"/>
      <c r="G3" s="19"/>
      <c r="H3" s="19"/>
      <c r="I3" s="13"/>
    </row>
    <row r="4" spans="1:9" ht="15" customHeight="1">
      <c r="A4" s="223" t="s">
        <v>67</v>
      </c>
      <c r="B4" s="234" t="s">
        <v>151</v>
      </c>
      <c r="C4" s="239"/>
      <c r="D4" s="240"/>
      <c r="E4" s="241"/>
      <c r="F4" s="242"/>
      <c r="G4" s="19"/>
      <c r="H4" s="19"/>
      <c r="I4" s="13"/>
    </row>
    <row r="5" spans="1:9" ht="12.75" customHeight="1">
      <c r="A5" s="20"/>
      <c r="B5" s="93"/>
      <c r="C5" s="19"/>
      <c r="D5" s="43"/>
      <c r="E5" s="15"/>
      <c r="F5" s="642"/>
      <c r="G5" s="19"/>
      <c r="H5" s="19"/>
      <c r="I5" s="13"/>
    </row>
    <row r="6" spans="1:9" ht="201" customHeight="1">
      <c r="A6" s="20"/>
      <c r="B6" s="172" t="s">
        <v>161</v>
      </c>
      <c r="C6" s="19"/>
      <c r="D6" s="43"/>
      <c r="E6" s="15"/>
      <c r="F6" s="642"/>
      <c r="G6" s="19"/>
      <c r="H6" s="19"/>
      <c r="I6" s="13"/>
    </row>
    <row r="7" spans="1:9" ht="117" customHeight="1">
      <c r="A7" s="20"/>
      <c r="B7" s="94" t="s">
        <v>57</v>
      </c>
      <c r="C7" s="19"/>
      <c r="D7" s="43"/>
      <c r="E7" s="15"/>
      <c r="F7" s="642"/>
      <c r="G7" s="19"/>
      <c r="H7" s="19"/>
      <c r="I7" s="13"/>
    </row>
    <row r="8" spans="1:9" ht="16.5" customHeight="1">
      <c r="A8" s="27"/>
      <c r="B8" s="137" t="s">
        <v>141</v>
      </c>
      <c r="C8" s="121"/>
      <c r="D8" s="43"/>
      <c r="E8" s="13"/>
      <c r="F8" s="642"/>
      <c r="I8" s="13"/>
    </row>
    <row r="9" spans="1:9" ht="263.25" customHeight="1">
      <c r="A9" s="27"/>
      <c r="B9" s="94" t="s">
        <v>1326</v>
      </c>
      <c r="C9" s="121"/>
      <c r="D9" s="43"/>
      <c r="E9" s="13"/>
      <c r="F9" s="642"/>
      <c r="I9" s="13"/>
    </row>
    <row r="10" spans="1:9" ht="225" customHeight="1">
      <c r="A10" s="27"/>
      <c r="B10" s="94" t="s">
        <v>1327</v>
      </c>
      <c r="C10" s="121"/>
      <c r="D10" s="43"/>
      <c r="E10" s="13"/>
      <c r="F10" s="642"/>
      <c r="G10" s="26"/>
      <c r="H10" s="12"/>
      <c r="I10" s="13"/>
    </row>
    <row r="11" spans="1:9" ht="195.75" customHeight="1">
      <c r="A11" s="27"/>
      <c r="B11" s="94" t="s">
        <v>1332</v>
      </c>
      <c r="C11" s="121"/>
      <c r="D11" s="43"/>
      <c r="E11" s="13"/>
      <c r="F11" s="642"/>
      <c r="G11" s="26"/>
      <c r="H11" s="12"/>
      <c r="I11" s="13"/>
    </row>
    <row r="12" spans="1:9" ht="122.25" customHeight="1">
      <c r="A12" s="27"/>
      <c r="B12" s="138" t="s">
        <v>1324</v>
      </c>
      <c r="C12" s="121"/>
      <c r="D12" s="43"/>
      <c r="E12" s="13"/>
      <c r="F12" s="642"/>
      <c r="G12" s="26"/>
      <c r="H12" s="12"/>
      <c r="I12" s="13"/>
    </row>
    <row r="13" spans="1:9" ht="12" customHeight="1">
      <c r="A13" s="27"/>
      <c r="B13" s="86"/>
      <c r="C13" s="121"/>
      <c r="D13" s="43"/>
      <c r="E13" s="13"/>
      <c r="F13" s="642"/>
      <c r="G13" s="26"/>
      <c r="H13" s="12"/>
      <c r="I13" s="13"/>
    </row>
    <row r="14" spans="1:9" ht="12.75" customHeight="1">
      <c r="A14" s="34" t="s">
        <v>69</v>
      </c>
      <c r="B14" s="23" t="s">
        <v>276</v>
      </c>
      <c r="C14" s="19"/>
      <c r="D14" s="43"/>
      <c r="E14" s="15"/>
      <c r="F14" s="642"/>
      <c r="G14" s="26"/>
      <c r="H14" s="12"/>
      <c r="I14" s="13"/>
    </row>
    <row r="15" spans="1:9" ht="56.25" customHeight="1">
      <c r="A15" s="34"/>
      <c r="B15" s="138" t="s">
        <v>1497</v>
      </c>
      <c r="C15" s="19"/>
      <c r="D15" s="43"/>
      <c r="E15" s="265"/>
      <c r="F15" s="642"/>
      <c r="G15" s="26"/>
      <c r="H15" s="12"/>
      <c r="I15" s="13"/>
    </row>
    <row r="16" spans="1:9" ht="13.5" customHeight="1">
      <c r="A16" s="34"/>
      <c r="B16" s="138" t="s">
        <v>146</v>
      </c>
      <c r="C16" s="648" t="s">
        <v>47</v>
      </c>
      <c r="D16" s="697">
        <v>140</v>
      </c>
      <c r="E16" s="259"/>
      <c r="F16" s="642">
        <f>ROUND(D16*E16,2)</f>
        <v>0</v>
      </c>
      <c r="G16" s="29"/>
      <c r="H16" s="12"/>
      <c r="I16" s="13"/>
    </row>
    <row r="17" spans="1:11" ht="13.5" customHeight="1">
      <c r="A17" s="34"/>
      <c r="B17" s="87"/>
      <c r="C17" s="128"/>
      <c r="D17" s="43"/>
      <c r="E17" s="259"/>
      <c r="F17" s="642"/>
      <c r="G17" s="29"/>
      <c r="H17" s="12"/>
      <c r="I17" s="13"/>
    </row>
    <row r="18" spans="1:11" ht="25.5" customHeight="1">
      <c r="A18" s="34" t="s">
        <v>53</v>
      </c>
      <c r="B18" s="172" t="s">
        <v>167</v>
      </c>
      <c r="C18" s="19"/>
      <c r="D18" s="43"/>
      <c r="E18" s="265"/>
      <c r="F18" s="642"/>
      <c r="G18" s="29"/>
      <c r="H18" s="12"/>
      <c r="I18" s="13"/>
    </row>
    <row r="19" spans="1:11" ht="120.75" customHeight="1">
      <c r="A19" s="34"/>
      <c r="B19" s="95" t="s">
        <v>1325</v>
      </c>
      <c r="C19" s="128"/>
      <c r="D19" s="43"/>
      <c r="E19" s="259"/>
      <c r="F19" s="642"/>
      <c r="G19" s="29"/>
      <c r="H19" s="12"/>
      <c r="I19" s="13"/>
    </row>
    <row r="20" spans="1:11" ht="23.25" customHeight="1">
      <c r="A20" s="34"/>
      <c r="B20" s="95" t="s">
        <v>283</v>
      </c>
      <c r="C20" s="128" t="s">
        <v>47</v>
      </c>
      <c r="D20" s="43"/>
      <c r="E20" s="259"/>
      <c r="F20" s="642"/>
      <c r="G20" s="29"/>
      <c r="H20" s="12"/>
      <c r="I20" s="13"/>
    </row>
    <row r="21" spans="1:11" ht="13.5" customHeight="1">
      <c r="A21" s="34"/>
      <c r="B21" s="95" t="s">
        <v>1288</v>
      </c>
      <c r="C21" s="128" t="s">
        <v>47</v>
      </c>
      <c r="D21" s="43">
        <v>129</v>
      </c>
      <c r="E21" s="259"/>
      <c r="F21" s="642">
        <f>ROUND(D21*E21,2)</f>
        <v>0</v>
      </c>
      <c r="G21" s="29"/>
      <c r="H21" s="12"/>
      <c r="I21" s="13"/>
    </row>
    <row r="22" spans="1:11" ht="13.5" customHeight="1">
      <c r="A22" s="34"/>
      <c r="B22" s="95" t="s">
        <v>372</v>
      </c>
      <c r="C22" s="128" t="s">
        <v>47</v>
      </c>
      <c r="D22" s="43">
        <v>9.5</v>
      </c>
      <c r="E22" s="259"/>
      <c r="F22" s="642">
        <f>ROUND(D22*E22,2)</f>
        <v>0</v>
      </c>
      <c r="G22" s="29"/>
      <c r="H22" s="41"/>
      <c r="I22" s="13"/>
      <c r="K22" s="13"/>
    </row>
    <row r="23" spans="1:11" ht="13.5" customHeight="1">
      <c r="A23" s="34"/>
      <c r="B23" s="95" t="s">
        <v>373</v>
      </c>
      <c r="C23" s="128" t="s">
        <v>47</v>
      </c>
      <c r="D23" s="43">
        <v>7.3</v>
      </c>
      <c r="E23" s="259"/>
      <c r="F23" s="642">
        <f>ROUND(D23*E23,2)</f>
        <v>0</v>
      </c>
      <c r="G23" s="29"/>
      <c r="H23" s="12"/>
      <c r="I23" s="13"/>
    </row>
    <row r="24" spans="1:11" ht="13.5" customHeight="1">
      <c r="A24" s="27"/>
      <c r="E24" s="262"/>
      <c r="F24" s="642"/>
      <c r="G24" s="29"/>
      <c r="H24" s="12"/>
      <c r="I24" s="13"/>
    </row>
    <row r="25" spans="1:11" ht="40.5" customHeight="1">
      <c r="A25" s="34" t="s">
        <v>54</v>
      </c>
      <c r="B25" s="172" t="s">
        <v>285</v>
      </c>
      <c r="C25" s="19"/>
      <c r="D25" s="43"/>
      <c r="E25" s="265"/>
      <c r="F25" s="642"/>
      <c r="G25" s="29"/>
      <c r="H25" s="12"/>
      <c r="I25" s="13"/>
    </row>
    <row r="26" spans="1:11" ht="141.75" customHeight="1">
      <c r="A26" s="34"/>
      <c r="B26" s="28" t="s">
        <v>1328</v>
      </c>
      <c r="C26" s="128"/>
      <c r="D26" s="43"/>
      <c r="E26" s="259"/>
      <c r="F26" s="642"/>
      <c r="G26" s="29"/>
      <c r="H26" s="41"/>
      <c r="I26" s="13"/>
    </row>
    <row r="27" spans="1:11" ht="13.5" customHeight="1">
      <c r="A27" s="34"/>
      <c r="B27" s="87" t="s">
        <v>284</v>
      </c>
      <c r="C27" s="128" t="s">
        <v>47</v>
      </c>
      <c r="D27" s="43">
        <v>150</v>
      </c>
      <c r="E27" s="259"/>
      <c r="F27" s="642">
        <f>ROUND(D27*E27,2)</f>
        <v>0</v>
      </c>
      <c r="G27" s="29"/>
      <c r="H27" s="12"/>
      <c r="I27" s="13"/>
    </row>
    <row r="28" spans="1:11" ht="12.75" customHeight="1">
      <c r="A28" s="27"/>
      <c r="B28" s="105"/>
      <c r="C28" s="121"/>
      <c r="D28" s="43"/>
      <c r="E28" s="259"/>
      <c r="F28" s="642"/>
      <c r="G28" s="29"/>
      <c r="H28" s="12"/>
      <c r="I28" s="13"/>
    </row>
    <row r="29" spans="1:11" ht="13.5" customHeight="1">
      <c r="A29" s="27"/>
      <c r="B29" s="154"/>
      <c r="C29" s="128"/>
      <c r="D29" s="43"/>
      <c r="E29" s="259"/>
      <c r="F29" s="642"/>
      <c r="G29" s="29"/>
      <c r="H29" s="12"/>
      <c r="I29" s="13"/>
    </row>
    <row r="30" spans="1:11" ht="42" customHeight="1">
      <c r="A30" s="34" t="s">
        <v>88</v>
      </c>
      <c r="B30" s="23" t="s">
        <v>1287</v>
      </c>
      <c r="C30" s="19"/>
      <c r="D30" s="43"/>
      <c r="E30" s="265"/>
      <c r="F30" s="642"/>
      <c r="I30" s="1"/>
    </row>
    <row r="31" spans="1:11" ht="279.75" customHeight="1">
      <c r="A31" s="34"/>
      <c r="B31" s="154" t="s">
        <v>1329</v>
      </c>
      <c r="C31" s="128"/>
      <c r="D31" s="43"/>
      <c r="E31" s="262"/>
      <c r="F31" s="642"/>
      <c r="I31" s="1"/>
    </row>
    <row r="32" spans="1:11" ht="155.25" customHeight="1">
      <c r="A32" s="34"/>
      <c r="B32" s="139" t="s">
        <v>1330</v>
      </c>
      <c r="C32" s="128"/>
      <c r="D32" s="43"/>
      <c r="E32" s="259"/>
      <c r="F32" s="642"/>
      <c r="I32" s="1"/>
    </row>
    <row r="33" spans="1:9" ht="14.25" customHeight="1">
      <c r="A33" s="34"/>
      <c r="B33" s="178" t="s">
        <v>146</v>
      </c>
      <c r="C33" s="128" t="s">
        <v>47</v>
      </c>
      <c r="D33" s="43">
        <v>720</v>
      </c>
      <c r="E33" s="259"/>
      <c r="F33" s="642">
        <f>ROUND(D33*E33,2)</f>
        <v>0</v>
      </c>
      <c r="I33" s="1"/>
    </row>
    <row r="34" spans="1:9" ht="12.75" customHeight="1">
      <c r="A34" s="27"/>
      <c r="B34" s="178" t="s">
        <v>273</v>
      </c>
      <c r="C34" s="179" t="s">
        <v>64</v>
      </c>
      <c r="D34" s="180">
        <v>593</v>
      </c>
      <c r="E34" s="259"/>
      <c r="F34" s="642">
        <f>ROUND(D34*E34,2)</f>
        <v>0</v>
      </c>
      <c r="I34" s="1"/>
    </row>
    <row r="35" spans="1:9" ht="12.75" customHeight="1">
      <c r="A35" s="27"/>
      <c r="B35" s="178"/>
      <c r="C35" s="179"/>
      <c r="D35" s="180"/>
      <c r="E35" s="259"/>
      <c r="F35" s="642"/>
      <c r="I35" s="1"/>
    </row>
    <row r="36" spans="1:9" ht="28.5" customHeight="1">
      <c r="A36" s="34" t="s">
        <v>380</v>
      </c>
      <c r="B36" s="189" t="s">
        <v>352</v>
      </c>
      <c r="C36" s="179"/>
      <c r="D36" s="180"/>
      <c r="E36" s="259"/>
      <c r="F36" s="642"/>
      <c r="I36" s="1"/>
    </row>
    <row r="37" spans="1:9" ht="314.25" customHeight="1">
      <c r="A37" s="27"/>
      <c r="B37" s="178" t="s">
        <v>1333</v>
      </c>
      <c r="C37" s="174" t="s">
        <v>64</v>
      </c>
      <c r="D37" s="190">
        <v>48</v>
      </c>
      <c r="E37" s="259"/>
      <c r="F37" s="642">
        <f>ROUND(D37*E37,2)</f>
        <v>0</v>
      </c>
      <c r="I37" s="1"/>
    </row>
    <row r="38" spans="1:9" ht="14.25" customHeight="1">
      <c r="A38" s="27"/>
      <c r="B38" s="154"/>
      <c r="C38" s="128"/>
      <c r="D38" s="43"/>
      <c r="E38" s="259"/>
      <c r="F38" s="642"/>
      <c r="I38" s="1"/>
    </row>
    <row r="39" spans="1:9" ht="14.25" customHeight="1">
      <c r="A39" s="27"/>
      <c r="B39" s="154"/>
      <c r="C39" s="128"/>
      <c r="D39" s="43"/>
      <c r="E39" s="259"/>
      <c r="F39" s="642"/>
      <c r="I39" s="1"/>
    </row>
    <row r="40" spans="1:9" ht="25.5">
      <c r="A40" s="34" t="s">
        <v>120</v>
      </c>
      <c r="B40" s="23" t="s">
        <v>107</v>
      </c>
      <c r="C40" s="19"/>
      <c r="D40" s="43"/>
      <c r="E40" s="265"/>
      <c r="F40" s="642"/>
      <c r="I40" s="1"/>
    </row>
    <row r="41" spans="1:9" ht="52.5" customHeight="1">
      <c r="B41" s="105" t="s">
        <v>1331</v>
      </c>
      <c r="C41" s="121"/>
      <c r="D41" s="43"/>
      <c r="E41" s="728"/>
      <c r="F41" s="642"/>
      <c r="I41" s="1"/>
    </row>
    <row r="42" spans="1:9" ht="15" customHeight="1">
      <c r="B42" s="92" t="s">
        <v>123</v>
      </c>
      <c r="C42" s="128" t="s">
        <v>105</v>
      </c>
      <c r="D42" s="43">
        <v>2400</v>
      </c>
      <c r="E42" s="259"/>
      <c r="F42" s="642">
        <f>ROUND(D42*E42,2)</f>
        <v>0</v>
      </c>
      <c r="I42" s="1"/>
    </row>
    <row r="43" spans="1:9" ht="11.25" customHeight="1">
      <c r="A43" s="34"/>
      <c r="C43" s="19"/>
      <c r="D43" s="43"/>
      <c r="E43" s="13"/>
      <c r="F43" s="642"/>
      <c r="G43" s="29"/>
      <c r="H43" s="12"/>
      <c r="I43" s="13"/>
    </row>
    <row r="44" spans="1:9" ht="18" customHeight="1">
      <c r="A44" s="141" t="s">
        <v>67</v>
      </c>
      <c r="B44" s="142" t="s">
        <v>175</v>
      </c>
      <c r="C44" s="134"/>
      <c r="D44" s="127"/>
      <c r="E44" s="91"/>
      <c r="F44" s="647">
        <f>ROUND(SUM(F16:F43),2)</f>
        <v>0</v>
      </c>
      <c r="I44" s="1"/>
    </row>
    <row r="45" spans="1:9" ht="15.75" customHeight="1">
      <c r="B45" s="140"/>
      <c r="C45" s="121"/>
      <c r="D45" s="121"/>
      <c r="E45" s="1"/>
      <c r="I45" s="1"/>
    </row>
    <row r="46" spans="1:9" ht="13.5" customHeight="1">
      <c r="A46" s="34"/>
      <c r="B46" s="23"/>
      <c r="C46" s="19"/>
      <c r="D46" s="43"/>
      <c r="E46" s="15"/>
      <c r="F46" s="13"/>
      <c r="G46" s="29"/>
      <c r="H46" s="12"/>
      <c r="I46" s="13"/>
    </row>
    <row r="47" spans="1:9" ht="13.5" customHeight="1">
      <c r="A47" s="34"/>
      <c r="B47" s="139"/>
      <c r="C47" s="128"/>
      <c r="D47" s="43"/>
      <c r="E47" s="13"/>
      <c r="F47" s="13"/>
      <c r="G47" s="29"/>
      <c r="H47" s="12"/>
      <c r="I47" s="13"/>
    </row>
    <row r="48" spans="1:9" ht="13.5" customHeight="1">
      <c r="A48" s="27"/>
      <c r="B48" s="154"/>
      <c r="C48" s="128"/>
      <c r="D48" s="43"/>
      <c r="E48" s="13"/>
      <c r="F48" s="13"/>
      <c r="I48" s="1"/>
    </row>
    <row r="49" spans="1:13" ht="13.5" customHeight="1">
      <c r="A49" s="34"/>
      <c r="B49" s="87"/>
      <c r="C49" s="128"/>
      <c r="D49" s="43"/>
      <c r="E49" s="13"/>
      <c r="F49" s="13"/>
      <c r="I49" s="1"/>
    </row>
    <row r="50" spans="1:13" ht="12.75" customHeight="1">
      <c r="A50" s="27"/>
      <c r="B50" s="154"/>
      <c r="C50" s="128"/>
      <c r="D50" s="43"/>
      <c r="E50" s="13"/>
      <c r="F50" s="13"/>
      <c r="I50" s="1"/>
    </row>
    <row r="51" spans="1:13" ht="12.75" customHeight="1">
      <c r="B51" s="140"/>
      <c r="C51" s="121"/>
      <c r="D51" s="121"/>
      <c r="E51" s="1"/>
      <c r="I51" s="1"/>
    </row>
    <row r="52" spans="1:13" ht="13.5" customHeight="1">
      <c r="B52" s="140"/>
      <c r="C52" s="121"/>
      <c r="D52" s="121"/>
      <c r="E52" s="1"/>
      <c r="G52" s="29"/>
      <c r="H52" s="12"/>
      <c r="I52" s="13"/>
    </row>
    <row r="53" spans="1:13" ht="13.5" customHeight="1">
      <c r="B53" s="140"/>
      <c r="C53" s="121"/>
      <c r="D53" s="121"/>
      <c r="E53" s="1"/>
      <c r="G53" s="29"/>
      <c r="H53" s="12"/>
      <c r="I53" s="13"/>
    </row>
    <row r="54" spans="1:13" ht="13.5" customHeight="1">
      <c r="B54" s="140"/>
      <c r="C54" s="121"/>
      <c r="D54" s="121"/>
      <c r="E54" s="1"/>
      <c r="G54" s="29"/>
      <c r="H54" s="12"/>
      <c r="I54" s="13"/>
    </row>
    <row r="55" spans="1:13" ht="13.5" customHeight="1">
      <c r="B55" s="140"/>
      <c r="C55" s="121"/>
      <c r="D55" s="121"/>
      <c r="E55" s="1"/>
      <c r="G55" s="29"/>
      <c r="H55" s="12"/>
      <c r="I55" s="13"/>
    </row>
    <row r="56" spans="1:13" ht="15" customHeight="1">
      <c r="B56" s="140"/>
      <c r="C56" s="121"/>
      <c r="D56" s="121"/>
      <c r="E56" s="1"/>
      <c r="G56" s="29"/>
      <c r="H56" s="12"/>
      <c r="I56" s="13"/>
    </row>
    <row r="57" spans="1:13" ht="13.5" customHeight="1">
      <c r="B57" s="140"/>
      <c r="C57" s="121"/>
      <c r="D57" s="121"/>
      <c r="E57" s="1"/>
      <c r="G57" s="29"/>
      <c r="H57" s="12"/>
      <c r="I57" s="13"/>
    </row>
    <row r="58" spans="1:13" ht="13.5" customHeight="1">
      <c r="B58" s="140"/>
      <c r="C58" s="121"/>
      <c r="D58" s="121"/>
      <c r="E58" s="1"/>
      <c r="G58" s="29"/>
      <c r="H58" s="12"/>
      <c r="I58" s="13"/>
    </row>
    <row r="59" spans="1:13" ht="13.5" customHeight="1">
      <c r="B59" s="140"/>
      <c r="C59" s="121"/>
      <c r="D59" s="121"/>
      <c r="E59" s="1"/>
      <c r="G59" s="29"/>
      <c r="H59" s="12"/>
      <c r="I59" s="13"/>
      <c r="M59" s="13"/>
    </row>
    <row r="60" spans="1:13" ht="13.5" customHeight="1">
      <c r="B60" s="140"/>
      <c r="C60" s="121"/>
      <c r="D60" s="121"/>
      <c r="E60" s="1"/>
      <c r="G60" s="29"/>
      <c r="H60" s="12"/>
      <c r="I60" s="13"/>
    </row>
    <row r="61" spans="1:13" ht="13.5" customHeight="1">
      <c r="B61" s="140"/>
      <c r="C61" s="121"/>
      <c r="D61" s="121"/>
      <c r="E61" s="1"/>
      <c r="G61" s="29"/>
      <c r="H61" s="12"/>
      <c r="I61" s="13"/>
    </row>
    <row r="62" spans="1:13" ht="13.5" customHeight="1">
      <c r="B62" s="140"/>
      <c r="C62" s="121"/>
      <c r="D62" s="121"/>
      <c r="E62" s="1"/>
      <c r="G62" s="29"/>
      <c r="H62" s="12"/>
      <c r="I62" s="13"/>
    </row>
    <row r="63" spans="1:13" ht="13.5" customHeight="1">
      <c r="B63" s="140"/>
      <c r="C63" s="121"/>
      <c r="D63" s="121"/>
      <c r="E63" s="1"/>
      <c r="G63" s="29"/>
      <c r="H63" s="12"/>
      <c r="I63" s="13"/>
    </row>
    <row r="64" spans="1:13" ht="13.5" customHeight="1">
      <c r="B64" s="140"/>
      <c r="C64" s="121"/>
      <c r="D64" s="121"/>
      <c r="E64" s="1"/>
      <c r="G64" s="29"/>
      <c r="H64" s="12"/>
      <c r="I64" s="13"/>
    </row>
    <row r="65" spans="1:9" ht="13.5" customHeight="1">
      <c r="B65" s="140"/>
      <c r="C65" s="121"/>
      <c r="D65" s="121"/>
      <c r="E65" s="1"/>
      <c r="G65" s="29"/>
      <c r="H65" s="12"/>
      <c r="I65" s="13"/>
    </row>
    <row r="66" spans="1:9" ht="13.5" customHeight="1">
      <c r="B66" s="140"/>
      <c r="C66" s="121"/>
      <c r="D66" s="121"/>
      <c r="E66" s="1"/>
      <c r="G66" s="29"/>
      <c r="H66" s="12"/>
      <c r="I66" s="13"/>
    </row>
    <row r="67" spans="1:9" ht="13.5" customHeight="1">
      <c r="B67" s="140"/>
      <c r="C67" s="121"/>
      <c r="D67" s="121"/>
      <c r="E67" s="1"/>
      <c r="G67" s="29"/>
      <c r="H67" s="12"/>
      <c r="I67" s="13"/>
    </row>
    <row r="68" spans="1:9" ht="23.25" customHeight="1">
      <c r="B68" s="140"/>
      <c r="C68" s="121"/>
      <c r="D68" s="121"/>
      <c r="E68" s="1"/>
      <c r="G68" s="29"/>
      <c r="H68" s="12"/>
      <c r="I68" s="13"/>
    </row>
    <row r="69" spans="1:9" ht="28.5" customHeight="1">
      <c r="B69" s="140"/>
      <c r="C69" s="121"/>
      <c r="D69" s="121"/>
      <c r="E69" s="1"/>
      <c r="G69" s="29"/>
      <c r="H69" s="12"/>
      <c r="I69" s="13"/>
    </row>
    <row r="70" spans="1:9" ht="13.5" customHeight="1">
      <c r="B70" s="140"/>
      <c r="C70" s="121"/>
      <c r="D70" s="121"/>
      <c r="E70" s="1"/>
      <c r="G70" s="29"/>
      <c r="H70" s="12"/>
      <c r="I70" s="13"/>
    </row>
    <row r="71" spans="1:9" ht="13.5" customHeight="1">
      <c r="B71" s="140"/>
      <c r="C71" s="121"/>
      <c r="D71" s="121"/>
      <c r="E71" s="1"/>
      <c r="G71" s="29"/>
      <c r="H71" s="12"/>
      <c r="I71" s="13"/>
    </row>
    <row r="72" spans="1:9" ht="66" customHeight="1">
      <c r="B72" s="140"/>
      <c r="C72" s="121"/>
      <c r="D72" s="121"/>
      <c r="E72" s="1"/>
      <c r="G72" s="29"/>
      <c r="H72" s="12"/>
      <c r="I72" s="13"/>
    </row>
    <row r="73" spans="1:9" ht="12.75" customHeight="1">
      <c r="B73" s="140"/>
      <c r="C73" s="121"/>
      <c r="D73" s="121"/>
      <c r="E73" s="1"/>
      <c r="I73" s="1"/>
    </row>
    <row r="74" spans="1:9" ht="12.75" customHeight="1">
      <c r="B74" s="140"/>
      <c r="C74" s="121"/>
      <c r="D74" s="121"/>
      <c r="E74" s="1"/>
      <c r="I74" s="1"/>
    </row>
    <row r="75" spans="1:9" ht="15" customHeight="1">
      <c r="B75" s="140"/>
      <c r="C75" s="121"/>
      <c r="D75" s="121"/>
      <c r="E75" s="1"/>
      <c r="I75" s="1"/>
    </row>
    <row r="76" spans="1:9">
      <c r="B76" s="140"/>
      <c r="C76" s="121"/>
      <c r="D76" s="121"/>
      <c r="E76" s="1"/>
      <c r="I76" s="1"/>
    </row>
    <row r="77" spans="1:9" ht="12.75" customHeight="1">
      <c r="B77" s="140"/>
      <c r="C77" s="121"/>
      <c r="D77" s="121"/>
      <c r="E77" s="1"/>
      <c r="I77" s="1"/>
    </row>
    <row r="78" spans="1:9" s="103" customFormat="1">
      <c r="A78" s="1"/>
      <c r="B78" s="140"/>
      <c r="C78" s="121"/>
      <c r="D78" s="121"/>
      <c r="E78" s="1"/>
      <c r="F78" s="1"/>
    </row>
    <row r="79" spans="1:9">
      <c r="B79" s="140"/>
      <c r="C79" s="121"/>
      <c r="D79" s="121"/>
      <c r="E79" s="1"/>
      <c r="I79" s="1"/>
    </row>
    <row r="80" spans="1:9" ht="15" customHeight="1">
      <c r="B80" s="140"/>
      <c r="C80" s="121"/>
      <c r="D80" s="121"/>
      <c r="E80" s="1"/>
      <c r="I80" s="1"/>
    </row>
    <row r="81" spans="2:9" ht="12.75" customHeight="1">
      <c r="B81" s="140"/>
      <c r="C81" s="121"/>
      <c r="D81" s="121"/>
      <c r="E81" s="1"/>
      <c r="I81" s="1"/>
    </row>
    <row r="82" spans="2:9">
      <c r="B82" s="140"/>
      <c r="C82" s="121"/>
      <c r="D82" s="121"/>
      <c r="E82" s="1"/>
      <c r="I82" s="1"/>
    </row>
    <row r="83" spans="2:9" ht="13.5" customHeight="1">
      <c r="B83" s="140"/>
      <c r="C83" s="121"/>
      <c r="D83" s="121"/>
      <c r="E83" s="1"/>
      <c r="I83" s="1"/>
    </row>
    <row r="84" spans="2:9" ht="90" customHeight="1">
      <c r="B84" s="140"/>
      <c r="C84" s="121"/>
      <c r="D84" s="121"/>
      <c r="E84" s="1"/>
      <c r="I84" s="1"/>
    </row>
    <row r="85" spans="2:9">
      <c r="B85" s="140"/>
      <c r="C85" s="121"/>
      <c r="D85" s="121"/>
      <c r="E85" s="1"/>
      <c r="I85" s="1"/>
    </row>
    <row r="86" spans="2:9">
      <c r="B86" s="140"/>
      <c r="C86" s="121"/>
      <c r="D86" s="121"/>
      <c r="E86" s="1"/>
      <c r="I86" s="1"/>
    </row>
    <row r="87" spans="2:9" ht="15.75" customHeight="1">
      <c r="B87" s="140"/>
      <c r="C87" s="121"/>
      <c r="D87" s="121"/>
      <c r="E87" s="1"/>
      <c r="I87" s="1"/>
    </row>
    <row r="88" spans="2:9">
      <c r="B88" s="140"/>
      <c r="C88" s="121"/>
      <c r="D88" s="121"/>
      <c r="E88" s="1"/>
      <c r="I88" s="1"/>
    </row>
    <row r="89" spans="2:9">
      <c r="B89" s="140"/>
      <c r="C89" s="121"/>
      <c r="D89" s="121"/>
      <c r="E89" s="1"/>
      <c r="I89" s="1"/>
    </row>
    <row r="90" spans="2:9">
      <c r="B90" s="140"/>
      <c r="C90" s="121"/>
      <c r="D90" s="121"/>
      <c r="E90" s="1"/>
      <c r="I90" s="1"/>
    </row>
    <row r="91" spans="2:9" ht="14.25" customHeight="1">
      <c r="B91" s="140"/>
      <c r="C91" s="121"/>
      <c r="D91" s="121"/>
      <c r="E91" s="1"/>
      <c r="I91" s="1"/>
    </row>
    <row r="92" spans="2:9" ht="66.75" customHeight="1">
      <c r="B92" s="140"/>
      <c r="C92" s="121"/>
      <c r="D92" s="121"/>
      <c r="E92" s="1"/>
      <c r="I92" s="1"/>
    </row>
    <row r="93" spans="2:9">
      <c r="B93" s="140"/>
      <c r="C93" s="121"/>
      <c r="D93" s="121"/>
      <c r="E93" s="1"/>
      <c r="I93" s="1"/>
    </row>
    <row r="94" spans="2:9">
      <c r="B94" s="140"/>
      <c r="C94" s="121"/>
      <c r="D94" s="121"/>
      <c r="E94" s="1"/>
      <c r="I94" s="1"/>
    </row>
    <row r="95" spans="2:9">
      <c r="B95" s="140"/>
      <c r="C95" s="121"/>
      <c r="D95" s="121"/>
      <c r="E95" s="1"/>
      <c r="I95" s="1"/>
    </row>
    <row r="96" spans="2:9" ht="66" customHeight="1">
      <c r="B96" s="140"/>
      <c r="C96" s="121"/>
      <c r="D96" s="121"/>
      <c r="E96" s="1"/>
      <c r="I96" s="1"/>
    </row>
    <row r="97" spans="2:9">
      <c r="B97" s="140"/>
      <c r="C97" s="121"/>
      <c r="D97" s="121"/>
      <c r="E97" s="1"/>
      <c r="I97" s="1"/>
    </row>
    <row r="98" spans="2:9">
      <c r="B98" s="140"/>
      <c r="C98" s="121"/>
      <c r="D98" s="121"/>
      <c r="E98" s="1"/>
      <c r="I98" s="1"/>
    </row>
    <row r="99" spans="2:9">
      <c r="B99" s="140"/>
      <c r="C99" s="121"/>
      <c r="D99" s="121"/>
      <c r="E99" s="1"/>
      <c r="I99" s="1"/>
    </row>
    <row r="100" spans="2:9">
      <c r="B100" s="140"/>
      <c r="C100" s="121"/>
      <c r="D100" s="121"/>
      <c r="E100" s="1"/>
      <c r="I100" s="1"/>
    </row>
    <row r="101" spans="2:9">
      <c r="B101" s="140"/>
      <c r="C101" s="121"/>
      <c r="D101" s="121"/>
      <c r="E101" s="1"/>
      <c r="I101" s="1"/>
    </row>
    <row r="102" spans="2:9">
      <c r="B102" s="140"/>
      <c r="C102" s="121"/>
      <c r="D102" s="121"/>
      <c r="E102" s="1"/>
      <c r="I102" s="1"/>
    </row>
    <row r="103" spans="2:9">
      <c r="B103" s="140"/>
      <c r="C103" s="121"/>
      <c r="D103" s="121"/>
      <c r="E103" s="1"/>
      <c r="I103" s="1"/>
    </row>
    <row r="104" spans="2:9">
      <c r="B104" s="140"/>
      <c r="C104" s="121"/>
      <c r="D104" s="121"/>
      <c r="E104" s="1"/>
      <c r="I104" s="1"/>
    </row>
    <row r="105" spans="2:9">
      <c r="B105" s="140"/>
      <c r="C105" s="121"/>
      <c r="D105" s="121"/>
      <c r="E105" s="1"/>
      <c r="I105" s="1"/>
    </row>
    <row r="106" spans="2:9">
      <c r="B106" s="140"/>
      <c r="C106" s="121"/>
      <c r="D106" s="121"/>
      <c r="E106" s="1"/>
      <c r="I106" s="1"/>
    </row>
    <row r="107" spans="2:9">
      <c r="B107" s="140"/>
      <c r="C107" s="121"/>
      <c r="D107" s="121"/>
      <c r="E107" s="1"/>
      <c r="I107" s="1"/>
    </row>
    <row r="108" spans="2:9">
      <c r="B108" s="140"/>
      <c r="C108" s="121"/>
      <c r="D108" s="121"/>
      <c r="E108" s="1"/>
      <c r="I108" s="1"/>
    </row>
    <row r="109" spans="2:9">
      <c r="B109" s="140"/>
      <c r="C109" s="121"/>
      <c r="D109" s="121"/>
      <c r="E109" s="1"/>
      <c r="I109" s="1"/>
    </row>
    <row r="110" spans="2:9">
      <c r="B110" s="140"/>
      <c r="C110" s="121"/>
      <c r="D110" s="121"/>
      <c r="E110" s="1"/>
      <c r="I110" s="1"/>
    </row>
    <row r="111" spans="2:9">
      <c r="B111" s="140"/>
      <c r="C111" s="121"/>
      <c r="D111" s="121"/>
      <c r="E111" s="1"/>
      <c r="I111" s="1"/>
    </row>
    <row r="112" spans="2:9">
      <c r="B112" s="140"/>
      <c r="C112" s="121"/>
      <c r="D112" s="121"/>
      <c r="E112" s="1"/>
      <c r="I112" s="1"/>
    </row>
    <row r="113" spans="2:9">
      <c r="B113" s="140"/>
      <c r="C113" s="121"/>
      <c r="D113" s="121"/>
      <c r="E113" s="1"/>
      <c r="I113" s="1"/>
    </row>
    <row r="114" spans="2:9">
      <c r="B114" s="140"/>
      <c r="C114" s="121"/>
      <c r="D114" s="121"/>
      <c r="E114" s="1"/>
      <c r="I114" s="1"/>
    </row>
    <row r="115" spans="2:9">
      <c r="B115" s="140"/>
      <c r="C115" s="121"/>
      <c r="D115" s="121"/>
      <c r="E115" s="1"/>
      <c r="I115" s="1"/>
    </row>
    <row r="116" spans="2:9">
      <c r="B116" s="140"/>
      <c r="C116" s="121"/>
      <c r="D116" s="121"/>
      <c r="E116" s="1"/>
      <c r="I116" s="1"/>
    </row>
    <row r="117" spans="2:9">
      <c r="B117" s="140"/>
      <c r="C117" s="121"/>
      <c r="D117" s="121"/>
      <c r="E117" s="1"/>
      <c r="I117" s="1"/>
    </row>
    <row r="118" spans="2:9">
      <c r="B118" s="140"/>
      <c r="C118" s="121"/>
      <c r="D118" s="121"/>
      <c r="E118" s="1"/>
      <c r="I118" s="1"/>
    </row>
    <row r="119" spans="2:9">
      <c r="B119" s="140"/>
      <c r="C119" s="121"/>
      <c r="D119" s="121"/>
      <c r="E119" s="1"/>
      <c r="I119" s="1"/>
    </row>
    <row r="120" spans="2:9" ht="37.5" customHeight="1">
      <c r="B120" s="140"/>
      <c r="C120" s="121"/>
      <c r="D120" s="121"/>
      <c r="E120" s="1"/>
      <c r="I120" s="1"/>
    </row>
    <row r="121" spans="2:9">
      <c r="B121" s="140"/>
      <c r="C121" s="121"/>
      <c r="D121" s="121"/>
      <c r="E121" s="1"/>
      <c r="I121" s="1"/>
    </row>
    <row r="122" spans="2:9">
      <c r="B122" s="140"/>
      <c r="C122" s="121"/>
      <c r="D122" s="121"/>
      <c r="E122" s="1"/>
      <c r="I122" s="1"/>
    </row>
    <row r="123" spans="2:9">
      <c r="B123" s="140"/>
      <c r="C123" s="121"/>
      <c r="D123" s="121"/>
      <c r="E123" s="1"/>
      <c r="I123" s="1"/>
    </row>
    <row r="124" spans="2:9">
      <c r="B124" s="140"/>
      <c r="C124" s="121"/>
      <c r="D124" s="121"/>
      <c r="E124" s="1"/>
      <c r="I124" s="1"/>
    </row>
    <row r="125" spans="2:9">
      <c r="B125" s="140"/>
      <c r="C125" s="121"/>
      <c r="D125" s="121"/>
      <c r="E125" s="1"/>
      <c r="I125" s="1"/>
    </row>
    <row r="126" spans="2:9">
      <c r="B126" s="140"/>
      <c r="C126" s="121"/>
      <c r="D126" s="121"/>
      <c r="E126" s="1"/>
      <c r="I126" s="1"/>
    </row>
    <row r="127" spans="2:9">
      <c r="B127" s="140"/>
      <c r="C127" s="121"/>
      <c r="D127" s="121"/>
      <c r="E127" s="1"/>
      <c r="I127" s="1"/>
    </row>
    <row r="128" spans="2:9" ht="40.5" customHeight="1">
      <c r="B128" s="140"/>
      <c r="C128" s="121"/>
      <c r="D128" s="121"/>
      <c r="E128" s="1"/>
      <c r="I128" s="1"/>
    </row>
    <row r="129" spans="2:9">
      <c r="B129" s="140"/>
      <c r="C129" s="121"/>
      <c r="D129" s="121"/>
      <c r="E129" s="1"/>
      <c r="I129" s="1"/>
    </row>
    <row r="130" spans="2:9">
      <c r="B130" s="140"/>
      <c r="C130" s="121"/>
      <c r="D130" s="121"/>
      <c r="E130" s="1"/>
      <c r="I130" s="1"/>
    </row>
    <row r="131" spans="2:9">
      <c r="B131" s="140"/>
      <c r="C131" s="121"/>
      <c r="D131" s="121"/>
      <c r="E131" s="1"/>
      <c r="I131" s="1"/>
    </row>
    <row r="132" spans="2:9" ht="53.25" customHeight="1">
      <c r="B132" s="140"/>
      <c r="C132" s="121"/>
      <c r="D132" s="121"/>
      <c r="E132" s="1"/>
      <c r="I132" s="1"/>
    </row>
    <row r="133" spans="2:9">
      <c r="B133" s="140"/>
      <c r="C133" s="121"/>
      <c r="D133" s="121"/>
      <c r="E133" s="1"/>
      <c r="I133" s="1"/>
    </row>
    <row r="134" spans="2:9">
      <c r="B134" s="140"/>
      <c r="C134" s="121"/>
      <c r="D134" s="121"/>
      <c r="E134" s="1"/>
      <c r="I134" s="1"/>
    </row>
    <row r="135" spans="2:9" ht="15" customHeight="1">
      <c r="B135" s="140"/>
      <c r="C135" s="121"/>
      <c r="D135" s="121"/>
      <c r="E135" s="1"/>
      <c r="I135" s="1"/>
    </row>
    <row r="136" spans="2:9">
      <c r="B136" s="140"/>
      <c r="C136" s="121"/>
      <c r="D136" s="121"/>
      <c r="E136" s="1"/>
      <c r="I136" s="1"/>
    </row>
    <row r="137" spans="2:9">
      <c r="B137" s="140"/>
      <c r="C137" s="121"/>
      <c r="D137" s="121"/>
      <c r="E137" s="1"/>
      <c r="I137" s="1"/>
    </row>
    <row r="138" spans="2:9" ht="14.25" customHeight="1">
      <c r="B138" s="140"/>
      <c r="C138" s="121"/>
      <c r="D138" s="121"/>
      <c r="E138" s="1"/>
      <c r="I138" s="1"/>
    </row>
    <row r="139" spans="2:9">
      <c r="B139" s="140"/>
      <c r="C139" s="121"/>
      <c r="D139" s="121"/>
      <c r="E139" s="1"/>
      <c r="I139" s="1"/>
    </row>
    <row r="140" spans="2:9">
      <c r="B140" s="140"/>
      <c r="C140" s="121"/>
      <c r="D140" s="121"/>
      <c r="E140" s="1"/>
      <c r="I140" s="1"/>
    </row>
    <row r="141" spans="2:9">
      <c r="B141" s="140"/>
      <c r="C141" s="121"/>
      <c r="D141" s="121"/>
      <c r="E141" s="1"/>
      <c r="I141" s="1"/>
    </row>
    <row r="142" spans="2:9">
      <c r="B142" s="140"/>
      <c r="C142" s="121"/>
      <c r="D142" s="121"/>
      <c r="E142" s="1"/>
      <c r="I142" s="1"/>
    </row>
    <row r="143" spans="2:9">
      <c r="B143" s="140"/>
      <c r="C143" s="121"/>
      <c r="D143" s="121"/>
      <c r="E143" s="1"/>
      <c r="I143" s="1"/>
    </row>
    <row r="144" spans="2:9">
      <c r="B144" s="140"/>
      <c r="C144" s="121"/>
      <c r="D144" s="121"/>
      <c r="E144" s="1"/>
      <c r="I144" s="1"/>
    </row>
    <row r="145" spans="2:9">
      <c r="B145" s="140"/>
      <c r="C145" s="121"/>
      <c r="D145" s="121"/>
      <c r="E145" s="1"/>
      <c r="I145" s="1"/>
    </row>
    <row r="146" spans="2:9">
      <c r="B146" s="140"/>
      <c r="C146" s="121"/>
      <c r="D146" s="121"/>
      <c r="E146" s="1"/>
      <c r="I146" s="1"/>
    </row>
    <row r="147" spans="2:9">
      <c r="B147" s="140"/>
      <c r="C147" s="121"/>
      <c r="D147" s="121"/>
      <c r="E147" s="1"/>
      <c r="I147" s="1"/>
    </row>
    <row r="148" spans="2:9" ht="12.75" customHeight="1">
      <c r="B148" s="140"/>
      <c r="C148" s="121"/>
      <c r="D148" s="121"/>
      <c r="E148" s="1"/>
      <c r="I148" s="1"/>
    </row>
    <row r="149" spans="2:9">
      <c r="B149" s="140"/>
      <c r="C149" s="121"/>
      <c r="D149" s="121"/>
      <c r="E149" s="1"/>
      <c r="I149" s="1"/>
    </row>
    <row r="150" spans="2:9" ht="14.25" customHeight="1">
      <c r="B150" s="140"/>
      <c r="C150" s="121"/>
      <c r="D150" s="121"/>
      <c r="E150" s="1"/>
      <c r="I150" s="1"/>
    </row>
    <row r="151" spans="2:9">
      <c r="B151" s="140"/>
      <c r="C151" s="121"/>
      <c r="D151" s="121"/>
      <c r="E151" s="1"/>
      <c r="I151" s="1"/>
    </row>
    <row r="152" spans="2:9" ht="51" customHeight="1">
      <c r="B152" s="140"/>
      <c r="C152" s="121"/>
      <c r="D152" s="121"/>
      <c r="E152" s="1"/>
      <c r="I152" s="1"/>
    </row>
    <row r="153" spans="2:9" ht="12.75" customHeight="1">
      <c r="B153" s="140"/>
      <c r="C153" s="121"/>
      <c r="D153" s="121"/>
      <c r="E153" s="1"/>
      <c r="I153" s="1"/>
    </row>
    <row r="154" spans="2:9">
      <c r="B154" s="140"/>
      <c r="C154" s="121"/>
      <c r="D154" s="121"/>
      <c r="E154" s="1"/>
      <c r="I154" s="1"/>
    </row>
    <row r="155" spans="2:9">
      <c r="B155" s="140"/>
      <c r="C155" s="121"/>
      <c r="D155" s="121"/>
      <c r="E155" s="1"/>
      <c r="I155" s="1"/>
    </row>
    <row r="156" spans="2:9">
      <c r="B156" s="140"/>
      <c r="C156" s="121"/>
      <c r="D156" s="121"/>
      <c r="E156" s="1"/>
      <c r="I156" s="1"/>
    </row>
    <row r="157" spans="2:9">
      <c r="B157" s="140"/>
      <c r="C157" s="121"/>
      <c r="D157" s="121"/>
      <c r="E157" s="1"/>
      <c r="I157" s="1"/>
    </row>
    <row r="158" spans="2:9">
      <c r="B158" s="140"/>
      <c r="C158" s="121"/>
      <c r="D158" s="121"/>
      <c r="E158" s="1"/>
      <c r="I158" s="1"/>
    </row>
    <row r="159" spans="2:9">
      <c r="B159" s="140"/>
      <c r="C159" s="121"/>
      <c r="D159" s="121"/>
      <c r="E159" s="1"/>
      <c r="I159" s="1"/>
    </row>
    <row r="160" spans="2:9">
      <c r="B160" s="140"/>
      <c r="C160" s="121"/>
      <c r="D160" s="121"/>
      <c r="E160" s="1"/>
      <c r="I160" s="1"/>
    </row>
    <row r="161" spans="2:9">
      <c r="B161" s="140"/>
      <c r="C161" s="121"/>
      <c r="D161" s="121"/>
      <c r="E161" s="1"/>
      <c r="I161" s="1"/>
    </row>
    <row r="162" spans="2:9" ht="15" customHeight="1">
      <c r="B162" s="140"/>
      <c r="C162" s="121"/>
      <c r="D162" s="121"/>
      <c r="E162" s="1"/>
      <c r="I162" s="1"/>
    </row>
    <row r="163" spans="2:9">
      <c r="B163" s="140"/>
      <c r="C163" s="121"/>
      <c r="D163" s="121"/>
      <c r="E163" s="1"/>
      <c r="I163" s="1"/>
    </row>
    <row r="164" spans="2:9" ht="147.75" customHeight="1">
      <c r="B164" s="140"/>
      <c r="C164" s="121"/>
      <c r="D164" s="121"/>
      <c r="E164" s="1"/>
      <c r="I164" s="1"/>
    </row>
    <row r="165" spans="2:9" ht="82.5" customHeight="1">
      <c r="B165" s="140"/>
      <c r="C165" s="121"/>
      <c r="D165" s="121"/>
      <c r="E165" s="1"/>
      <c r="I165" s="1"/>
    </row>
    <row r="166" spans="2:9" ht="12.75" customHeight="1">
      <c r="B166" s="140"/>
      <c r="C166" s="121"/>
      <c r="D166" s="121"/>
      <c r="E166" s="1"/>
      <c r="I166" s="1"/>
    </row>
    <row r="167" spans="2:9" ht="106.5" customHeight="1">
      <c r="B167" s="140"/>
      <c r="C167" s="121"/>
      <c r="D167" s="121"/>
      <c r="E167" s="1"/>
      <c r="I167" s="1"/>
    </row>
    <row r="168" spans="2:9" ht="227.25" customHeight="1">
      <c r="B168" s="140"/>
      <c r="C168" s="121"/>
      <c r="D168" s="121"/>
      <c r="E168" s="1"/>
      <c r="I168" s="1"/>
    </row>
    <row r="169" spans="2:9" ht="135" customHeight="1">
      <c r="B169" s="140"/>
      <c r="C169" s="121"/>
      <c r="D169" s="121"/>
      <c r="E169" s="1"/>
      <c r="I169" s="1"/>
    </row>
    <row r="170" spans="2:9" ht="81" customHeight="1">
      <c r="B170" s="140"/>
      <c r="C170" s="121"/>
      <c r="D170" s="121"/>
      <c r="E170" s="1"/>
      <c r="I170" s="1"/>
    </row>
    <row r="171" spans="2:9" ht="14.25" customHeight="1">
      <c r="B171" s="140"/>
      <c r="C171" s="121"/>
      <c r="D171" s="121"/>
      <c r="E171" s="1"/>
      <c r="I171" s="1"/>
    </row>
    <row r="172" spans="2:9" ht="13.5" customHeight="1">
      <c r="B172" s="140"/>
      <c r="C172" s="121"/>
      <c r="D172" s="121"/>
      <c r="E172" s="1"/>
      <c r="I172" s="1"/>
    </row>
    <row r="173" spans="2:9" ht="39" customHeight="1">
      <c r="B173" s="140"/>
      <c r="C173" s="121"/>
      <c r="D173" s="121"/>
      <c r="E173" s="1"/>
      <c r="I173" s="1"/>
    </row>
    <row r="174" spans="2:9" ht="27" customHeight="1">
      <c r="B174" s="140"/>
      <c r="C174" s="121"/>
      <c r="D174" s="121"/>
      <c r="E174" s="1"/>
      <c r="I174" s="1"/>
    </row>
    <row r="175" spans="2:9">
      <c r="B175" s="140"/>
      <c r="C175" s="121"/>
      <c r="D175" s="121"/>
      <c r="E175" s="1"/>
      <c r="I175" s="1"/>
    </row>
    <row r="176" spans="2:9">
      <c r="B176" s="140"/>
      <c r="C176" s="121"/>
      <c r="D176" s="121"/>
      <c r="E176" s="1"/>
      <c r="I176" s="1"/>
    </row>
    <row r="177" spans="2:9">
      <c r="B177" s="140"/>
      <c r="C177" s="121"/>
      <c r="D177" s="121"/>
      <c r="E177" s="1"/>
      <c r="I177" s="1"/>
    </row>
    <row r="178" spans="2:9">
      <c r="B178" s="140"/>
      <c r="C178" s="121"/>
      <c r="D178" s="121"/>
      <c r="E178" s="1"/>
      <c r="I178" s="1"/>
    </row>
    <row r="179" spans="2:9">
      <c r="B179" s="140"/>
      <c r="C179" s="121"/>
      <c r="D179" s="121"/>
      <c r="E179" s="1"/>
      <c r="I179" s="1"/>
    </row>
    <row r="180" spans="2:9">
      <c r="B180" s="140"/>
      <c r="C180" s="121"/>
      <c r="D180" s="121"/>
      <c r="E180" s="1"/>
      <c r="I180" s="1"/>
    </row>
    <row r="181" spans="2:9">
      <c r="B181" s="140"/>
      <c r="C181" s="121"/>
      <c r="D181" s="121"/>
      <c r="E181" s="1"/>
      <c r="I181" s="1"/>
    </row>
    <row r="182" spans="2:9">
      <c r="B182" s="140"/>
      <c r="C182" s="121"/>
      <c r="D182" s="121"/>
      <c r="E182" s="1"/>
      <c r="I182" s="1"/>
    </row>
    <row r="183" spans="2:9" ht="12.75" customHeight="1">
      <c r="B183" s="140"/>
      <c r="C183" s="121"/>
      <c r="D183" s="121"/>
      <c r="E183" s="1"/>
      <c r="I183" s="1"/>
    </row>
    <row r="184" spans="2:9">
      <c r="B184" s="140"/>
      <c r="C184" s="121"/>
      <c r="D184" s="121"/>
      <c r="E184" s="1"/>
      <c r="I184" s="1"/>
    </row>
    <row r="185" spans="2:9">
      <c r="B185" s="140"/>
      <c r="C185" s="121"/>
      <c r="D185" s="121"/>
      <c r="E185" s="1"/>
      <c r="I185" s="1"/>
    </row>
    <row r="186" spans="2:9" ht="156.75" customHeight="1">
      <c r="B186" s="140"/>
      <c r="C186" s="121"/>
      <c r="D186" s="121"/>
      <c r="E186" s="1"/>
      <c r="I186" s="1"/>
    </row>
    <row r="187" spans="2:9" ht="169.5" customHeight="1">
      <c r="B187" s="140"/>
      <c r="C187" s="121"/>
      <c r="D187" s="121"/>
      <c r="E187" s="1"/>
      <c r="I187" s="1"/>
    </row>
    <row r="188" spans="2:9" ht="12.75" customHeight="1">
      <c r="B188" s="140"/>
      <c r="C188" s="121"/>
      <c r="D188" s="121"/>
      <c r="E188" s="1"/>
      <c r="I188" s="1"/>
    </row>
    <row r="189" spans="2:9" ht="168.75" customHeight="1">
      <c r="B189" s="140"/>
      <c r="C189" s="121"/>
      <c r="D189" s="121"/>
      <c r="E189" s="1"/>
      <c r="I189" s="1"/>
    </row>
    <row r="190" spans="2:9" ht="113.25" customHeight="1">
      <c r="B190" s="140"/>
      <c r="C190" s="121"/>
      <c r="D190" s="121"/>
      <c r="E190" s="1"/>
      <c r="I190" s="1"/>
    </row>
    <row r="191" spans="2:9" ht="123.75" customHeight="1">
      <c r="B191" s="140"/>
      <c r="C191" s="121"/>
      <c r="D191" s="121"/>
      <c r="E191" s="1"/>
      <c r="I191" s="1"/>
    </row>
    <row r="192" spans="2:9" ht="191.25" customHeight="1">
      <c r="B192" s="140"/>
      <c r="C192" s="121"/>
      <c r="D192" s="121"/>
      <c r="E192" s="1"/>
      <c r="I192" s="1"/>
    </row>
    <row r="193" spans="2:9" ht="13.5" customHeight="1">
      <c r="B193" s="140"/>
      <c r="C193" s="121"/>
      <c r="D193" s="121"/>
      <c r="E193" s="1"/>
      <c r="I193" s="1"/>
    </row>
    <row r="194" spans="2:9" ht="28.5" customHeight="1">
      <c r="B194" s="140"/>
      <c r="C194" s="121"/>
      <c r="D194" s="121"/>
      <c r="E194" s="1"/>
      <c r="I194" s="1"/>
    </row>
    <row r="195" spans="2:9" ht="39" customHeight="1">
      <c r="B195" s="140"/>
      <c r="C195" s="121"/>
      <c r="D195" s="121"/>
      <c r="E195" s="1"/>
      <c r="I195" s="1"/>
    </row>
    <row r="196" spans="2:9">
      <c r="B196" s="140"/>
      <c r="C196" s="121"/>
      <c r="D196" s="121"/>
      <c r="E196" s="1"/>
      <c r="I196" s="1"/>
    </row>
    <row r="197" spans="2:9">
      <c r="B197" s="140"/>
      <c r="C197" s="121"/>
      <c r="D197" s="121"/>
      <c r="E197" s="1"/>
      <c r="I197" s="1"/>
    </row>
    <row r="198" spans="2:9">
      <c r="B198" s="140"/>
      <c r="C198" s="121"/>
      <c r="D198" s="121"/>
      <c r="E198" s="1"/>
      <c r="I198" s="1"/>
    </row>
    <row r="199" spans="2:9">
      <c r="B199" s="140"/>
      <c r="C199" s="121"/>
      <c r="D199" s="121"/>
      <c r="E199" s="1"/>
      <c r="I199" s="1"/>
    </row>
    <row r="200" spans="2:9">
      <c r="B200" s="140"/>
      <c r="C200" s="121"/>
      <c r="D200" s="121"/>
      <c r="E200" s="1"/>
      <c r="I200" s="1"/>
    </row>
    <row r="201" spans="2:9">
      <c r="B201" s="140"/>
      <c r="C201" s="121"/>
      <c r="D201" s="121"/>
      <c r="E201" s="1"/>
      <c r="I201" s="1"/>
    </row>
    <row r="202" spans="2:9">
      <c r="B202" s="140"/>
      <c r="C202" s="121"/>
      <c r="D202" s="121"/>
      <c r="E202" s="1"/>
      <c r="I202" s="1"/>
    </row>
    <row r="203" spans="2:9">
      <c r="B203" s="140"/>
      <c r="C203" s="121"/>
      <c r="D203" s="121"/>
      <c r="E203" s="1"/>
      <c r="I203" s="1"/>
    </row>
    <row r="204" spans="2:9">
      <c r="B204" s="140"/>
      <c r="C204" s="121"/>
      <c r="D204" s="121"/>
      <c r="E204" s="1"/>
      <c r="I204" s="1"/>
    </row>
    <row r="205" spans="2:9">
      <c r="B205" s="140"/>
      <c r="C205" s="121"/>
      <c r="D205" s="121"/>
      <c r="E205" s="1"/>
      <c r="I205" s="1"/>
    </row>
    <row r="206" spans="2:9">
      <c r="B206" s="140"/>
      <c r="C206" s="121"/>
      <c r="D206" s="121"/>
      <c r="E206" s="1"/>
      <c r="I206" s="1"/>
    </row>
    <row r="207" spans="2:9">
      <c r="B207" s="140"/>
      <c r="C207" s="121"/>
      <c r="D207" s="121"/>
      <c r="E207" s="1"/>
      <c r="I207" s="1"/>
    </row>
    <row r="208" spans="2:9">
      <c r="B208" s="140"/>
      <c r="C208" s="121"/>
      <c r="D208" s="121"/>
      <c r="E208" s="1"/>
      <c r="I208" s="1"/>
    </row>
    <row r="209" spans="2:9">
      <c r="B209" s="140"/>
      <c r="C209" s="121"/>
      <c r="D209" s="121"/>
      <c r="E209" s="1"/>
      <c r="I209" s="1"/>
    </row>
    <row r="210" spans="2:9">
      <c r="B210" s="140"/>
      <c r="C210" s="121"/>
      <c r="D210" s="121"/>
      <c r="E210" s="1"/>
      <c r="I210" s="1"/>
    </row>
    <row r="211" spans="2:9">
      <c r="B211" s="140"/>
      <c r="C211" s="121"/>
      <c r="D211" s="121"/>
      <c r="E211" s="1"/>
      <c r="I211" s="1"/>
    </row>
    <row r="212" spans="2:9">
      <c r="B212" s="140"/>
      <c r="C212" s="121"/>
      <c r="D212" s="121"/>
      <c r="E212" s="1"/>
      <c r="I212" s="1"/>
    </row>
    <row r="213" spans="2:9">
      <c r="B213" s="140"/>
      <c r="C213" s="121"/>
      <c r="D213" s="121"/>
      <c r="E213" s="1"/>
      <c r="I213" s="1"/>
    </row>
    <row r="214" spans="2:9">
      <c r="B214" s="140"/>
      <c r="C214" s="121"/>
      <c r="D214" s="121"/>
      <c r="E214" s="1"/>
      <c r="I214" s="1"/>
    </row>
    <row r="215" spans="2:9">
      <c r="B215" s="140"/>
      <c r="C215" s="121"/>
      <c r="D215" s="121"/>
      <c r="E215" s="1"/>
      <c r="I215" s="1"/>
    </row>
    <row r="216" spans="2:9">
      <c r="B216" s="140"/>
      <c r="C216" s="121"/>
      <c r="D216" s="121"/>
      <c r="E216" s="1"/>
      <c r="I216" s="1"/>
    </row>
    <row r="217" spans="2:9">
      <c r="B217" s="140"/>
      <c r="C217" s="121"/>
      <c r="D217" s="121"/>
      <c r="E217" s="1"/>
      <c r="I217" s="1"/>
    </row>
    <row r="218" spans="2:9" ht="13.5" customHeight="1">
      <c r="B218" s="140"/>
      <c r="C218" s="121"/>
      <c r="D218" s="121"/>
      <c r="E218" s="1"/>
      <c r="I218" s="1"/>
    </row>
    <row r="219" spans="2:9">
      <c r="B219" s="140"/>
      <c r="C219" s="121"/>
      <c r="D219" s="121"/>
      <c r="E219" s="1"/>
      <c r="I219" s="1"/>
    </row>
    <row r="220" spans="2:9">
      <c r="B220" s="140"/>
      <c r="C220" s="121"/>
      <c r="D220" s="121"/>
      <c r="E220" s="1"/>
      <c r="I220" s="1"/>
    </row>
    <row r="221" spans="2:9">
      <c r="B221" s="140"/>
      <c r="C221" s="121"/>
      <c r="D221" s="121"/>
      <c r="E221" s="1"/>
      <c r="I221" s="1"/>
    </row>
    <row r="222" spans="2:9">
      <c r="B222" s="140"/>
      <c r="C222" s="121"/>
      <c r="D222" s="121"/>
      <c r="E222" s="1"/>
      <c r="I222" s="1"/>
    </row>
    <row r="223" spans="2:9">
      <c r="B223" s="140"/>
      <c r="C223" s="121"/>
      <c r="D223" s="121"/>
      <c r="E223" s="1"/>
      <c r="I223" s="1"/>
    </row>
    <row r="224" spans="2:9">
      <c r="B224" s="140"/>
      <c r="C224" s="121"/>
      <c r="D224" s="121"/>
      <c r="E224" s="1"/>
      <c r="I224" s="1"/>
    </row>
    <row r="225" spans="2:9">
      <c r="B225" s="140"/>
      <c r="C225" s="121"/>
      <c r="D225" s="121"/>
      <c r="E225" s="1"/>
      <c r="I225" s="1"/>
    </row>
    <row r="226" spans="2:9">
      <c r="B226" s="140"/>
      <c r="C226" s="121"/>
      <c r="D226" s="121"/>
      <c r="E226" s="1"/>
      <c r="I226" s="1"/>
    </row>
    <row r="227" spans="2:9">
      <c r="B227" s="140"/>
      <c r="C227" s="121"/>
      <c r="D227" s="121"/>
      <c r="E227" s="1"/>
      <c r="I227" s="1"/>
    </row>
    <row r="228" spans="2:9">
      <c r="B228" s="140"/>
      <c r="C228" s="121"/>
      <c r="D228" s="121"/>
      <c r="E228" s="1"/>
      <c r="I228" s="1"/>
    </row>
    <row r="229" spans="2:9">
      <c r="B229" s="140"/>
      <c r="C229" s="121"/>
      <c r="D229" s="121"/>
      <c r="E229" s="1"/>
      <c r="I229" s="1"/>
    </row>
    <row r="230" spans="2:9">
      <c r="B230" s="140"/>
      <c r="C230" s="121"/>
      <c r="D230" s="121"/>
      <c r="E230" s="1"/>
      <c r="I230" s="1"/>
    </row>
    <row r="231" spans="2:9">
      <c r="B231" s="140"/>
      <c r="C231" s="121"/>
      <c r="D231" s="121"/>
      <c r="E231" s="1"/>
      <c r="I231" s="1"/>
    </row>
    <row r="232" spans="2:9">
      <c r="B232" s="140"/>
      <c r="C232" s="121"/>
      <c r="D232" s="121"/>
      <c r="E232" s="1"/>
      <c r="I232" s="1"/>
    </row>
    <row r="233" spans="2:9">
      <c r="B233" s="140"/>
      <c r="C233" s="121"/>
      <c r="D233" s="121"/>
      <c r="E233" s="1"/>
      <c r="I233" s="1"/>
    </row>
    <row r="234" spans="2:9">
      <c r="B234" s="140"/>
      <c r="C234" s="121"/>
      <c r="D234" s="121"/>
      <c r="E234" s="1"/>
      <c r="I234" s="1"/>
    </row>
    <row r="235" spans="2:9">
      <c r="B235" s="140"/>
      <c r="C235" s="121"/>
      <c r="D235" s="121"/>
      <c r="E235" s="1"/>
      <c r="I235" s="1"/>
    </row>
    <row r="236" spans="2:9">
      <c r="B236" s="140"/>
      <c r="C236" s="121"/>
      <c r="D236" s="121"/>
      <c r="E236" s="1"/>
      <c r="I236" s="1"/>
    </row>
    <row r="237" spans="2:9">
      <c r="B237" s="140"/>
      <c r="C237" s="121"/>
      <c r="D237" s="121"/>
      <c r="E237" s="1"/>
      <c r="I237" s="1"/>
    </row>
    <row r="238" spans="2:9">
      <c r="B238" s="140"/>
      <c r="C238" s="121"/>
      <c r="D238" s="121"/>
      <c r="E238" s="1"/>
      <c r="I238" s="1"/>
    </row>
    <row r="239" spans="2:9">
      <c r="B239" s="140"/>
      <c r="C239" s="121"/>
      <c r="D239" s="121"/>
      <c r="E239" s="1"/>
      <c r="I239" s="1"/>
    </row>
    <row r="240" spans="2:9">
      <c r="B240" s="140"/>
      <c r="C240" s="121"/>
      <c r="D240" s="121"/>
      <c r="E240" s="1"/>
      <c r="I240" s="1"/>
    </row>
    <row r="241" spans="2:9">
      <c r="B241" s="140"/>
      <c r="C241" s="121"/>
      <c r="D241" s="121"/>
      <c r="E241" s="1"/>
      <c r="I241" s="1"/>
    </row>
    <row r="242" spans="2:9">
      <c r="B242" s="140"/>
      <c r="C242" s="121"/>
      <c r="D242" s="121"/>
      <c r="E242" s="1"/>
      <c r="I242" s="1"/>
    </row>
    <row r="243" spans="2:9">
      <c r="B243" s="140"/>
      <c r="C243" s="121"/>
      <c r="D243" s="121"/>
      <c r="E243" s="1"/>
      <c r="I243" s="1"/>
    </row>
    <row r="244" spans="2:9">
      <c r="B244" s="140"/>
      <c r="C244" s="121"/>
      <c r="D244" s="121"/>
      <c r="E244" s="1"/>
      <c r="I244" s="1"/>
    </row>
    <row r="245" spans="2:9">
      <c r="B245" s="140"/>
      <c r="C245" s="121"/>
      <c r="D245" s="121"/>
      <c r="E245" s="1"/>
      <c r="I245" s="1"/>
    </row>
    <row r="246" spans="2:9">
      <c r="B246" s="140"/>
      <c r="C246" s="121"/>
      <c r="D246" s="121"/>
      <c r="E246" s="1"/>
      <c r="I246" s="1"/>
    </row>
    <row r="247" spans="2:9">
      <c r="B247" s="140"/>
      <c r="C247" s="121"/>
      <c r="D247" s="121"/>
      <c r="E247" s="1"/>
      <c r="I247" s="1"/>
    </row>
    <row r="248" spans="2:9">
      <c r="B248" s="140"/>
      <c r="C248" s="121"/>
      <c r="D248" s="121"/>
      <c r="E248" s="1"/>
      <c r="I248" s="1"/>
    </row>
    <row r="249" spans="2:9">
      <c r="B249" s="140"/>
      <c r="C249" s="121"/>
      <c r="D249" s="121"/>
      <c r="E249" s="1"/>
      <c r="I249" s="1"/>
    </row>
    <row r="250" spans="2:9">
      <c r="B250" s="140"/>
      <c r="C250" s="121"/>
      <c r="D250" s="121"/>
      <c r="E250" s="1"/>
      <c r="I250" s="1"/>
    </row>
    <row r="251" spans="2:9" ht="15" customHeight="1">
      <c r="B251" s="140"/>
      <c r="C251" s="121"/>
      <c r="D251" s="121"/>
      <c r="E251" s="1"/>
      <c r="I251" s="1"/>
    </row>
    <row r="252" spans="2:9">
      <c r="B252" s="140"/>
      <c r="C252" s="121"/>
      <c r="D252" s="121"/>
      <c r="E252" s="1"/>
      <c r="I252" s="1"/>
    </row>
    <row r="253" spans="2:9">
      <c r="B253" s="140"/>
      <c r="C253" s="121"/>
      <c r="D253" s="121"/>
      <c r="E253" s="1"/>
      <c r="I253" s="1"/>
    </row>
    <row r="254" spans="2:9">
      <c r="B254" s="140"/>
      <c r="C254" s="121"/>
      <c r="D254" s="121"/>
      <c r="E254" s="1"/>
      <c r="I254" s="1"/>
    </row>
    <row r="255" spans="2:9" ht="12.75" customHeight="1">
      <c r="B255" s="140"/>
      <c r="C255" s="121"/>
      <c r="D255" s="121"/>
      <c r="E255" s="1"/>
      <c r="I255" s="1"/>
    </row>
    <row r="256" spans="2:9" ht="12.75" customHeight="1">
      <c r="B256" s="140"/>
      <c r="C256" s="121"/>
      <c r="D256" s="121"/>
      <c r="E256" s="1"/>
      <c r="I256" s="1"/>
    </row>
    <row r="257" spans="2:9" ht="129" customHeight="1">
      <c r="B257" s="140"/>
      <c r="C257" s="121"/>
      <c r="D257" s="121"/>
      <c r="E257" s="1"/>
      <c r="I257" s="1"/>
    </row>
    <row r="258" spans="2:9" ht="180" customHeight="1">
      <c r="B258" s="140"/>
      <c r="C258" s="121"/>
      <c r="D258" s="121"/>
      <c r="E258" s="1"/>
      <c r="I258" s="1"/>
    </row>
    <row r="259" spans="2:9" ht="80.25" customHeight="1">
      <c r="B259" s="140"/>
      <c r="C259" s="121"/>
      <c r="D259" s="121"/>
      <c r="E259" s="1"/>
      <c r="I259" s="1"/>
    </row>
    <row r="260" spans="2:9" ht="103.5" customHeight="1">
      <c r="B260" s="140"/>
      <c r="C260" s="121"/>
      <c r="D260" s="121"/>
      <c r="E260" s="1"/>
      <c r="I260" s="1"/>
    </row>
    <row r="261" spans="2:9" ht="15" customHeight="1">
      <c r="B261" s="140"/>
      <c r="C261" s="121"/>
      <c r="D261" s="121"/>
      <c r="E261" s="1"/>
      <c r="I261" s="1"/>
    </row>
    <row r="262" spans="2:9">
      <c r="B262" s="140"/>
      <c r="C262" s="121"/>
      <c r="D262" s="121"/>
      <c r="E262" s="1"/>
      <c r="I262" s="1"/>
    </row>
    <row r="263" spans="2:9" ht="27" customHeight="1">
      <c r="B263" s="140"/>
      <c r="C263" s="121"/>
      <c r="D263" s="121"/>
      <c r="E263" s="1"/>
      <c r="I263" s="1"/>
    </row>
    <row r="264" spans="2:9" ht="13.5" customHeight="1">
      <c r="B264" s="140"/>
      <c r="C264" s="121"/>
      <c r="D264" s="121"/>
      <c r="E264" s="1"/>
      <c r="I264" s="1"/>
    </row>
    <row r="265" spans="2:9" ht="53.25" customHeight="1">
      <c r="B265" s="140"/>
      <c r="C265" s="121"/>
      <c r="D265" s="121"/>
      <c r="E265" s="1"/>
      <c r="I265" s="1"/>
    </row>
    <row r="266" spans="2:9" ht="12.75" customHeight="1">
      <c r="B266" s="140"/>
      <c r="C266" s="121"/>
      <c r="D266" s="121"/>
      <c r="E266" s="1"/>
      <c r="I266" s="1"/>
    </row>
    <row r="267" spans="2:9" ht="13.5" customHeight="1">
      <c r="B267" s="140"/>
      <c r="C267" s="121"/>
      <c r="D267" s="121"/>
      <c r="E267" s="1"/>
      <c r="I267" s="1"/>
    </row>
    <row r="268" spans="2:9">
      <c r="B268" s="140"/>
      <c r="C268" s="121"/>
      <c r="D268" s="121"/>
      <c r="E268" s="1"/>
      <c r="I268" s="1"/>
    </row>
    <row r="269" spans="2:9">
      <c r="B269" s="140"/>
      <c r="C269" s="121"/>
      <c r="D269" s="121"/>
      <c r="E269" s="1"/>
      <c r="I269" s="1"/>
    </row>
    <row r="270" spans="2:9" ht="27" customHeight="1">
      <c r="B270" s="140"/>
      <c r="C270" s="121"/>
      <c r="D270" s="121"/>
      <c r="E270" s="1"/>
      <c r="I270" s="1"/>
    </row>
    <row r="271" spans="2:9" ht="12.75" customHeight="1">
      <c r="B271" s="140"/>
      <c r="C271" s="121"/>
      <c r="D271" s="121"/>
      <c r="E271" s="1"/>
      <c r="I271" s="1"/>
    </row>
    <row r="272" spans="2:9" ht="12" customHeight="1">
      <c r="B272" s="140"/>
      <c r="C272" s="121"/>
      <c r="D272" s="121"/>
      <c r="E272" s="1"/>
      <c r="I272" s="1"/>
    </row>
    <row r="273" spans="2:9">
      <c r="B273" s="140"/>
      <c r="C273" s="121"/>
      <c r="D273" s="121"/>
      <c r="E273" s="1"/>
      <c r="I273" s="1"/>
    </row>
    <row r="274" spans="2:9" ht="13.5" customHeight="1">
      <c r="B274" s="140"/>
      <c r="C274" s="121"/>
      <c r="D274" s="121"/>
      <c r="E274" s="1"/>
      <c r="I274" s="1"/>
    </row>
    <row r="275" spans="2:9">
      <c r="B275" s="140"/>
      <c r="C275" s="121"/>
      <c r="D275" s="121"/>
      <c r="E275" s="1"/>
      <c r="I275" s="1"/>
    </row>
    <row r="276" spans="2:9" ht="15.75" customHeight="1">
      <c r="B276" s="140"/>
      <c r="C276" s="121"/>
      <c r="D276" s="121"/>
      <c r="E276" s="1"/>
      <c r="I276" s="1"/>
    </row>
    <row r="277" spans="2:9">
      <c r="B277" s="140"/>
      <c r="C277" s="121"/>
      <c r="D277" s="121"/>
      <c r="E277" s="1"/>
      <c r="I277" s="1"/>
    </row>
    <row r="278" spans="2:9">
      <c r="B278" s="140"/>
      <c r="C278" s="121"/>
      <c r="D278" s="121"/>
      <c r="E278" s="1"/>
      <c r="I278" s="1"/>
    </row>
    <row r="279" spans="2:9">
      <c r="B279" s="140"/>
      <c r="C279" s="121"/>
      <c r="D279" s="121"/>
      <c r="E279" s="1"/>
      <c r="I279" s="1"/>
    </row>
    <row r="280" spans="2:9" ht="14.25" customHeight="1">
      <c r="B280" s="140"/>
      <c r="C280" s="121"/>
      <c r="D280" s="121"/>
      <c r="E280" s="1"/>
      <c r="I280" s="1"/>
    </row>
    <row r="281" spans="2:9" ht="54" customHeight="1">
      <c r="B281" s="140"/>
      <c r="C281" s="121"/>
      <c r="D281" s="121"/>
      <c r="E281" s="1"/>
      <c r="I281" s="1"/>
    </row>
    <row r="282" spans="2:9">
      <c r="B282" s="140"/>
      <c r="C282" s="121"/>
      <c r="D282" s="121"/>
      <c r="E282" s="1"/>
      <c r="I282" s="1"/>
    </row>
    <row r="283" spans="2:9">
      <c r="B283" s="140"/>
      <c r="C283" s="121"/>
      <c r="D283" s="121"/>
      <c r="E283" s="1"/>
      <c r="I283" s="1"/>
    </row>
    <row r="284" spans="2:9" ht="15" customHeight="1">
      <c r="B284" s="140"/>
      <c r="C284" s="121"/>
      <c r="D284" s="121"/>
      <c r="E284" s="1"/>
      <c r="I284" s="1"/>
    </row>
    <row r="285" spans="2:9">
      <c r="B285" s="140"/>
      <c r="C285" s="121"/>
      <c r="D285" s="121"/>
      <c r="E285" s="1"/>
      <c r="I285" s="1"/>
    </row>
    <row r="286" spans="2:9">
      <c r="B286" s="140"/>
      <c r="C286" s="121"/>
      <c r="D286" s="121"/>
      <c r="E286" s="1"/>
      <c r="I286" s="1"/>
    </row>
    <row r="287" spans="2:9">
      <c r="B287" s="140"/>
      <c r="C287" s="121"/>
      <c r="D287" s="121"/>
      <c r="E287" s="1"/>
      <c r="I287" s="1"/>
    </row>
    <row r="288" spans="2:9" ht="27.75" customHeight="1">
      <c r="B288" s="140"/>
      <c r="C288" s="121"/>
      <c r="D288" s="121"/>
      <c r="E288" s="1"/>
      <c r="I288" s="1"/>
    </row>
    <row r="289" spans="2:9">
      <c r="B289" s="140"/>
      <c r="C289" s="121"/>
      <c r="D289" s="121"/>
      <c r="E289" s="1"/>
      <c r="I289" s="1"/>
    </row>
    <row r="290" spans="2:9">
      <c r="B290" s="140"/>
      <c r="C290" s="121"/>
      <c r="D290" s="121"/>
      <c r="E290" s="1"/>
      <c r="I290" s="1"/>
    </row>
    <row r="291" spans="2:9" ht="13.5" customHeight="1">
      <c r="B291" s="140"/>
      <c r="C291" s="121"/>
      <c r="D291" s="121"/>
      <c r="E291" s="1"/>
      <c r="I291" s="1"/>
    </row>
    <row r="292" spans="2:9">
      <c r="B292" s="140"/>
      <c r="C292" s="121"/>
      <c r="D292" s="121"/>
      <c r="E292" s="1"/>
      <c r="I292" s="1"/>
    </row>
    <row r="293" spans="2:9">
      <c r="B293" s="140"/>
      <c r="C293" s="121"/>
      <c r="D293" s="121"/>
      <c r="E293" s="1"/>
      <c r="I293" s="1"/>
    </row>
    <row r="294" spans="2:9">
      <c r="B294" s="140"/>
      <c r="C294" s="121"/>
      <c r="D294" s="121"/>
      <c r="E294" s="1"/>
      <c r="I294" s="1"/>
    </row>
    <row r="295" spans="2:9">
      <c r="B295" s="140"/>
      <c r="C295" s="121"/>
      <c r="D295" s="121"/>
      <c r="E295" s="1"/>
      <c r="I295" s="1"/>
    </row>
    <row r="296" spans="2:9" ht="12.75" customHeight="1">
      <c r="B296" s="140"/>
      <c r="C296" s="121"/>
      <c r="D296" s="121"/>
      <c r="E296" s="1"/>
      <c r="I296" s="1"/>
    </row>
    <row r="297" spans="2:9">
      <c r="B297" s="140"/>
      <c r="C297" s="121"/>
      <c r="D297" s="121"/>
      <c r="E297" s="1"/>
      <c r="I297" s="1"/>
    </row>
    <row r="298" spans="2:9">
      <c r="B298" s="140"/>
      <c r="C298" s="121"/>
      <c r="D298" s="121"/>
      <c r="E298" s="1"/>
      <c r="I298" s="1"/>
    </row>
    <row r="299" spans="2:9">
      <c r="B299" s="140"/>
      <c r="C299" s="121"/>
      <c r="D299" s="121"/>
      <c r="E299" s="1"/>
      <c r="I299" s="1"/>
    </row>
    <row r="300" spans="2:9">
      <c r="B300" s="140"/>
      <c r="C300" s="121"/>
      <c r="D300" s="121"/>
      <c r="E300" s="1"/>
      <c r="I300" s="1"/>
    </row>
    <row r="301" spans="2:9">
      <c r="B301" s="140"/>
      <c r="C301" s="121"/>
      <c r="D301" s="121"/>
      <c r="E301" s="1"/>
      <c r="I301" s="1"/>
    </row>
    <row r="302" spans="2:9">
      <c r="B302" s="140"/>
      <c r="C302" s="121"/>
      <c r="D302" s="121"/>
      <c r="E302" s="1"/>
      <c r="I302" s="1"/>
    </row>
    <row r="303" spans="2:9">
      <c r="B303" s="140"/>
      <c r="C303" s="121"/>
      <c r="D303" s="121"/>
      <c r="E303" s="1"/>
      <c r="I303" s="1"/>
    </row>
    <row r="304" spans="2:9" ht="15" customHeight="1">
      <c r="B304" s="140"/>
      <c r="C304" s="121"/>
      <c r="D304" s="121"/>
      <c r="E304" s="1"/>
      <c r="I304" s="1"/>
    </row>
    <row r="305" spans="2:9">
      <c r="B305" s="140"/>
      <c r="C305" s="121"/>
      <c r="D305" s="121"/>
      <c r="E305" s="1"/>
      <c r="I305" s="1"/>
    </row>
    <row r="306" spans="2:9">
      <c r="B306" s="140"/>
      <c r="C306" s="121"/>
      <c r="D306" s="121"/>
      <c r="E306" s="1"/>
      <c r="I306" s="1"/>
    </row>
    <row r="307" spans="2:9">
      <c r="B307" s="140"/>
      <c r="C307" s="121"/>
      <c r="D307" s="121"/>
      <c r="E307" s="1"/>
      <c r="I307" s="1"/>
    </row>
    <row r="308" spans="2:9">
      <c r="B308" s="140"/>
      <c r="C308" s="121"/>
      <c r="D308" s="121"/>
      <c r="E308" s="1"/>
      <c r="I308" s="1"/>
    </row>
    <row r="309" spans="2:9">
      <c r="B309" s="140"/>
      <c r="C309" s="121"/>
      <c r="D309" s="121"/>
      <c r="E309" s="1"/>
      <c r="I309" s="1"/>
    </row>
    <row r="310" spans="2:9">
      <c r="B310" s="140"/>
      <c r="C310" s="121"/>
      <c r="D310" s="121"/>
      <c r="E310" s="1"/>
      <c r="I310" s="1"/>
    </row>
    <row r="311" spans="2:9">
      <c r="B311" s="140"/>
      <c r="C311" s="121"/>
      <c r="D311" s="121"/>
      <c r="E311" s="1"/>
      <c r="I311" s="1"/>
    </row>
    <row r="312" spans="2:9">
      <c r="B312" s="140"/>
      <c r="C312" s="121"/>
      <c r="D312" s="121"/>
      <c r="E312" s="1"/>
      <c r="I312" s="1"/>
    </row>
    <row r="313" spans="2:9">
      <c r="B313" s="140"/>
      <c r="C313" s="121"/>
      <c r="D313" s="121"/>
      <c r="E313" s="1"/>
      <c r="I313" s="1"/>
    </row>
    <row r="314" spans="2:9">
      <c r="B314" s="140"/>
      <c r="C314" s="121"/>
      <c r="D314" s="121"/>
      <c r="E314" s="1"/>
      <c r="I314" s="1"/>
    </row>
    <row r="315" spans="2:9">
      <c r="B315" s="140"/>
      <c r="C315" s="121"/>
      <c r="D315" s="121"/>
      <c r="E315" s="1"/>
      <c r="I315" s="1"/>
    </row>
    <row r="316" spans="2:9">
      <c r="B316" s="140"/>
      <c r="C316" s="121"/>
      <c r="D316" s="121"/>
      <c r="E316" s="1"/>
      <c r="I316" s="1"/>
    </row>
    <row r="317" spans="2:9">
      <c r="B317" s="140"/>
      <c r="C317" s="121"/>
      <c r="D317" s="121"/>
      <c r="E317" s="1"/>
      <c r="I317" s="1"/>
    </row>
    <row r="318" spans="2:9">
      <c r="B318" s="140"/>
      <c r="C318" s="121"/>
      <c r="D318" s="121"/>
      <c r="E318" s="1"/>
      <c r="I318" s="1"/>
    </row>
    <row r="319" spans="2:9">
      <c r="B319" s="140"/>
      <c r="C319" s="121"/>
      <c r="D319" s="121"/>
      <c r="E319" s="1"/>
      <c r="I319" s="1"/>
    </row>
    <row r="320" spans="2:9">
      <c r="B320" s="140"/>
      <c r="C320" s="121"/>
      <c r="D320" s="121"/>
      <c r="E320" s="1"/>
      <c r="I320" s="1"/>
    </row>
    <row r="321" spans="2:9">
      <c r="B321" s="140"/>
      <c r="C321" s="121"/>
      <c r="D321" s="121"/>
      <c r="E321" s="1"/>
      <c r="I321" s="1"/>
    </row>
    <row r="322" spans="2:9">
      <c r="B322" s="140"/>
      <c r="C322" s="121"/>
      <c r="D322" s="121"/>
      <c r="E322" s="1"/>
      <c r="I322" s="1"/>
    </row>
    <row r="323" spans="2:9">
      <c r="B323" s="140"/>
      <c r="C323" s="121"/>
      <c r="D323" s="121"/>
      <c r="E323" s="1"/>
      <c r="I323" s="1"/>
    </row>
    <row r="324" spans="2:9">
      <c r="B324" s="140"/>
      <c r="C324" s="121"/>
      <c r="D324" s="121"/>
      <c r="E324" s="1"/>
      <c r="I324" s="1"/>
    </row>
    <row r="325" spans="2:9">
      <c r="B325" s="140"/>
      <c r="C325" s="121"/>
      <c r="D325" s="121"/>
      <c r="E325" s="1"/>
      <c r="I325" s="1"/>
    </row>
    <row r="326" spans="2:9">
      <c r="B326" s="140"/>
      <c r="C326" s="121"/>
      <c r="D326" s="121"/>
      <c r="E326" s="1"/>
      <c r="I326" s="1"/>
    </row>
    <row r="327" spans="2:9">
      <c r="B327" s="140"/>
      <c r="C327" s="121"/>
      <c r="D327" s="121"/>
      <c r="E327" s="1"/>
      <c r="I327" s="1"/>
    </row>
    <row r="328" spans="2:9">
      <c r="B328" s="140"/>
      <c r="C328" s="121"/>
      <c r="D328" s="121"/>
      <c r="E328" s="1"/>
      <c r="I328" s="1"/>
    </row>
    <row r="329" spans="2:9">
      <c r="B329" s="140"/>
      <c r="C329" s="121"/>
      <c r="D329" s="121"/>
      <c r="E329" s="1"/>
      <c r="I329" s="1"/>
    </row>
    <row r="330" spans="2:9">
      <c r="B330" s="140"/>
      <c r="C330" s="121"/>
      <c r="D330" s="121"/>
      <c r="E330" s="1"/>
      <c r="I330" s="1"/>
    </row>
    <row r="331" spans="2:9">
      <c r="B331" s="140"/>
      <c r="C331" s="121"/>
      <c r="D331" s="121"/>
      <c r="E331" s="1"/>
      <c r="I331" s="1"/>
    </row>
    <row r="332" spans="2:9">
      <c r="B332" s="140"/>
      <c r="C332" s="121"/>
      <c r="D332" s="121"/>
      <c r="E332" s="1"/>
      <c r="I332" s="1"/>
    </row>
    <row r="333" spans="2:9">
      <c r="B333" s="140"/>
      <c r="C333" s="121"/>
      <c r="D333" s="121"/>
      <c r="E333" s="1"/>
      <c r="I333" s="1"/>
    </row>
    <row r="334" spans="2:9">
      <c r="B334" s="140"/>
      <c r="C334" s="121"/>
      <c r="D334" s="121"/>
      <c r="E334" s="1"/>
      <c r="I334" s="1"/>
    </row>
    <row r="335" spans="2:9">
      <c r="B335" s="140"/>
      <c r="C335" s="121"/>
      <c r="D335" s="121"/>
      <c r="E335" s="1"/>
      <c r="I335" s="1"/>
    </row>
    <row r="336" spans="2:9">
      <c r="B336" s="140"/>
      <c r="C336" s="121"/>
      <c r="D336" s="121"/>
      <c r="E336" s="1"/>
      <c r="I336" s="1"/>
    </row>
    <row r="337" spans="2:9">
      <c r="B337" s="140"/>
      <c r="C337" s="121"/>
      <c r="D337" s="121"/>
      <c r="E337" s="1"/>
      <c r="I337" s="1"/>
    </row>
    <row r="338" spans="2:9">
      <c r="B338" s="140"/>
      <c r="C338" s="121"/>
      <c r="D338" s="121"/>
      <c r="E338" s="1"/>
      <c r="I338" s="1"/>
    </row>
    <row r="339" spans="2:9">
      <c r="B339" s="140"/>
      <c r="C339" s="121"/>
      <c r="D339" s="121"/>
      <c r="E339" s="1"/>
      <c r="I339" s="1"/>
    </row>
    <row r="340" spans="2:9">
      <c r="B340" s="140"/>
      <c r="C340" s="121"/>
      <c r="D340" s="121"/>
      <c r="E340" s="1"/>
      <c r="I340" s="1"/>
    </row>
    <row r="341" spans="2:9">
      <c r="B341" s="140"/>
      <c r="C341" s="121"/>
      <c r="D341" s="121"/>
      <c r="E341" s="1"/>
      <c r="I341" s="1"/>
    </row>
    <row r="342" spans="2:9">
      <c r="B342" s="140"/>
      <c r="C342" s="121"/>
      <c r="D342" s="121"/>
      <c r="E342" s="1"/>
      <c r="I342" s="1"/>
    </row>
    <row r="343" spans="2:9" ht="52.5" customHeight="1">
      <c r="B343" s="140"/>
      <c r="C343" s="121"/>
      <c r="D343" s="121"/>
      <c r="E343" s="1"/>
      <c r="I343" s="1"/>
    </row>
    <row r="344" spans="2:9">
      <c r="B344" s="140"/>
      <c r="C344" s="121"/>
      <c r="D344" s="121"/>
      <c r="E344" s="1"/>
      <c r="I344" s="1"/>
    </row>
    <row r="345" spans="2:9">
      <c r="B345" s="140"/>
      <c r="C345" s="121"/>
      <c r="D345" s="121"/>
      <c r="E345" s="1"/>
      <c r="I345" s="1"/>
    </row>
    <row r="346" spans="2:9">
      <c r="B346" s="140"/>
      <c r="C346" s="121"/>
      <c r="D346" s="121"/>
      <c r="E346" s="1"/>
      <c r="I346" s="1"/>
    </row>
    <row r="347" spans="2:9">
      <c r="B347" s="140"/>
      <c r="C347" s="121"/>
      <c r="D347" s="121"/>
      <c r="E347" s="1"/>
      <c r="I347" s="1"/>
    </row>
    <row r="348" spans="2:9">
      <c r="B348" s="140"/>
      <c r="C348" s="121"/>
      <c r="D348" s="121"/>
      <c r="E348" s="1"/>
      <c r="I348" s="1"/>
    </row>
    <row r="349" spans="2:9" ht="51.75" customHeight="1">
      <c r="B349" s="140"/>
      <c r="C349" s="121"/>
      <c r="D349" s="121"/>
      <c r="E349" s="1"/>
      <c r="I349" s="1"/>
    </row>
    <row r="350" spans="2:9">
      <c r="B350" s="140"/>
      <c r="C350" s="121"/>
      <c r="D350" s="121"/>
      <c r="E350" s="1"/>
      <c r="I350" s="1"/>
    </row>
    <row r="351" spans="2:9">
      <c r="B351" s="140"/>
      <c r="C351" s="121"/>
      <c r="D351" s="121"/>
      <c r="E351" s="1"/>
      <c r="I351" s="1"/>
    </row>
    <row r="352" spans="2:9" ht="54.75" customHeight="1">
      <c r="B352" s="140"/>
      <c r="C352" s="121"/>
      <c r="D352" s="121"/>
      <c r="E352" s="1"/>
      <c r="I352" s="1"/>
    </row>
    <row r="353" spans="2:9" ht="13.5" customHeight="1">
      <c r="B353" s="140"/>
      <c r="C353" s="121"/>
      <c r="D353" s="121"/>
      <c r="E353" s="1"/>
      <c r="I353" s="1"/>
    </row>
    <row r="354" spans="2:9" ht="13.5" customHeight="1">
      <c r="B354" s="140"/>
      <c r="C354" s="121"/>
      <c r="D354" s="121"/>
      <c r="E354" s="1"/>
      <c r="I354" s="1"/>
    </row>
    <row r="355" spans="2:9">
      <c r="B355" s="140"/>
      <c r="C355" s="121"/>
      <c r="D355" s="121"/>
      <c r="E355" s="1"/>
      <c r="I355" s="1"/>
    </row>
    <row r="356" spans="2:9" ht="88.5" customHeight="1">
      <c r="B356" s="140"/>
      <c r="C356" s="121"/>
      <c r="D356" s="121"/>
      <c r="E356" s="1"/>
      <c r="I356" s="1"/>
    </row>
    <row r="357" spans="2:9" ht="54" customHeight="1">
      <c r="B357" s="140"/>
      <c r="C357" s="121"/>
      <c r="D357" s="121"/>
      <c r="E357" s="1"/>
      <c r="I357" s="1"/>
    </row>
    <row r="358" spans="2:9">
      <c r="B358" s="140"/>
      <c r="C358" s="121"/>
      <c r="D358" s="121"/>
      <c r="E358" s="1"/>
      <c r="I358" s="1"/>
    </row>
    <row r="359" spans="2:9">
      <c r="B359" s="140"/>
      <c r="C359" s="121"/>
      <c r="D359" s="121"/>
      <c r="E359" s="1"/>
      <c r="I359" s="1"/>
    </row>
    <row r="360" spans="2:9" ht="55.5" customHeight="1">
      <c r="B360" s="140"/>
      <c r="C360" s="121"/>
      <c r="D360" s="121"/>
      <c r="E360" s="1"/>
      <c r="I360" s="1"/>
    </row>
    <row r="361" spans="2:9">
      <c r="B361" s="140"/>
      <c r="C361" s="121"/>
      <c r="D361" s="121"/>
      <c r="E361" s="1"/>
      <c r="I361" s="1"/>
    </row>
    <row r="362" spans="2:9">
      <c r="B362" s="140"/>
      <c r="C362" s="121"/>
      <c r="D362" s="121"/>
      <c r="E362" s="1"/>
      <c r="I362" s="1"/>
    </row>
    <row r="363" spans="2:9">
      <c r="B363" s="140"/>
      <c r="C363" s="121"/>
      <c r="D363" s="121"/>
      <c r="E363" s="1"/>
      <c r="I363" s="1"/>
    </row>
    <row r="364" spans="2:9" ht="51" customHeight="1">
      <c r="B364" s="140"/>
      <c r="C364" s="121"/>
      <c r="D364" s="121"/>
      <c r="E364" s="1"/>
      <c r="I364" s="1"/>
    </row>
    <row r="365" spans="2:9" ht="56.25" customHeight="1">
      <c r="B365" s="140"/>
      <c r="C365" s="121"/>
      <c r="D365" s="121"/>
      <c r="E365" s="1"/>
      <c r="I365" s="1"/>
    </row>
    <row r="366" spans="2:9">
      <c r="B366" s="140"/>
      <c r="C366" s="121"/>
      <c r="D366" s="121"/>
      <c r="E366" s="1"/>
      <c r="I366" s="1"/>
    </row>
    <row r="367" spans="2:9">
      <c r="B367" s="140"/>
      <c r="C367" s="121"/>
      <c r="D367" s="121"/>
      <c r="E367" s="1"/>
      <c r="I367" s="1"/>
    </row>
    <row r="368" spans="2:9" ht="54.75" customHeight="1">
      <c r="B368" s="140"/>
      <c r="C368" s="121"/>
      <c r="D368" s="121"/>
      <c r="E368" s="1"/>
      <c r="I368" s="1"/>
    </row>
    <row r="369" spans="2:9">
      <c r="B369" s="140"/>
      <c r="C369" s="121"/>
      <c r="D369" s="121"/>
      <c r="E369" s="1"/>
      <c r="I369" s="1"/>
    </row>
    <row r="370" spans="2:9">
      <c r="B370" s="140"/>
      <c r="C370" s="121"/>
      <c r="D370" s="121"/>
      <c r="E370" s="1"/>
      <c r="I370" s="1"/>
    </row>
    <row r="371" spans="2:9" ht="15.75" customHeight="1">
      <c r="B371" s="140"/>
      <c r="C371" s="121"/>
      <c r="D371" s="121"/>
      <c r="E371" s="1"/>
      <c r="I371" s="1"/>
    </row>
    <row r="372" spans="2:9" ht="39.75" customHeight="1">
      <c r="B372" s="140"/>
      <c r="C372" s="121"/>
      <c r="D372" s="121"/>
      <c r="E372" s="1"/>
      <c r="I372" s="1"/>
    </row>
    <row r="373" spans="2:9">
      <c r="B373" s="140"/>
      <c r="C373" s="121"/>
      <c r="D373" s="121"/>
      <c r="E373" s="1"/>
      <c r="I373" s="1"/>
    </row>
    <row r="374" spans="2:9">
      <c r="B374" s="140"/>
      <c r="C374" s="121"/>
      <c r="D374" s="121"/>
      <c r="E374" s="1"/>
      <c r="I374" s="1"/>
    </row>
    <row r="375" spans="2:9">
      <c r="B375" s="140"/>
      <c r="C375" s="121"/>
      <c r="D375" s="121"/>
      <c r="E375" s="1"/>
      <c r="I375" s="1"/>
    </row>
    <row r="376" spans="2:9">
      <c r="B376" s="140"/>
      <c r="C376" s="121"/>
      <c r="D376" s="121"/>
      <c r="E376" s="1"/>
      <c r="I376" s="1"/>
    </row>
    <row r="377" spans="2:9">
      <c r="B377" s="140"/>
      <c r="C377" s="121"/>
      <c r="D377" s="121"/>
      <c r="E377" s="1"/>
      <c r="I377" s="1"/>
    </row>
    <row r="378" spans="2:9">
      <c r="B378" s="140"/>
      <c r="C378" s="121"/>
      <c r="D378" s="121"/>
      <c r="E378" s="1"/>
      <c r="I378" s="1"/>
    </row>
    <row r="379" spans="2:9">
      <c r="B379" s="140"/>
      <c r="C379" s="121"/>
      <c r="D379" s="121"/>
      <c r="E379" s="1"/>
      <c r="I379" s="1"/>
    </row>
    <row r="380" spans="2:9">
      <c r="B380" s="140"/>
      <c r="C380" s="121"/>
      <c r="D380" s="121"/>
      <c r="E380" s="1"/>
      <c r="I380" s="1"/>
    </row>
    <row r="381" spans="2:9">
      <c r="B381" s="140"/>
      <c r="C381" s="121"/>
      <c r="D381" s="121"/>
      <c r="E381" s="1"/>
      <c r="I381" s="1"/>
    </row>
    <row r="382" spans="2:9">
      <c r="B382" s="140"/>
      <c r="C382" s="121"/>
      <c r="D382" s="121"/>
      <c r="E382" s="1"/>
      <c r="I382" s="1"/>
    </row>
    <row r="383" spans="2:9">
      <c r="B383" s="140"/>
      <c r="C383" s="121"/>
      <c r="D383" s="121"/>
      <c r="E383" s="1"/>
      <c r="I383" s="1"/>
    </row>
    <row r="384" spans="2:9">
      <c r="B384" s="140"/>
      <c r="C384" s="121"/>
      <c r="D384" s="121"/>
      <c r="E384" s="1"/>
      <c r="I384" s="1"/>
    </row>
    <row r="385" spans="2:9">
      <c r="B385" s="140"/>
      <c r="C385" s="121"/>
      <c r="D385" s="121"/>
      <c r="E385" s="1"/>
      <c r="I385" s="1"/>
    </row>
    <row r="386" spans="2:9">
      <c r="B386" s="140"/>
      <c r="C386" s="121"/>
      <c r="D386" s="121"/>
      <c r="E386" s="1"/>
      <c r="I386" s="1"/>
    </row>
    <row r="387" spans="2:9">
      <c r="B387" s="140"/>
      <c r="C387" s="121"/>
      <c r="D387" s="121"/>
      <c r="E387" s="1"/>
      <c r="I387" s="1"/>
    </row>
    <row r="388" spans="2:9">
      <c r="B388" s="140"/>
      <c r="C388" s="121"/>
      <c r="D388" s="121"/>
      <c r="E388" s="1"/>
      <c r="I388" s="1"/>
    </row>
    <row r="389" spans="2:9">
      <c r="B389" s="140"/>
      <c r="C389" s="121"/>
      <c r="D389" s="121"/>
      <c r="E389" s="1"/>
      <c r="I389" s="1"/>
    </row>
    <row r="390" spans="2:9">
      <c r="B390" s="140"/>
      <c r="C390" s="121"/>
      <c r="D390" s="121"/>
      <c r="E390" s="1"/>
      <c r="I390" s="1"/>
    </row>
    <row r="391" spans="2:9">
      <c r="B391" s="140"/>
      <c r="C391" s="121"/>
      <c r="D391" s="121"/>
      <c r="E391" s="1"/>
      <c r="I391" s="1"/>
    </row>
    <row r="392" spans="2:9">
      <c r="B392" s="140"/>
      <c r="C392" s="121"/>
      <c r="D392" s="121"/>
      <c r="E392" s="1"/>
      <c r="I392" s="1"/>
    </row>
    <row r="393" spans="2:9">
      <c r="B393" s="140"/>
      <c r="C393" s="121"/>
      <c r="D393" s="121"/>
      <c r="E393" s="1"/>
      <c r="I393" s="1"/>
    </row>
    <row r="394" spans="2:9">
      <c r="B394" s="140"/>
      <c r="C394" s="121"/>
      <c r="D394" s="121"/>
      <c r="E394" s="1"/>
      <c r="I394" s="1"/>
    </row>
    <row r="395" spans="2:9">
      <c r="B395" s="140"/>
      <c r="C395" s="121"/>
      <c r="D395" s="121"/>
      <c r="E395" s="1"/>
      <c r="I395" s="1"/>
    </row>
    <row r="396" spans="2:9">
      <c r="B396" s="140"/>
      <c r="C396" s="121"/>
      <c r="D396" s="121"/>
      <c r="E396" s="1"/>
      <c r="I396" s="1"/>
    </row>
    <row r="397" spans="2:9">
      <c r="B397" s="140"/>
      <c r="C397" s="121"/>
      <c r="D397" s="121"/>
      <c r="E397" s="1"/>
      <c r="I397" s="1"/>
    </row>
    <row r="398" spans="2:9">
      <c r="B398" s="140"/>
      <c r="C398" s="121"/>
      <c r="D398" s="121"/>
      <c r="E398" s="1"/>
      <c r="I398" s="1"/>
    </row>
    <row r="399" spans="2:9">
      <c r="B399" s="140"/>
      <c r="C399" s="121"/>
      <c r="D399" s="121"/>
      <c r="E399" s="1"/>
      <c r="I399" s="1"/>
    </row>
    <row r="400" spans="2:9" ht="14.25" customHeight="1">
      <c r="B400" s="140"/>
      <c r="C400" s="121"/>
      <c r="D400" s="121"/>
      <c r="E400" s="1"/>
      <c r="I400" s="1"/>
    </row>
    <row r="401" spans="2:9">
      <c r="B401" s="140"/>
      <c r="C401" s="121"/>
      <c r="D401" s="121"/>
      <c r="E401" s="1"/>
      <c r="I401" s="1"/>
    </row>
    <row r="402" spans="2:9" ht="28.5" customHeight="1">
      <c r="B402" s="140"/>
      <c r="C402" s="121"/>
      <c r="D402" s="121"/>
      <c r="E402" s="1"/>
      <c r="I402" s="1"/>
    </row>
    <row r="403" spans="2:9">
      <c r="B403" s="140"/>
      <c r="C403" s="121"/>
      <c r="D403" s="121"/>
      <c r="E403" s="1"/>
      <c r="I403" s="1"/>
    </row>
    <row r="404" spans="2:9">
      <c r="B404" s="140"/>
      <c r="C404" s="121"/>
      <c r="D404" s="121"/>
      <c r="E404" s="1"/>
      <c r="I404" s="1"/>
    </row>
    <row r="405" spans="2:9" ht="15" customHeight="1">
      <c r="B405" s="140"/>
      <c r="C405" s="121"/>
      <c r="D405" s="121"/>
      <c r="E405" s="1"/>
      <c r="I405" s="1"/>
    </row>
    <row r="406" spans="2:9">
      <c r="B406" s="140"/>
      <c r="C406" s="121"/>
      <c r="D406" s="121"/>
      <c r="E406" s="1"/>
      <c r="I406" s="1"/>
    </row>
    <row r="407" spans="2:9">
      <c r="B407" s="140"/>
      <c r="C407" s="121"/>
      <c r="D407" s="121"/>
      <c r="E407" s="1"/>
      <c r="I407" s="1"/>
    </row>
    <row r="408" spans="2:9">
      <c r="B408" s="140"/>
      <c r="C408" s="121"/>
      <c r="D408" s="121"/>
      <c r="E408" s="1"/>
      <c r="I408" s="1"/>
    </row>
    <row r="409" spans="2:9">
      <c r="B409" s="140"/>
      <c r="C409" s="121"/>
      <c r="D409" s="121"/>
      <c r="E409" s="1"/>
      <c r="I409" s="1"/>
    </row>
    <row r="410" spans="2:9" ht="15" customHeight="1">
      <c r="B410" s="140"/>
      <c r="C410" s="121"/>
      <c r="D410" s="121"/>
      <c r="E410" s="1"/>
      <c r="I410" s="1"/>
    </row>
    <row r="411" spans="2:9" ht="26.25" customHeight="1">
      <c r="B411" s="140"/>
      <c r="C411" s="121"/>
      <c r="D411" s="121"/>
      <c r="E411" s="1"/>
      <c r="I411" s="1"/>
    </row>
    <row r="412" spans="2:9">
      <c r="B412" s="140"/>
      <c r="C412" s="121"/>
      <c r="D412" s="121"/>
      <c r="E412" s="1"/>
      <c r="I412" s="1"/>
    </row>
    <row r="413" spans="2:9">
      <c r="B413" s="140"/>
      <c r="C413" s="121"/>
      <c r="D413" s="121"/>
      <c r="E413" s="1"/>
      <c r="I413" s="1"/>
    </row>
    <row r="414" spans="2:9">
      <c r="B414" s="140"/>
      <c r="C414" s="121"/>
      <c r="D414" s="121"/>
      <c r="E414" s="1"/>
      <c r="I414" s="1"/>
    </row>
    <row r="415" spans="2:9">
      <c r="B415" s="140"/>
      <c r="C415" s="121"/>
      <c r="D415" s="121"/>
      <c r="E415" s="1"/>
      <c r="I415" s="1"/>
    </row>
    <row r="416" spans="2:9">
      <c r="B416" s="140"/>
      <c r="C416" s="121"/>
      <c r="D416" s="121"/>
      <c r="E416" s="1"/>
      <c r="I416" s="1"/>
    </row>
    <row r="417" spans="2:9">
      <c r="B417" s="140"/>
      <c r="C417" s="121"/>
      <c r="D417" s="121"/>
      <c r="E417" s="1"/>
      <c r="I417" s="1"/>
    </row>
    <row r="418" spans="2:9">
      <c r="B418" s="140"/>
      <c r="C418" s="121"/>
      <c r="D418" s="121"/>
      <c r="E418" s="1"/>
      <c r="I418" s="1"/>
    </row>
    <row r="419" spans="2:9">
      <c r="B419" s="140"/>
      <c r="C419" s="121"/>
      <c r="D419" s="121"/>
      <c r="E419" s="1"/>
      <c r="I419" s="1"/>
    </row>
    <row r="420" spans="2:9">
      <c r="B420" s="140"/>
      <c r="C420" s="121"/>
      <c r="D420" s="121"/>
      <c r="E420" s="1"/>
      <c r="I420" s="1"/>
    </row>
    <row r="421" spans="2:9">
      <c r="B421" s="140"/>
      <c r="C421" s="121"/>
      <c r="D421" s="121"/>
      <c r="E421" s="1"/>
      <c r="I421" s="1"/>
    </row>
    <row r="422" spans="2:9">
      <c r="B422" s="140"/>
      <c r="C422" s="121"/>
      <c r="D422" s="121"/>
      <c r="E422" s="1"/>
      <c r="I422" s="1"/>
    </row>
    <row r="423" spans="2:9">
      <c r="B423" s="140"/>
      <c r="C423" s="121"/>
      <c r="D423" s="121"/>
      <c r="E423" s="1"/>
      <c r="I423" s="1"/>
    </row>
    <row r="424" spans="2:9">
      <c r="B424" s="140"/>
      <c r="C424" s="121"/>
      <c r="D424" s="121"/>
      <c r="E424" s="1"/>
      <c r="I424" s="1"/>
    </row>
    <row r="425" spans="2:9">
      <c r="B425" s="140"/>
      <c r="C425" s="121"/>
      <c r="D425" s="121"/>
      <c r="E425" s="1"/>
      <c r="I425" s="1"/>
    </row>
    <row r="426" spans="2:9">
      <c r="B426" s="140"/>
      <c r="C426" s="121"/>
      <c r="D426" s="121"/>
      <c r="E426" s="1"/>
      <c r="I426" s="1"/>
    </row>
    <row r="427" spans="2:9">
      <c r="B427" s="140"/>
      <c r="C427" s="121"/>
      <c r="D427" s="121"/>
      <c r="E427" s="1"/>
      <c r="I427" s="1"/>
    </row>
    <row r="428" spans="2:9">
      <c r="B428" s="140"/>
      <c r="C428" s="121"/>
      <c r="D428" s="121"/>
      <c r="E428" s="1"/>
      <c r="I428" s="1"/>
    </row>
    <row r="429" spans="2:9">
      <c r="B429" s="140"/>
      <c r="C429" s="121"/>
      <c r="D429" s="121"/>
      <c r="E429" s="1"/>
      <c r="I429" s="1"/>
    </row>
    <row r="430" spans="2:9">
      <c r="B430" s="140"/>
      <c r="C430" s="121"/>
      <c r="D430" s="121"/>
      <c r="E430" s="1"/>
      <c r="I430" s="1"/>
    </row>
    <row r="431" spans="2:9">
      <c r="B431" s="140"/>
      <c r="C431" s="121"/>
      <c r="D431" s="121"/>
      <c r="E431" s="1"/>
      <c r="I431" s="1"/>
    </row>
    <row r="432" spans="2:9">
      <c r="B432" s="140"/>
      <c r="C432" s="121"/>
      <c r="D432" s="121"/>
      <c r="E432" s="1"/>
      <c r="I432" s="1"/>
    </row>
    <row r="433" spans="2:9">
      <c r="B433" s="140"/>
      <c r="C433" s="121"/>
      <c r="D433" s="121"/>
      <c r="E433" s="1"/>
      <c r="I433" s="1"/>
    </row>
    <row r="434" spans="2:9">
      <c r="B434" s="140"/>
      <c r="C434" s="121"/>
      <c r="D434" s="121"/>
      <c r="E434" s="1"/>
      <c r="I434" s="1"/>
    </row>
    <row r="435" spans="2:9">
      <c r="B435" s="140"/>
      <c r="C435" s="121"/>
      <c r="D435" s="121"/>
      <c r="E435" s="1"/>
      <c r="I435" s="1"/>
    </row>
    <row r="436" spans="2:9">
      <c r="B436" s="140"/>
      <c r="C436" s="121"/>
      <c r="D436" s="121"/>
      <c r="E436" s="1"/>
      <c r="I436" s="1"/>
    </row>
    <row r="437" spans="2:9">
      <c r="B437" s="140"/>
      <c r="C437" s="121"/>
      <c r="D437" s="121"/>
      <c r="E437" s="1"/>
      <c r="I437" s="1"/>
    </row>
    <row r="438" spans="2:9" ht="16.5" customHeight="1">
      <c r="B438" s="140"/>
      <c r="C438" s="121"/>
      <c r="D438" s="121"/>
      <c r="E438" s="1"/>
      <c r="I438" s="1"/>
    </row>
    <row r="439" spans="2:9">
      <c r="B439" s="140"/>
      <c r="C439" s="121"/>
      <c r="D439" s="121"/>
      <c r="E439" s="1"/>
      <c r="I439" s="1"/>
    </row>
    <row r="440" spans="2:9">
      <c r="B440" s="140"/>
      <c r="C440" s="121"/>
      <c r="D440" s="121"/>
      <c r="E440" s="1"/>
      <c r="I440" s="1"/>
    </row>
    <row r="441" spans="2:9">
      <c r="B441" s="140"/>
      <c r="C441" s="121"/>
      <c r="D441" s="19"/>
      <c r="E441" s="1"/>
      <c r="I441" s="1"/>
    </row>
    <row r="442" spans="2:9">
      <c r="B442" s="140"/>
      <c r="C442" s="121"/>
      <c r="D442" s="121"/>
      <c r="E442" s="1"/>
      <c r="I442" s="1"/>
    </row>
    <row r="443" spans="2:9">
      <c r="B443" s="140"/>
      <c r="C443" s="121"/>
      <c r="D443" s="121"/>
      <c r="E443" s="1"/>
      <c r="I443" s="1"/>
    </row>
    <row r="444" spans="2:9">
      <c r="B444" s="140"/>
      <c r="C444" s="121"/>
      <c r="D444" s="121"/>
      <c r="E444" s="1"/>
      <c r="I444" s="1"/>
    </row>
    <row r="445" spans="2:9">
      <c r="B445" s="140"/>
      <c r="C445" s="121"/>
      <c r="D445" s="121"/>
      <c r="E445" s="1"/>
      <c r="I445" s="1"/>
    </row>
    <row r="446" spans="2:9">
      <c r="B446" s="140"/>
      <c r="C446" s="121"/>
      <c r="D446" s="121"/>
      <c r="E446" s="1"/>
      <c r="I446" s="1"/>
    </row>
    <row r="447" spans="2:9">
      <c r="B447" s="140"/>
      <c r="C447" s="121"/>
      <c r="D447" s="121"/>
      <c r="E447" s="1"/>
      <c r="I447" s="1"/>
    </row>
    <row r="448" spans="2:9">
      <c r="B448" s="140"/>
      <c r="C448" s="121"/>
      <c r="D448" s="121"/>
      <c r="E448" s="1"/>
      <c r="I448" s="1"/>
    </row>
    <row r="449" spans="2:9">
      <c r="B449" s="140"/>
      <c r="C449" s="121"/>
      <c r="D449" s="121"/>
      <c r="E449" s="1"/>
      <c r="I449" s="1"/>
    </row>
    <row r="450" spans="2:9">
      <c r="B450" s="140"/>
      <c r="C450" s="121"/>
      <c r="D450" s="121"/>
      <c r="E450" s="1"/>
      <c r="I450" s="1"/>
    </row>
    <row r="451" spans="2:9">
      <c r="B451" s="140"/>
      <c r="C451" s="121"/>
      <c r="D451" s="121"/>
      <c r="E451" s="1"/>
      <c r="I451" s="1"/>
    </row>
    <row r="452" spans="2:9">
      <c r="B452" s="140"/>
      <c r="C452" s="121"/>
      <c r="D452" s="121"/>
      <c r="E452" s="1"/>
      <c r="I452" s="1"/>
    </row>
    <row r="453" spans="2:9">
      <c r="B453" s="140"/>
      <c r="C453" s="121"/>
      <c r="D453" s="121"/>
      <c r="E453" s="1"/>
      <c r="I453" s="1"/>
    </row>
    <row r="454" spans="2:9">
      <c r="B454" s="140"/>
      <c r="C454" s="121"/>
      <c r="D454" s="121"/>
      <c r="E454" s="1"/>
      <c r="I454" s="1"/>
    </row>
    <row r="455" spans="2:9">
      <c r="B455" s="140"/>
      <c r="C455" s="121"/>
      <c r="D455" s="121"/>
      <c r="E455" s="1"/>
      <c r="I455" s="1"/>
    </row>
    <row r="456" spans="2:9">
      <c r="B456" s="140"/>
      <c r="C456" s="121"/>
      <c r="D456" s="121"/>
      <c r="E456" s="1"/>
      <c r="I456" s="1"/>
    </row>
    <row r="457" spans="2:9">
      <c r="B457" s="140"/>
      <c r="C457" s="121"/>
      <c r="D457" s="121"/>
      <c r="E457" s="1"/>
      <c r="I457" s="1"/>
    </row>
    <row r="458" spans="2:9">
      <c r="B458" s="140"/>
      <c r="C458" s="121"/>
      <c r="D458" s="121"/>
      <c r="E458" s="1"/>
      <c r="I458" s="1"/>
    </row>
    <row r="459" spans="2:9">
      <c r="B459" s="140"/>
      <c r="C459" s="121"/>
      <c r="D459" s="121"/>
      <c r="E459" s="1"/>
      <c r="I459" s="1"/>
    </row>
    <row r="460" spans="2:9">
      <c r="B460" s="140"/>
      <c r="C460" s="121"/>
      <c r="D460" s="121"/>
      <c r="E460" s="1"/>
      <c r="I460" s="1"/>
    </row>
    <row r="461" spans="2:9">
      <c r="B461" s="140"/>
      <c r="C461" s="121"/>
      <c r="D461" s="121"/>
      <c r="E461" s="1"/>
      <c r="I461" s="1"/>
    </row>
    <row r="462" spans="2:9">
      <c r="B462" s="140"/>
      <c r="C462" s="121"/>
      <c r="D462" s="121"/>
      <c r="E462" s="1"/>
      <c r="I462" s="1"/>
    </row>
    <row r="463" spans="2:9">
      <c r="B463" s="140"/>
      <c r="C463" s="121"/>
      <c r="D463" s="121"/>
      <c r="E463" s="1"/>
      <c r="I463" s="1"/>
    </row>
    <row r="464" spans="2:9">
      <c r="B464" s="140"/>
      <c r="C464" s="121"/>
      <c r="D464" s="121"/>
      <c r="E464" s="1"/>
      <c r="I464" s="1"/>
    </row>
    <row r="465" spans="2:9" ht="53.25" customHeight="1">
      <c r="B465" s="140"/>
      <c r="C465" s="121"/>
      <c r="D465" s="121"/>
      <c r="E465" s="1"/>
      <c r="I465" s="1"/>
    </row>
    <row r="466" spans="2:9" ht="13.5" customHeight="1">
      <c r="B466" s="140"/>
      <c r="C466" s="121"/>
      <c r="D466" s="121"/>
      <c r="E466" s="1"/>
      <c r="I466" s="1"/>
    </row>
    <row r="467" spans="2:9">
      <c r="B467" s="140"/>
      <c r="C467" s="121"/>
      <c r="D467" s="121"/>
      <c r="E467" s="1"/>
      <c r="I467" s="1"/>
    </row>
    <row r="468" spans="2:9">
      <c r="B468" s="140"/>
      <c r="C468" s="121"/>
      <c r="D468" s="121"/>
      <c r="E468" s="1"/>
      <c r="I468" s="1"/>
    </row>
    <row r="469" spans="2:9" ht="66.75" customHeight="1">
      <c r="B469" s="140"/>
      <c r="C469" s="121"/>
      <c r="D469" s="121"/>
      <c r="E469" s="1"/>
      <c r="I469" s="1"/>
    </row>
    <row r="470" spans="2:9" ht="14.25" customHeight="1">
      <c r="B470" s="140"/>
      <c r="C470" s="121"/>
      <c r="D470" s="121"/>
      <c r="E470" s="1"/>
      <c r="I470" s="1"/>
    </row>
    <row r="471" spans="2:9">
      <c r="B471" s="140"/>
      <c r="C471" s="121"/>
      <c r="D471" s="121"/>
      <c r="E471" s="1"/>
      <c r="I471" s="1"/>
    </row>
    <row r="472" spans="2:9">
      <c r="B472" s="140"/>
      <c r="C472" s="121"/>
      <c r="D472" s="121"/>
      <c r="E472" s="1"/>
      <c r="I472" s="1"/>
    </row>
    <row r="473" spans="2:9">
      <c r="B473" s="140"/>
      <c r="C473" s="121"/>
      <c r="D473" s="121"/>
      <c r="E473" s="1"/>
      <c r="I473" s="1"/>
    </row>
    <row r="474" spans="2:9" ht="12.75" customHeight="1">
      <c r="B474" s="140"/>
      <c r="C474" s="121"/>
      <c r="D474" s="121"/>
      <c r="E474" s="1"/>
      <c r="I474" s="1"/>
    </row>
    <row r="475" spans="2:9">
      <c r="B475" s="140"/>
      <c r="C475" s="121"/>
      <c r="D475" s="121"/>
      <c r="E475" s="1"/>
      <c r="I475" s="1"/>
    </row>
    <row r="476" spans="2:9">
      <c r="B476" s="140"/>
      <c r="C476" s="121"/>
      <c r="D476" s="121"/>
      <c r="E476" s="1"/>
      <c r="I476" s="1"/>
    </row>
    <row r="477" spans="2:9">
      <c r="B477" s="140"/>
      <c r="C477" s="121"/>
      <c r="D477" s="121"/>
      <c r="E477" s="1"/>
      <c r="I477" s="1"/>
    </row>
    <row r="478" spans="2:9">
      <c r="B478" s="140"/>
      <c r="C478" s="121"/>
      <c r="D478" s="121"/>
      <c r="E478" s="1"/>
      <c r="I478" s="1"/>
    </row>
    <row r="479" spans="2:9">
      <c r="B479" s="140"/>
      <c r="C479" s="121"/>
      <c r="D479" s="121"/>
      <c r="E479" s="1"/>
      <c r="I479" s="1"/>
    </row>
    <row r="480" spans="2:9">
      <c r="B480" s="140"/>
      <c r="C480" s="121"/>
      <c r="D480" s="121"/>
      <c r="E480" s="1"/>
      <c r="I480" s="1"/>
    </row>
    <row r="481" spans="2:9">
      <c r="B481" s="140"/>
      <c r="C481" s="121"/>
      <c r="D481" s="121"/>
      <c r="E481" s="1"/>
      <c r="I481" s="1"/>
    </row>
    <row r="482" spans="2:9">
      <c r="B482" s="140"/>
      <c r="C482" s="121"/>
      <c r="D482" s="121"/>
      <c r="E482" s="1"/>
      <c r="I482" s="1"/>
    </row>
    <row r="483" spans="2:9">
      <c r="B483" s="140"/>
      <c r="C483" s="121"/>
      <c r="D483" s="121"/>
      <c r="E483" s="1"/>
      <c r="I483" s="1"/>
    </row>
    <row r="484" spans="2:9">
      <c r="B484" s="140"/>
      <c r="C484" s="121"/>
      <c r="D484" s="121"/>
      <c r="E484" s="1"/>
      <c r="I484" s="1"/>
    </row>
    <row r="485" spans="2:9">
      <c r="B485" s="140"/>
      <c r="C485" s="121"/>
      <c r="D485" s="121"/>
      <c r="E485" s="1"/>
      <c r="I485" s="1"/>
    </row>
    <row r="486" spans="2:9">
      <c r="B486" s="140"/>
      <c r="C486" s="121"/>
      <c r="D486" s="121"/>
      <c r="E486" s="1"/>
      <c r="I486" s="1"/>
    </row>
    <row r="487" spans="2:9">
      <c r="B487" s="140"/>
      <c r="C487" s="121"/>
      <c r="D487" s="121"/>
      <c r="E487" s="1"/>
      <c r="I487" s="1"/>
    </row>
    <row r="488" spans="2:9">
      <c r="B488" s="140"/>
      <c r="C488" s="121"/>
      <c r="D488" s="121"/>
      <c r="E488" s="1"/>
      <c r="I488" s="1"/>
    </row>
    <row r="489" spans="2:9">
      <c r="B489" s="140"/>
      <c r="C489" s="121"/>
      <c r="D489" s="121"/>
      <c r="E489" s="1"/>
      <c r="I489" s="1"/>
    </row>
    <row r="490" spans="2:9" ht="55.5" customHeight="1">
      <c r="B490" s="140"/>
      <c r="C490" s="121"/>
      <c r="D490" s="121"/>
      <c r="E490" s="1"/>
      <c r="I490" s="1"/>
    </row>
    <row r="491" spans="2:9">
      <c r="B491" s="140"/>
      <c r="C491" s="121"/>
      <c r="D491" s="121"/>
      <c r="E491" s="1"/>
      <c r="I491" s="1"/>
    </row>
    <row r="492" spans="2:9">
      <c r="B492" s="140"/>
      <c r="C492" s="121"/>
      <c r="D492" s="121"/>
      <c r="E492" s="1"/>
      <c r="I492" s="1"/>
    </row>
    <row r="493" spans="2:9">
      <c r="B493" s="140"/>
      <c r="C493" s="121"/>
      <c r="D493" s="121"/>
      <c r="E493" s="1"/>
      <c r="I493" s="1"/>
    </row>
    <row r="494" spans="2:9">
      <c r="B494" s="140"/>
      <c r="C494" s="121"/>
      <c r="D494" s="121"/>
      <c r="E494" s="1"/>
      <c r="I494" s="1"/>
    </row>
    <row r="495" spans="2:9">
      <c r="B495" s="140"/>
      <c r="C495" s="121"/>
      <c r="D495" s="121"/>
      <c r="E495" s="1"/>
      <c r="I495" s="1"/>
    </row>
    <row r="496" spans="2:9">
      <c r="B496" s="140"/>
      <c r="C496" s="121"/>
      <c r="D496" s="121"/>
      <c r="E496" s="1"/>
      <c r="I496" s="1"/>
    </row>
    <row r="497" spans="2:9" ht="12.75" customHeight="1">
      <c r="B497" s="140"/>
      <c r="C497" s="121"/>
      <c r="D497" s="121"/>
      <c r="E497" s="1"/>
      <c r="I497" s="1"/>
    </row>
    <row r="498" spans="2:9">
      <c r="B498" s="140"/>
      <c r="C498" s="121"/>
      <c r="D498" s="121"/>
      <c r="E498" s="1"/>
      <c r="I498" s="1"/>
    </row>
    <row r="499" spans="2:9">
      <c r="B499" s="140"/>
      <c r="C499" s="121"/>
      <c r="D499" s="121"/>
      <c r="E499" s="1"/>
      <c r="I499" s="1"/>
    </row>
    <row r="500" spans="2:9">
      <c r="B500" s="140"/>
      <c r="C500" s="121"/>
      <c r="D500" s="121"/>
      <c r="E500" s="1"/>
      <c r="I500" s="1"/>
    </row>
    <row r="501" spans="2:9">
      <c r="B501" s="140"/>
      <c r="C501" s="121"/>
      <c r="D501" s="121"/>
      <c r="E501" s="1"/>
      <c r="I501" s="1"/>
    </row>
    <row r="502" spans="2:9">
      <c r="B502" s="140"/>
      <c r="C502" s="121"/>
      <c r="D502" s="121"/>
      <c r="E502" s="1"/>
      <c r="I502" s="1"/>
    </row>
    <row r="503" spans="2:9">
      <c r="B503" s="140"/>
      <c r="C503" s="121"/>
      <c r="D503" s="121"/>
      <c r="E503" s="1"/>
      <c r="I503" s="1"/>
    </row>
    <row r="504" spans="2:9">
      <c r="B504" s="140"/>
      <c r="C504" s="121"/>
      <c r="D504" s="121"/>
      <c r="E504" s="1"/>
      <c r="I504" s="1"/>
    </row>
    <row r="505" spans="2:9">
      <c r="B505" s="140"/>
      <c r="C505" s="121"/>
      <c r="D505" s="121"/>
      <c r="E505" s="1"/>
      <c r="I505" s="1"/>
    </row>
    <row r="506" spans="2:9">
      <c r="B506" s="140"/>
      <c r="C506" s="121"/>
      <c r="D506" s="121"/>
      <c r="E506" s="1"/>
      <c r="I506" s="1"/>
    </row>
    <row r="507" spans="2:9">
      <c r="B507" s="140"/>
      <c r="C507" s="121"/>
      <c r="D507" s="121"/>
      <c r="E507" s="1"/>
      <c r="I507" s="1"/>
    </row>
    <row r="508" spans="2:9">
      <c r="B508" s="140"/>
      <c r="C508" s="121"/>
      <c r="D508" s="121"/>
      <c r="E508" s="1"/>
      <c r="I508" s="1"/>
    </row>
    <row r="509" spans="2:9">
      <c r="B509" s="140"/>
      <c r="C509" s="121"/>
      <c r="D509" s="121"/>
      <c r="E509" s="1"/>
      <c r="I509" s="1"/>
    </row>
    <row r="510" spans="2:9">
      <c r="B510" s="140"/>
      <c r="C510" s="121"/>
      <c r="D510" s="121"/>
      <c r="E510" s="1"/>
      <c r="I510" s="1"/>
    </row>
    <row r="511" spans="2:9">
      <c r="B511" s="140"/>
      <c r="C511" s="121"/>
      <c r="D511" s="121"/>
      <c r="E511" s="1"/>
      <c r="I511" s="1"/>
    </row>
    <row r="512" spans="2:9" ht="15.75" customHeight="1">
      <c r="B512" s="140"/>
      <c r="C512" s="121"/>
      <c r="D512" s="121"/>
      <c r="E512" s="1"/>
      <c r="I512" s="1"/>
    </row>
    <row r="513" spans="2:9">
      <c r="B513" s="140"/>
      <c r="C513" s="121"/>
      <c r="D513" s="121"/>
      <c r="E513" s="1"/>
      <c r="I513" s="1"/>
    </row>
    <row r="514" spans="2:9">
      <c r="B514" s="140"/>
      <c r="C514" s="121"/>
      <c r="D514" s="121"/>
      <c r="E514" s="1"/>
      <c r="I514" s="1"/>
    </row>
    <row r="515" spans="2:9" ht="13.5" customHeight="1">
      <c r="B515" s="140"/>
      <c r="C515" s="121"/>
      <c r="D515" s="121"/>
      <c r="E515" s="1"/>
      <c r="I515" s="1"/>
    </row>
    <row r="516" spans="2:9">
      <c r="B516" s="140"/>
      <c r="C516" s="121"/>
      <c r="D516" s="121"/>
      <c r="E516" s="1"/>
      <c r="I516" s="1"/>
    </row>
    <row r="517" spans="2:9">
      <c r="B517" s="140"/>
      <c r="C517" s="121"/>
      <c r="D517" s="121"/>
      <c r="E517" s="1"/>
      <c r="I517" s="1"/>
    </row>
    <row r="518" spans="2:9">
      <c r="B518" s="140"/>
      <c r="C518" s="121"/>
      <c r="D518" s="121"/>
      <c r="E518" s="1"/>
      <c r="I518" s="1"/>
    </row>
    <row r="519" spans="2:9">
      <c r="B519" s="140"/>
      <c r="C519" s="121"/>
      <c r="D519" s="121"/>
      <c r="E519" s="1"/>
      <c r="I519" s="1"/>
    </row>
    <row r="520" spans="2:9">
      <c r="B520" s="140"/>
      <c r="C520" s="121"/>
      <c r="D520" s="121"/>
      <c r="E520" s="1"/>
      <c r="I520" s="1"/>
    </row>
    <row r="521" spans="2:9">
      <c r="B521" s="140"/>
      <c r="C521" s="121"/>
      <c r="D521" s="121"/>
      <c r="E521" s="1"/>
      <c r="I521" s="1"/>
    </row>
    <row r="522" spans="2:9">
      <c r="B522" s="140"/>
      <c r="C522" s="121"/>
      <c r="D522" s="121"/>
      <c r="E522" s="1"/>
      <c r="I522" s="1"/>
    </row>
    <row r="523" spans="2:9">
      <c r="B523" s="140"/>
      <c r="C523" s="121"/>
      <c r="D523" s="121"/>
      <c r="E523" s="1"/>
      <c r="I523" s="1"/>
    </row>
    <row r="524" spans="2:9">
      <c r="B524" s="140"/>
      <c r="C524" s="121"/>
      <c r="D524" s="121"/>
      <c r="E524" s="1"/>
      <c r="I524" s="1"/>
    </row>
    <row r="525" spans="2:9">
      <c r="B525" s="140"/>
      <c r="C525" s="121"/>
      <c r="D525" s="121"/>
      <c r="E525" s="1"/>
      <c r="I525" s="1"/>
    </row>
    <row r="526" spans="2:9">
      <c r="B526" s="140"/>
      <c r="C526" s="121"/>
      <c r="D526" s="121"/>
      <c r="E526" s="1"/>
      <c r="I526" s="1"/>
    </row>
    <row r="527" spans="2:9">
      <c r="B527" s="140"/>
      <c r="C527" s="121"/>
      <c r="D527" s="121"/>
      <c r="E527" s="1"/>
      <c r="I527" s="1"/>
    </row>
    <row r="528" spans="2:9">
      <c r="B528" s="140"/>
      <c r="C528" s="121"/>
      <c r="D528" s="121"/>
      <c r="E528" s="1"/>
      <c r="I528" s="1"/>
    </row>
    <row r="529" spans="2:9">
      <c r="B529" s="140"/>
      <c r="C529" s="121"/>
      <c r="D529" s="121"/>
      <c r="E529" s="1"/>
      <c r="I529" s="1"/>
    </row>
    <row r="530" spans="2:9">
      <c r="B530" s="140"/>
      <c r="C530" s="121"/>
      <c r="D530" s="121"/>
      <c r="E530" s="1"/>
      <c r="I530" s="1"/>
    </row>
    <row r="531" spans="2:9">
      <c r="B531" s="140"/>
      <c r="C531" s="121"/>
      <c r="D531" s="121"/>
      <c r="E531" s="1"/>
      <c r="I531" s="1"/>
    </row>
    <row r="532" spans="2:9">
      <c r="B532" s="140"/>
      <c r="C532" s="121"/>
      <c r="D532" s="121"/>
      <c r="E532" s="1"/>
      <c r="I532" s="1"/>
    </row>
    <row r="533" spans="2:9">
      <c r="B533" s="140"/>
      <c r="C533" s="121"/>
      <c r="D533" s="121"/>
      <c r="E533" s="1"/>
      <c r="I533" s="1"/>
    </row>
    <row r="534" spans="2:9">
      <c r="B534" s="140"/>
      <c r="C534" s="121"/>
      <c r="D534" s="121"/>
      <c r="E534" s="1"/>
      <c r="I534" s="1"/>
    </row>
    <row r="535" spans="2:9">
      <c r="B535" s="140"/>
      <c r="C535" s="121"/>
      <c r="D535" s="121"/>
      <c r="E535" s="1"/>
      <c r="I535" s="1"/>
    </row>
    <row r="536" spans="2:9">
      <c r="B536" s="140"/>
      <c r="C536" s="121"/>
      <c r="D536" s="121"/>
      <c r="E536" s="1"/>
      <c r="I536" s="1"/>
    </row>
    <row r="537" spans="2:9">
      <c r="B537" s="140"/>
      <c r="C537" s="121"/>
      <c r="D537" s="121"/>
      <c r="E537" s="1"/>
      <c r="I537" s="1"/>
    </row>
    <row r="538" spans="2:9" ht="28.5" customHeight="1">
      <c r="B538" s="140"/>
      <c r="C538" s="121"/>
      <c r="D538" s="121"/>
      <c r="E538" s="1"/>
      <c r="I538" s="1"/>
    </row>
    <row r="539" spans="2:9" ht="15.75" customHeight="1">
      <c r="B539" s="140"/>
      <c r="C539" s="121"/>
      <c r="D539" s="121"/>
      <c r="E539" s="1"/>
      <c r="I539" s="1"/>
    </row>
    <row r="540" spans="2:9" ht="14.25" customHeight="1">
      <c r="B540" s="140"/>
      <c r="C540" s="121"/>
      <c r="D540" s="121"/>
      <c r="E540" s="1"/>
      <c r="I540" s="1"/>
    </row>
    <row r="541" spans="2:9">
      <c r="B541" s="140"/>
      <c r="C541" s="121"/>
      <c r="D541" s="121"/>
      <c r="E541" s="1"/>
      <c r="I541" s="1"/>
    </row>
    <row r="542" spans="2:9">
      <c r="B542" s="140"/>
      <c r="C542" s="121"/>
      <c r="D542" s="121"/>
      <c r="E542" s="1"/>
      <c r="I542" s="1"/>
    </row>
    <row r="543" spans="2:9">
      <c r="B543" s="140"/>
      <c r="C543" s="121"/>
      <c r="D543" s="121"/>
      <c r="E543" s="1"/>
      <c r="I543" s="1"/>
    </row>
    <row r="544" spans="2:9">
      <c r="B544" s="140"/>
      <c r="C544" s="121"/>
      <c r="D544" s="121"/>
      <c r="E544" s="1"/>
      <c r="I544" s="1"/>
    </row>
    <row r="545" spans="2:9">
      <c r="B545" s="140"/>
      <c r="C545" s="121"/>
      <c r="D545" s="121"/>
      <c r="E545" s="1"/>
      <c r="I545" s="1"/>
    </row>
    <row r="546" spans="2:9">
      <c r="B546" s="140"/>
      <c r="C546" s="121"/>
      <c r="D546" s="121"/>
      <c r="E546" s="1"/>
      <c r="I546" s="1"/>
    </row>
    <row r="547" spans="2:9">
      <c r="B547" s="140"/>
      <c r="C547" s="121"/>
      <c r="D547" s="121"/>
      <c r="E547" s="1"/>
      <c r="I547" s="1"/>
    </row>
    <row r="548" spans="2:9">
      <c r="B548" s="140"/>
      <c r="C548" s="121"/>
      <c r="D548" s="121"/>
      <c r="E548" s="1"/>
      <c r="I548" s="1"/>
    </row>
    <row r="549" spans="2:9">
      <c r="B549" s="140"/>
      <c r="C549" s="121"/>
      <c r="D549" s="121"/>
      <c r="E549" s="1"/>
      <c r="I549" s="1"/>
    </row>
    <row r="550" spans="2:9">
      <c r="B550" s="140"/>
      <c r="C550" s="121"/>
      <c r="D550" s="121"/>
      <c r="E550" s="1"/>
      <c r="I550" s="1"/>
    </row>
    <row r="551" spans="2:9">
      <c r="B551" s="140"/>
      <c r="C551" s="121"/>
      <c r="D551" s="121"/>
      <c r="E551" s="1"/>
      <c r="I551" s="1"/>
    </row>
    <row r="552" spans="2:9">
      <c r="B552" s="140"/>
      <c r="C552" s="121"/>
      <c r="D552" s="121"/>
      <c r="E552" s="1"/>
      <c r="I552" s="1"/>
    </row>
    <row r="553" spans="2:9">
      <c r="B553" s="140"/>
      <c r="C553" s="121"/>
      <c r="D553" s="121"/>
      <c r="E553" s="1"/>
      <c r="I553" s="1"/>
    </row>
    <row r="554" spans="2:9">
      <c r="B554" s="140"/>
      <c r="C554" s="121"/>
      <c r="D554" s="121"/>
      <c r="E554" s="1"/>
      <c r="I554" s="1"/>
    </row>
    <row r="555" spans="2:9">
      <c r="B555" s="140"/>
      <c r="C555" s="121"/>
      <c r="D555" s="121"/>
      <c r="E555" s="1"/>
      <c r="I555" s="1"/>
    </row>
    <row r="556" spans="2:9">
      <c r="B556" s="140"/>
      <c r="C556" s="121"/>
      <c r="D556" s="121"/>
      <c r="E556" s="1"/>
      <c r="I556" s="1"/>
    </row>
    <row r="557" spans="2:9">
      <c r="B557" s="140"/>
      <c r="C557" s="121"/>
      <c r="D557" s="121"/>
      <c r="E557" s="1"/>
      <c r="I557" s="1"/>
    </row>
    <row r="558" spans="2:9">
      <c r="B558" s="140"/>
      <c r="C558" s="121"/>
      <c r="D558" s="121"/>
      <c r="E558" s="1"/>
      <c r="I558" s="1"/>
    </row>
    <row r="559" spans="2:9">
      <c r="B559" s="140"/>
      <c r="C559" s="121"/>
      <c r="D559" s="121"/>
      <c r="E559" s="1"/>
      <c r="I559" s="1"/>
    </row>
    <row r="560" spans="2:9">
      <c r="B560" s="140"/>
      <c r="C560" s="121"/>
      <c r="D560" s="121"/>
      <c r="E560" s="1"/>
      <c r="I560" s="1"/>
    </row>
    <row r="561" spans="2:9" ht="15" customHeight="1">
      <c r="B561" s="140"/>
      <c r="C561" s="121"/>
      <c r="D561" s="121"/>
      <c r="E561" s="1"/>
      <c r="I561" s="1"/>
    </row>
    <row r="562" spans="2:9" ht="12.75" customHeight="1">
      <c r="B562" s="140"/>
      <c r="C562" s="121"/>
      <c r="D562" s="121"/>
      <c r="E562" s="1"/>
      <c r="I562" s="1"/>
    </row>
    <row r="563" spans="2:9" ht="14.25" customHeight="1">
      <c r="B563" s="140"/>
      <c r="C563" s="121"/>
      <c r="D563" s="121"/>
      <c r="E563" s="1"/>
      <c r="I563" s="1"/>
    </row>
    <row r="564" spans="2:9" ht="13.5" customHeight="1">
      <c r="B564" s="140"/>
      <c r="C564" s="121"/>
      <c r="D564" s="121"/>
      <c r="E564" s="1"/>
      <c r="I564" s="1"/>
    </row>
    <row r="565" spans="2:9" ht="12.75" customHeight="1">
      <c r="B565" s="140"/>
      <c r="C565" s="121"/>
      <c r="D565" s="121"/>
      <c r="E565" s="1"/>
      <c r="I565" s="1"/>
    </row>
    <row r="566" spans="2:9" ht="13.5" customHeight="1">
      <c r="B566" s="140"/>
      <c r="C566" s="121"/>
      <c r="D566" s="121"/>
      <c r="E566" s="1"/>
      <c r="I566" s="1"/>
    </row>
    <row r="567" spans="2:9">
      <c r="B567" s="140"/>
      <c r="C567" s="121"/>
      <c r="D567" s="121"/>
      <c r="E567" s="1"/>
      <c r="I567" s="1"/>
    </row>
    <row r="568" spans="2:9" ht="15.75" customHeight="1">
      <c r="B568" s="140"/>
      <c r="C568" s="121"/>
      <c r="D568" s="121"/>
      <c r="E568" s="1"/>
      <c r="I568" s="1"/>
    </row>
    <row r="569" spans="2:9">
      <c r="B569" s="140"/>
      <c r="C569" s="121"/>
      <c r="D569" s="121"/>
      <c r="E569" s="1"/>
      <c r="I569" s="1"/>
    </row>
    <row r="570" spans="2:9">
      <c r="B570" s="140"/>
      <c r="C570" s="121"/>
      <c r="D570" s="121"/>
      <c r="E570" s="1"/>
      <c r="I570" s="1"/>
    </row>
    <row r="571" spans="2:9">
      <c r="B571" s="140"/>
      <c r="C571" s="121"/>
      <c r="D571" s="121"/>
      <c r="E571" s="1"/>
      <c r="I571" s="1"/>
    </row>
    <row r="572" spans="2:9">
      <c r="B572" s="140"/>
      <c r="C572" s="121"/>
      <c r="D572" s="121"/>
      <c r="E572" s="1"/>
      <c r="I572" s="1"/>
    </row>
    <row r="573" spans="2:9">
      <c r="B573" s="140"/>
      <c r="C573" s="121"/>
      <c r="D573" s="121"/>
      <c r="E573" s="1"/>
      <c r="I573" s="1"/>
    </row>
    <row r="574" spans="2:9">
      <c r="B574" s="140"/>
      <c r="C574" s="121"/>
      <c r="D574" s="121"/>
      <c r="E574" s="1"/>
      <c r="I574" s="1"/>
    </row>
    <row r="575" spans="2:9">
      <c r="B575" s="140"/>
      <c r="C575" s="121"/>
      <c r="D575" s="121"/>
      <c r="E575" s="1"/>
      <c r="I575" s="1"/>
    </row>
    <row r="576" spans="2:9" ht="13.5" customHeight="1">
      <c r="B576" s="140"/>
      <c r="C576" s="121"/>
      <c r="D576" s="121"/>
      <c r="E576" s="1"/>
      <c r="I576" s="1"/>
    </row>
    <row r="577" spans="2:9">
      <c r="B577" s="140"/>
      <c r="C577" s="121"/>
      <c r="D577" s="121"/>
      <c r="E577" s="1"/>
      <c r="I577" s="1"/>
    </row>
    <row r="578" spans="2:9">
      <c r="B578" s="140"/>
      <c r="C578" s="121"/>
      <c r="D578" s="121"/>
      <c r="E578" s="1"/>
      <c r="I578" s="1"/>
    </row>
    <row r="579" spans="2:9">
      <c r="B579" s="140"/>
      <c r="C579" s="121"/>
      <c r="D579" s="121"/>
      <c r="E579" s="1"/>
      <c r="I579" s="1"/>
    </row>
    <row r="580" spans="2:9">
      <c r="B580" s="140"/>
      <c r="C580" s="121"/>
      <c r="D580" s="121"/>
      <c r="E580" s="1"/>
      <c r="I580" s="1"/>
    </row>
    <row r="581" spans="2:9">
      <c r="B581" s="140"/>
      <c r="C581" s="121"/>
      <c r="D581" s="121"/>
      <c r="E581" s="1"/>
      <c r="I581" s="1"/>
    </row>
    <row r="582" spans="2:9">
      <c r="B582" s="140"/>
      <c r="C582" s="121"/>
      <c r="D582" s="121"/>
      <c r="E582" s="1"/>
      <c r="I582" s="1"/>
    </row>
    <row r="583" spans="2:9">
      <c r="B583" s="140"/>
      <c r="C583" s="121"/>
      <c r="D583" s="121"/>
      <c r="E583" s="1"/>
      <c r="I583" s="1"/>
    </row>
    <row r="584" spans="2:9" ht="12.75" customHeight="1">
      <c r="B584" s="140"/>
      <c r="C584" s="121"/>
      <c r="D584" s="121"/>
      <c r="E584" s="1"/>
      <c r="I584" s="1"/>
    </row>
    <row r="585" spans="2:9" ht="14.25" customHeight="1">
      <c r="B585" s="140"/>
      <c r="C585" s="121"/>
      <c r="D585" s="121"/>
      <c r="E585" s="1"/>
      <c r="I585" s="1"/>
    </row>
    <row r="586" spans="2:9">
      <c r="B586" s="140"/>
      <c r="C586" s="121"/>
      <c r="D586" s="121"/>
      <c r="E586" s="1"/>
      <c r="I586" s="1"/>
    </row>
    <row r="587" spans="2:9">
      <c r="B587" s="140"/>
      <c r="C587" s="121"/>
      <c r="D587" s="121"/>
      <c r="E587" s="1"/>
      <c r="I587" s="1"/>
    </row>
    <row r="588" spans="2:9" ht="13.5" customHeight="1">
      <c r="B588" s="140"/>
      <c r="C588" s="121"/>
      <c r="D588" s="121"/>
      <c r="E588" s="1"/>
      <c r="I588" s="1"/>
    </row>
    <row r="589" spans="2:9" ht="14.25" customHeight="1">
      <c r="B589" s="140"/>
      <c r="C589" s="121"/>
      <c r="D589" s="121"/>
      <c r="E589" s="1"/>
      <c r="I589" s="1"/>
    </row>
    <row r="590" spans="2:9" ht="13.5" customHeight="1">
      <c r="B590" s="140"/>
      <c r="C590" s="121"/>
      <c r="D590" s="121"/>
      <c r="E590" s="1"/>
      <c r="I590" s="1"/>
    </row>
    <row r="591" spans="2:9" ht="13.5" customHeight="1">
      <c r="B591" s="140"/>
      <c r="C591" s="121"/>
      <c r="D591" s="121"/>
      <c r="E591" s="1"/>
      <c r="I591" s="1"/>
    </row>
    <row r="592" spans="2:9">
      <c r="B592" s="140"/>
      <c r="C592" s="121"/>
      <c r="D592" s="121"/>
      <c r="E592" s="1"/>
      <c r="I592" s="1"/>
    </row>
    <row r="593" spans="2:9" ht="11.25" customHeight="1">
      <c r="B593" s="140"/>
      <c r="C593" s="121"/>
      <c r="D593" s="121"/>
      <c r="E593" s="1"/>
      <c r="I593" s="1"/>
    </row>
    <row r="594" spans="2:9">
      <c r="B594" s="140"/>
      <c r="C594" s="121"/>
      <c r="D594" s="121"/>
      <c r="E594" s="1"/>
      <c r="I594" s="1"/>
    </row>
    <row r="595" spans="2:9">
      <c r="B595" s="140"/>
      <c r="C595" s="121"/>
      <c r="D595" s="121"/>
      <c r="E595" s="1"/>
      <c r="I595" s="1"/>
    </row>
    <row r="596" spans="2:9" ht="13.5" customHeight="1">
      <c r="B596" s="140"/>
      <c r="C596" s="121"/>
      <c r="D596" s="121"/>
      <c r="E596" s="1"/>
      <c r="I596" s="1"/>
    </row>
    <row r="597" spans="2:9">
      <c r="B597" s="140"/>
      <c r="C597" s="121"/>
      <c r="D597" s="121"/>
      <c r="E597" s="1"/>
      <c r="I597" s="1"/>
    </row>
    <row r="598" spans="2:9">
      <c r="B598" s="140"/>
      <c r="C598" s="121"/>
      <c r="D598" s="121"/>
      <c r="E598" s="1"/>
      <c r="I598" s="1"/>
    </row>
    <row r="599" spans="2:9">
      <c r="B599" s="140"/>
      <c r="C599" s="121"/>
      <c r="D599" s="121"/>
      <c r="E599" s="1"/>
      <c r="I599" s="1"/>
    </row>
    <row r="600" spans="2:9">
      <c r="B600" s="140"/>
      <c r="C600" s="121"/>
      <c r="D600" s="121"/>
      <c r="E600" s="1"/>
      <c r="I600" s="1"/>
    </row>
    <row r="601" spans="2:9">
      <c r="B601" s="140"/>
      <c r="C601" s="121"/>
      <c r="D601" s="121"/>
      <c r="E601" s="1"/>
      <c r="I601" s="1"/>
    </row>
    <row r="602" spans="2:9">
      <c r="B602" s="140"/>
      <c r="C602" s="121"/>
      <c r="D602" s="121"/>
      <c r="E602" s="1"/>
      <c r="I602" s="1"/>
    </row>
    <row r="603" spans="2:9">
      <c r="B603" s="140"/>
      <c r="C603" s="121"/>
      <c r="D603" s="121"/>
      <c r="E603" s="1"/>
      <c r="I603" s="1"/>
    </row>
    <row r="604" spans="2:9">
      <c r="B604" s="140"/>
      <c r="C604" s="121"/>
      <c r="D604" s="121"/>
      <c r="E604" s="1"/>
      <c r="I604" s="1"/>
    </row>
    <row r="605" spans="2:9">
      <c r="B605" s="140"/>
      <c r="C605" s="121"/>
      <c r="D605" s="121"/>
      <c r="E605" s="1"/>
      <c r="I605" s="1"/>
    </row>
    <row r="606" spans="2:9">
      <c r="B606" s="140"/>
      <c r="C606" s="121"/>
      <c r="D606" s="121"/>
      <c r="E606" s="1"/>
      <c r="I606" s="1"/>
    </row>
    <row r="607" spans="2:9" ht="12" customHeight="1">
      <c r="B607" s="140"/>
      <c r="C607" s="121"/>
      <c r="D607" s="121"/>
      <c r="E607" s="1"/>
      <c r="I607" s="1"/>
    </row>
    <row r="608" spans="2:9" ht="145.5" customHeight="1">
      <c r="B608" s="140"/>
      <c r="C608" s="121"/>
      <c r="D608" s="121"/>
      <c r="E608" s="1"/>
      <c r="I608" s="1"/>
    </row>
    <row r="609" spans="2:9">
      <c r="B609" s="140"/>
      <c r="C609" s="121"/>
      <c r="D609" s="121"/>
      <c r="E609" s="1"/>
      <c r="I609" s="1"/>
    </row>
    <row r="610" spans="2:9">
      <c r="B610" s="140"/>
      <c r="C610" s="121"/>
      <c r="D610" s="121"/>
      <c r="E610" s="1"/>
      <c r="I610" s="1"/>
    </row>
    <row r="611" spans="2:9" ht="12" customHeight="1">
      <c r="B611" s="140"/>
      <c r="C611" s="121"/>
      <c r="D611" s="121"/>
      <c r="E611" s="1"/>
      <c r="I611" s="1"/>
    </row>
    <row r="612" spans="2:9">
      <c r="B612" s="140"/>
      <c r="C612" s="121"/>
      <c r="D612" s="121"/>
      <c r="E612" s="1"/>
      <c r="I612" s="1"/>
    </row>
    <row r="613" spans="2:9">
      <c r="B613" s="140"/>
      <c r="C613" s="121"/>
      <c r="D613" s="121"/>
      <c r="E613" s="1"/>
      <c r="I613" s="1"/>
    </row>
    <row r="614" spans="2:9">
      <c r="B614" s="140"/>
      <c r="C614" s="121"/>
      <c r="D614" s="121"/>
      <c r="E614" s="1"/>
      <c r="I614" s="1"/>
    </row>
    <row r="615" spans="2:9">
      <c r="B615" s="140"/>
      <c r="C615" s="121"/>
      <c r="D615" s="121"/>
      <c r="E615" s="1"/>
      <c r="I615" s="1"/>
    </row>
    <row r="616" spans="2:9">
      <c r="B616" s="140"/>
      <c r="C616" s="121"/>
      <c r="D616" s="121"/>
      <c r="E616" s="1"/>
      <c r="I616" s="1"/>
    </row>
    <row r="617" spans="2:9" ht="11.25" customHeight="1">
      <c r="B617" s="140"/>
      <c r="C617" s="121"/>
      <c r="D617" s="121"/>
      <c r="E617" s="1"/>
      <c r="I617" s="1"/>
    </row>
    <row r="618" spans="2:9">
      <c r="B618" s="140"/>
      <c r="C618" s="121"/>
      <c r="D618" s="121"/>
      <c r="E618" s="1"/>
      <c r="I618" s="1"/>
    </row>
    <row r="619" spans="2:9">
      <c r="B619" s="140"/>
      <c r="C619" s="121"/>
      <c r="D619" s="121"/>
      <c r="E619" s="1"/>
      <c r="I619" s="1"/>
    </row>
    <row r="620" spans="2:9">
      <c r="B620" s="140"/>
      <c r="C620" s="121"/>
      <c r="D620" s="121"/>
      <c r="E620" s="1"/>
      <c r="I620" s="1"/>
    </row>
    <row r="621" spans="2:9">
      <c r="B621" s="140"/>
      <c r="C621" s="121"/>
      <c r="D621" s="121"/>
      <c r="E621" s="1"/>
      <c r="I621" s="1"/>
    </row>
    <row r="622" spans="2:9">
      <c r="B622" s="140"/>
      <c r="C622" s="121"/>
      <c r="D622" s="121"/>
      <c r="E622" s="1"/>
      <c r="I622" s="1"/>
    </row>
    <row r="623" spans="2:9">
      <c r="B623" s="140"/>
      <c r="C623" s="121"/>
      <c r="D623" s="121"/>
      <c r="E623" s="1"/>
      <c r="I623" s="1"/>
    </row>
    <row r="624" spans="2:9" ht="12.75" customHeight="1">
      <c r="B624" s="140"/>
      <c r="C624" s="121"/>
      <c r="D624" s="121"/>
      <c r="E624" s="1"/>
      <c r="I624" s="1"/>
    </row>
    <row r="625" spans="2:9" ht="13.5" customHeight="1">
      <c r="B625" s="140"/>
      <c r="C625" s="121"/>
      <c r="D625" s="121"/>
      <c r="E625" s="1"/>
      <c r="I625" s="1"/>
    </row>
    <row r="626" spans="2:9" ht="12.75" customHeight="1">
      <c r="B626" s="140"/>
      <c r="C626" s="121"/>
      <c r="D626" s="121"/>
      <c r="E626" s="1"/>
      <c r="I626" s="1"/>
    </row>
    <row r="627" spans="2:9">
      <c r="B627" s="140"/>
      <c r="C627" s="121"/>
      <c r="D627" s="121"/>
      <c r="E627" s="1"/>
      <c r="I627" s="1"/>
    </row>
    <row r="628" spans="2:9" ht="12.75" customHeight="1">
      <c r="B628" s="140"/>
      <c r="C628" s="121"/>
      <c r="D628" s="121"/>
      <c r="E628" s="1"/>
      <c r="I628" s="1"/>
    </row>
    <row r="629" spans="2:9" ht="15" customHeight="1">
      <c r="B629" s="140"/>
      <c r="C629" s="121"/>
      <c r="D629" s="121"/>
      <c r="E629" s="1"/>
      <c r="I629" s="1"/>
    </row>
    <row r="630" spans="2:9">
      <c r="B630" s="140"/>
      <c r="C630" s="121"/>
      <c r="D630" s="121"/>
      <c r="E630" s="1"/>
      <c r="I630" s="1"/>
    </row>
    <row r="631" spans="2:9" ht="28.5" customHeight="1">
      <c r="B631" s="140"/>
      <c r="C631" s="121"/>
      <c r="D631" s="121"/>
      <c r="E631" s="1"/>
      <c r="I631" s="1"/>
    </row>
    <row r="632" spans="2:9" ht="14.25" customHeight="1">
      <c r="B632" s="140"/>
      <c r="C632" s="121"/>
      <c r="D632" s="121"/>
      <c r="E632" s="1"/>
      <c r="I632" s="1"/>
    </row>
    <row r="633" spans="2:9" ht="27" customHeight="1">
      <c r="B633" s="140"/>
      <c r="C633" s="121"/>
      <c r="D633" s="121"/>
      <c r="E633" s="1"/>
      <c r="I633" s="1"/>
    </row>
    <row r="634" spans="2:9">
      <c r="B634" s="140"/>
      <c r="C634" s="121"/>
      <c r="D634" s="121"/>
      <c r="E634" s="1"/>
      <c r="I634" s="1"/>
    </row>
    <row r="635" spans="2:9">
      <c r="B635" s="140"/>
      <c r="C635" s="121"/>
      <c r="D635" s="121"/>
      <c r="E635" s="1"/>
      <c r="I635" s="1"/>
    </row>
    <row r="636" spans="2:9" ht="53.25" customHeight="1">
      <c r="B636" s="140"/>
      <c r="C636" s="121"/>
      <c r="D636" s="121"/>
      <c r="E636" s="1"/>
      <c r="I636" s="1"/>
    </row>
    <row r="637" spans="2:9">
      <c r="B637" s="140"/>
      <c r="C637" s="121"/>
      <c r="D637" s="121"/>
      <c r="E637" s="1"/>
      <c r="I637" s="1"/>
    </row>
    <row r="638" spans="2:9">
      <c r="B638" s="140"/>
      <c r="C638" s="121"/>
      <c r="D638" s="121"/>
      <c r="E638" s="1"/>
      <c r="I638" s="1"/>
    </row>
    <row r="639" spans="2:9">
      <c r="B639" s="140"/>
      <c r="C639" s="121"/>
      <c r="D639" s="121"/>
      <c r="E639" s="1"/>
      <c r="I639" s="1"/>
    </row>
    <row r="640" spans="2:9">
      <c r="B640" s="140"/>
      <c r="C640" s="121"/>
      <c r="D640" s="121"/>
      <c r="E640" s="1"/>
      <c r="I640" s="1"/>
    </row>
    <row r="641" spans="2:9">
      <c r="B641" s="140"/>
      <c r="C641" s="121"/>
      <c r="D641" s="121"/>
      <c r="E641" s="1"/>
      <c r="I641" s="1"/>
    </row>
    <row r="642" spans="2:9">
      <c r="B642" s="140"/>
      <c r="C642" s="121"/>
      <c r="D642" s="121"/>
      <c r="E642" s="1"/>
      <c r="I642" s="1"/>
    </row>
    <row r="643" spans="2:9">
      <c r="B643" s="140"/>
      <c r="C643" s="121"/>
      <c r="D643" s="121"/>
      <c r="E643" s="1"/>
      <c r="I643" s="1"/>
    </row>
    <row r="644" spans="2:9">
      <c r="B644" s="140"/>
      <c r="C644" s="121"/>
      <c r="D644" s="121"/>
      <c r="E644" s="1"/>
      <c r="I644" s="1"/>
    </row>
    <row r="645" spans="2:9">
      <c r="B645" s="140"/>
      <c r="C645" s="121"/>
      <c r="D645" s="121"/>
      <c r="E645" s="1"/>
      <c r="I645" s="1"/>
    </row>
    <row r="646" spans="2:9">
      <c r="B646" s="140"/>
      <c r="C646" s="121"/>
      <c r="D646" s="121"/>
      <c r="E646" s="1"/>
      <c r="I646" s="1"/>
    </row>
    <row r="647" spans="2:9">
      <c r="B647" s="140"/>
      <c r="C647" s="121"/>
      <c r="D647" s="121"/>
      <c r="E647" s="1"/>
      <c r="I647" s="1"/>
    </row>
    <row r="648" spans="2:9">
      <c r="B648" s="140"/>
      <c r="C648" s="121"/>
      <c r="D648" s="121"/>
      <c r="E648" s="1"/>
      <c r="I648" s="1"/>
    </row>
    <row r="649" spans="2:9">
      <c r="B649" s="140"/>
      <c r="C649" s="121"/>
      <c r="D649" s="121"/>
      <c r="E649" s="1"/>
      <c r="I649" s="1"/>
    </row>
    <row r="650" spans="2:9">
      <c r="B650" s="140"/>
      <c r="C650" s="121"/>
      <c r="D650" s="121"/>
      <c r="E650" s="1"/>
      <c r="I650" s="1"/>
    </row>
    <row r="651" spans="2:9">
      <c r="B651" s="140"/>
      <c r="C651" s="121"/>
      <c r="D651" s="121"/>
      <c r="E651" s="1"/>
      <c r="I651" s="1"/>
    </row>
    <row r="652" spans="2:9">
      <c r="B652" s="140"/>
      <c r="C652" s="121"/>
      <c r="D652" s="121"/>
      <c r="E652" s="1"/>
      <c r="I652" s="1"/>
    </row>
    <row r="653" spans="2:9">
      <c r="B653" s="140"/>
      <c r="C653" s="121"/>
      <c r="D653" s="121"/>
      <c r="E653" s="1"/>
      <c r="I653" s="1"/>
    </row>
    <row r="654" spans="2:9">
      <c r="B654" s="140"/>
      <c r="C654" s="121"/>
      <c r="D654" s="121"/>
      <c r="E654" s="1"/>
      <c r="I654" s="1"/>
    </row>
    <row r="655" spans="2:9">
      <c r="B655" s="140"/>
      <c r="C655" s="121"/>
      <c r="D655" s="121"/>
      <c r="E655" s="1"/>
      <c r="I655" s="1"/>
    </row>
    <row r="656" spans="2:9" ht="15" customHeight="1">
      <c r="B656" s="140"/>
      <c r="C656" s="121"/>
      <c r="D656" s="121"/>
      <c r="E656" s="1"/>
      <c r="I656" s="1"/>
    </row>
    <row r="657" spans="2:9">
      <c r="B657" s="140"/>
      <c r="C657" s="121"/>
      <c r="D657" s="121"/>
      <c r="E657" s="1"/>
      <c r="I657" s="1"/>
    </row>
    <row r="658" spans="2:9">
      <c r="B658" s="140"/>
      <c r="C658" s="121"/>
      <c r="D658" s="121"/>
      <c r="E658" s="1"/>
      <c r="I658" s="1"/>
    </row>
    <row r="659" spans="2:9">
      <c r="B659" s="140"/>
      <c r="C659" s="121"/>
      <c r="D659" s="121"/>
      <c r="E659" s="1"/>
      <c r="I659" s="1"/>
    </row>
    <row r="660" spans="2:9">
      <c r="B660" s="140"/>
      <c r="C660" s="121"/>
      <c r="D660" s="121"/>
      <c r="E660" s="1"/>
      <c r="I660" s="1"/>
    </row>
    <row r="661" spans="2:9">
      <c r="B661" s="140"/>
      <c r="C661" s="121"/>
      <c r="D661" s="121"/>
      <c r="E661" s="1"/>
      <c r="I661" s="1"/>
    </row>
    <row r="662" spans="2:9">
      <c r="B662" s="140"/>
      <c r="C662" s="121"/>
      <c r="D662" s="121"/>
      <c r="E662" s="1"/>
      <c r="I662" s="1"/>
    </row>
    <row r="663" spans="2:9">
      <c r="B663" s="140"/>
      <c r="C663" s="121"/>
      <c r="D663" s="121"/>
      <c r="E663" s="1"/>
      <c r="I663" s="1"/>
    </row>
    <row r="664" spans="2:9">
      <c r="B664" s="140"/>
      <c r="C664" s="121"/>
      <c r="D664" s="121"/>
      <c r="E664" s="1"/>
      <c r="I664" s="1"/>
    </row>
    <row r="665" spans="2:9" ht="12" customHeight="1">
      <c r="B665" s="140"/>
      <c r="C665" s="121"/>
      <c r="D665" s="121"/>
      <c r="E665" s="1"/>
      <c r="I665" s="1"/>
    </row>
    <row r="666" spans="2:9" ht="12" customHeight="1">
      <c r="B666" s="140"/>
      <c r="C666" s="121"/>
      <c r="D666" s="121"/>
      <c r="E666" s="1"/>
      <c r="I666" s="1"/>
    </row>
    <row r="667" spans="2:9" ht="12" customHeight="1">
      <c r="B667" s="140"/>
      <c r="C667" s="121"/>
      <c r="D667" s="121"/>
      <c r="E667" s="1"/>
      <c r="I667" s="1"/>
    </row>
    <row r="668" spans="2:9" ht="14.25" customHeight="1">
      <c r="B668" s="140"/>
      <c r="C668" s="121"/>
      <c r="D668" s="121"/>
      <c r="E668" s="1"/>
      <c r="I668" s="1"/>
    </row>
    <row r="669" spans="2:9" ht="14.25" customHeight="1">
      <c r="B669" s="140"/>
      <c r="C669" s="121"/>
      <c r="D669" s="121"/>
      <c r="E669" s="1"/>
      <c r="I669" s="1"/>
    </row>
    <row r="670" spans="2:9" ht="52.5" customHeight="1">
      <c r="B670" s="140"/>
      <c r="C670" s="121"/>
      <c r="D670" s="121"/>
      <c r="E670" s="1"/>
      <c r="I670" s="1"/>
    </row>
    <row r="671" spans="2:9">
      <c r="B671" s="140"/>
      <c r="C671" s="121"/>
      <c r="D671" s="121"/>
      <c r="E671" s="1"/>
      <c r="I671" s="1"/>
    </row>
    <row r="672" spans="2:9">
      <c r="B672" s="140"/>
      <c r="C672" s="121"/>
      <c r="D672" s="121"/>
      <c r="E672" s="1"/>
      <c r="I672" s="1"/>
    </row>
    <row r="673" spans="2:9" ht="12.75" customHeight="1">
      <c r="B673" s="140"/>
      <c r="C673" s="121"/>
      <c r="D673" s="121"/>
      <c r="E673" s="1"/>
      <c r="I673" s="1"/>
    </row>
    <row r="674" spans="2:9" ht="12.75" customHeight="1">
      <c r="B674" s="140"/>
      <c r="C674" s="121"/>
      <c r="D674" s="121"/>
      <c r="E674" s="1"/>
      <c r="I674" s="1"/>
    </row>
    <row r="675" spans="2:9">
      <c r="B675" s="140"/>
      <c r="C675" s="121"/>
      <c r="D675" s="121"/>
      <c r="E675" s="1"/>
      <c r="I675" s="1"/>
    </row>
    <row r="676" spans="2:9" ht="25.5" customHeight="1">
      <c r="B676" s="140"/>
      <c r="C676" s="121"/>
      <c r="D676" s="121"/>
      <c r="E676" s="1"/>
      <c r="I676" s="1"/>
    </row>
    <row r="677" spans="2:9" ht="63" customHeight="1">
      <c r="B677" s="140"/>
      <c r="C677" s="121"/>
      <c r="D677" s="121"/>
      <c r="E677" s="1"/>
      <c r="I677" s="1"/>
    </row>
    <row r="678" spans="2:9" ht="13.5" customHeight="1">
      <c r="B678" s="140"/>
      <c r="C678" s="121"/>
      <c r="D678" s="121"/>
      <c r="E678" s="1"/>
      <c r="I678" s="1"/>
    </row>
    <row r="679" spans="2:9" ht="13.5" customHeight="1">
      <c r="B679" s="140"/>
      <c r="C679" s="121"/>
      <c r="D679" s="121"/>
      <c r="E679" s="1"/>
      <c r="I679" s="1"/>
    </row>
    <row r="680" spans="2:9">
      <c r="B680" s="140"/>
      <c r="C680" s="121"/>
      <c r="D680" s="121"/>
      <c r="E680" s="1"/>
      <c r="I680" s="1"/>
    </row>
    <row r="681" spans="2:9">
      <c r="B681" s="92"/>
      <c r="C681" s="121"/>
      <c r="D681" s="121"/>
      <c r="E681" s="1"/>
      <c r="I681" s="1"/>
    </row>
    <row r="682" spans="2:9">
      <c r="B682" s="92"/>
      <c r="C682" s="121"/>
      <c r="D682" s="121"/>
      <c r="E682" s="1"/>
      <c r="I682" s="1"/>
    </row>
    <row r="683" spans="2:9">
      <c r="B683" s="92"/>
      <c r="C683" s="121"/>
      <c r="D683" s="121"/>
      <c r="E683" s="1"/>
      <c r="I683" s="1"/>
    </row>
    <row r="684" spans="2:9" ht="13.5" customHeight="1">
      <c r="B684" s="92"/>
      <c r="C684" s="121"/>
      <c r="D684" s="121"/>
      <c r="E684" s="1"/>
      <c r="I684" s="1"/>
    </row>
    <row r="685" spans="2:9" ht="27" customHeight="1">
      <c r="B685" s="92"/>
      <c r="C685" s="121"/>
      <c r="D685" s="121"/>
      <c r="E685" s="1"/>
      <c r="I685" s="1"/>
    </row>
    <row r="686" spans="2:9">
      <c r="B686" s="92"/>
      <c r="C686" s="121"/>
      <c r="D686" s="121"/>
      <c r="E686" s="1"/>
      <c r="I686" s="1"/>
    </row>
    <row r="687" spans="2:9">
      <c r="B687" s="92"/>
      <c r="C687" s="121"/>
      <c r="D687" s="121"/>
      <c r="E687" s="1"/>
      <c r="I687" s="1"/>
    </row>
    <row r="688" spans="2:9">
      <c r="B688" s="92"/>
      <c r="C688" s="121"/>
      <c r="D688" s="121"/>
      <c r="E688" s="1"/>
      <c r="I688" s="1"/>
    </row>
    <row r="689" spans="2:9">
      <c r="B689" s="92"/>
      <c r="C689" s="121"/>
      <c r="D689" s="121"/>
      <c r="E689" s="1"/>
      <c r="I689" s="1"/>
    </row>
    <row r="690" spans="2:9">
      <c r="B690" s="92"/>
      <c r="C690" s="121"/>
      <c r="D690" s="121"/>
      <c r="E690" s="1"/>
      <c r="I690" s="1"/>
    </row>
    <row r="691" spans="2:9">
      <c r="B691" s="92"/>
      <c r="C691" s="121"/>
      <c r="D691" s="121"/>
      <c r="E691" s="1"/>
      <c r="I691" s="1"/>
    </row>
    <row r="692" spans="2:9">
      <c r="B692" s="140"/>
      <c r="C692" s="121"/>
      <c r="D692" s="121"/>
      <c r="E692" s="1"/>
      <c r="I692" s="1"/>
    </row>
    <row r="693" spans="2:9">
      <c r="B693" s="140"/>
      <c r="C693" s="121"/>
      <c r="D693" s="121"/>
      <c r="E693" s="1"/>
      <c r="I693" s="1"/>
    </row>
    <row r="694" spans="2:9">
      <c r="B694" s="140"/>
      <c r="C694" s="121"/>
      <c r="D694" s="121"/>
      <c r="E694" s="1"/>
      <c r="I694" s="1"/>
    </row>
    <row r="695" spans="2:9" ht="14.25" customHeight="1">
      <c r="B695" s="140"/>
      <c r="C695" s="121"/>
      <c r="D695" s="121"/>
      <c r="E695" s="1"/>
      <c r="I695" s="1"/>
    </row>
    <row r="696" spans="2:9">
      <c r="B696" s="140"/>
      <c r="C696" s="121"/>
      <c r="D696" s="121"/>
      <c r="E696" s="1"/>
      <c r="I696" s="1"/>
    </row>
    <row r="697" spans="2:9" ht="90.75" customHeight="1">
      <c r="B697" s="140"/>
      <c r="C697" s="121"/>
      <c r="D697" s="121"/>
      <c r="E697" s="1"/>
      <c r="I697" s="1"/>
    </row>
    <row r="698" spans="2:9">
      <c r="B698" s="140"/>
      <c r="C698" s="121"/>
      <c r="D698" s="121"/>
      <c r="E698" s="1"/>
      <c r="I698" s="1"/>
    </row>
    <row r="699" spans="2:9" ht="13.5" customHeight="1">
      <c r="B699" s="140"/>
      <c r="C699" s="121"/>
      <c r="D699" s="121"/>
      <c r="E699" s="1"/>
      <c r="I699" s="1"/>
    </row>
    <row r="700" spans="2:9">
      <c r="B700" s="140"/>
      <c r="C700" s="121"/>
      <c r="D700" s="121"/>
      <c r="E700" s="1"/>
      <c r="I700" s="1"/>
    </row>
    <row r="701" spans="2:9" ht="26.25" customHeight="1">
      <c r="B701" s="140"/>
      <c r="C701" s="121"/>
      <c r="D701" s="121"/>
      <c r="E701" s="1"/>
      <c r="I701" s="1"/>
    </row>
    <row r="702" spans="2:9" ht="12" customHeight="1">
      <c r="B702" s="140"/>
      <c r="C702" s="121"/>
      <c r="D702" s="121"/>
      <c r="E702" s="1"/>
      <c r="I702" s="1"/>
    </row>
    <row r="703" spans="2:9" ht="13.5" customHeight="1">
      <c r="B703" s="140"/>
      <c r="C703" s="121"/>
      <c r="D703" s="121"/>
      <c r="E703" s="1"/>
      <c r="I703" s="1"/>
    </row>
    <row r="704" spans="2:9">
      <c r="B704" s="140"/>
      <c r="C704" s="121"/>
      <c r="D704" s="121"/>
      <c r="E704" s="1"/>
      <c r="I704" s="1"/>
    </row>
    <row r="705" spans="2:9">
      <c r="B705" s="140"/>
      <c r="C705" s="121"/>
      <c r="D705" s="121"/>
      <c r="E705" s="1"/>
      <c r="I705" s="1"/>
    </row>
    <row r="706" spans="2:9" ht="25.5" customHeight="1">
      <c r="B706" s="140"/>
      <c r="C706" s="121"/>
      <c r="D706" s="121"/>
      <c r="E706" s="1"/>
      <c r="I706" s="1"/>
    </row>
    <row r="707" spans="2:9">
      <c r="B707" s="140"/>
      <c r="C707" s="121"/>
      <c r="D707" s="121"/>
      <c r="E707" s="1"/>
      <c r="I707" s="1"/>
    </row>
    <row r="708" spans="2:9">
      <c r="B708" s="140"/>
      <c r="C708" s="121"/>
      <c r="D708" s="121"/>
      <c r="E708" s="1"/>
      <c r="I708" s="1"/>
    </row>
    <row r="709" spans="2:9">
      <c r="B709" s="140"/>
      <c r="C709" s="121"/>
      <c r="D709" s="121"/>
      <c r="E709" s="1"/>
      <c r="I709" s="1"/>
    </row>
    <row r="710" spans="2:9">
      <c r="B710" s="140"/>
      <c r="C710" s="121"/>
      <c r="D710" s="121"/>
      <c r="E710" s="1"/>
      <c r="I710" s="1"/>
    </row>
    <row r="711" spans="2:9">
      <c r="B711" s="140"/>
      <c r="C711" s="121"/>
      <c r="D711" s="121"/>
      <c r="E711" s="1"/>
      <c r="I711" s="1"/>
    </row>
    <row r="712" spans="2:9">
      <c r="B712" s="140"/>
      <c r="C712" s="121"/>
      <c r="D712" s="121"/>
      <c r="E712" s="1"/>
      <c r="I712" s="1"/>
    </row>
    <row r="713" spans="2:9">
      <c r="B713" s="140"/>
      <c r="C713" s="121"/>
      <c r="D713" s="121"/>
      <c r="E713" s="1"/>
      <c r="I713" s="1"/>
    </row>
    <row r="714" spans="2:9">
      <c r="B714" s="140"/>
      <c r="C714" s="121"/>
      <c r="D714" s="121"/>
      <c r="E714" s="1"/>
      <c r="I714" s="1"/>
    </row>
    <row r="715" spans="2:9">
      <c r="B715" s="140"/>
      <c r="C715" s="121"/>
      <c r="D715" s="121"/>
      <c r="E715" s="1"/>
      <c r="I715" s="1"/>
    </row>
    <row r="716" spans="2:9">
      <c r="B716" s="140"/>
      <c r="C716" s="121"/>
      <c r="D716" s="121"/>
      <c r="E716" s="1"/>
      <c r="I716" s="1"/>
    </row>
    <row r="717" spans="2:9">
      <c r="B717" s="140"/>
      <c r="C717" s="121"/>
      <c r="D717" s="121"/>
      <c r="E717" s="1"/>
      <c r="I717" s="1"/>
    </row>
    <row r="718" spans="2:9">
      <c r="B718" s="140"/>
      <c r="C718" s="121"/>
      <c r="D718" s="121"/>
      <c r="E718" s="1"/>
      <c r="I718" s="1"/>
    </row>
    <row r="719" spans="2:9">
      <c r="B719" s="140"/>
      <c r="C719" s="121"/>
      <c r="D719" s="121"/>
      <c r="E719" s="1"/>
      <c r="I719" s="1"/>
    </row>
    <row r="720" spans="2:9">
      <c r="B720" s="140"/>
      <c r="C720" s="121"/>
      <c r="D720" s="121"/>
      <c r="E720" s="1"/>
      <c r="I720" s="1"/>
    </row>
    <row r="721" spans="2:9">
      <c r="B721" s="140"/>
      <c r="C721" s="121"/>
      <c r="D721" s="121"/>
      <c r="E721" s="1"/>
      <c r="I721" s="1"/>
    </row>
    <row r="722" spans="2:9">
      <c r="B722" s="140"/>
      <c r="C722" s="121"/>
      <c r="D722" s="121"/>
      <c r="E722" s="1"/>
      <c r="I722" s="1"/>
    </row>
    <row r="723" spans="2:9">
      <c r="B723" s="140"/>
      <c r="C723" s="121"/>
      <c r="D723" s="121"/>
      <c r="E723" s="1"/>
      <c r="I723" s="1"/>
    </row>
    <row r="724" spans="2:9">
      <c r="B724" s="140"/>
      <c r="C724" s="121"/>
      <c r="D724" s="121"/>
      <c r="E724" s="1"/>
      <c r="I724" s="1"/>
    </row>
    <row r="725" spans="2:9" ht="42" customHeight="1">
      <c r="B725" s="140"/>
      <c r="C725" s="121"/>
      <c r="D725" s="121"/>
      <c r="E725" s="1"/>
      <c r="I725" s="1"/>
    </row>
    <row r="726" spans="2:9">
      <c r="B726" s="140"/>
      <c r="C726" s="121"/>
      <c r="D726" s="121"/>
      <c r="E726" s="1"/>
      <c r="I726" s="1"/>
    </row>
    <row r="727" spans="2:9">
      <c r="B727" s="140"/>
      <c r="C727" s="121"/>
      <c r="D727" s="121"/>
      <c r="E727" s="1"/>
      <c r="I727" s="1"/>
    </row>
    <row r="728" spans="2:9">
      <c r="B728" s="140"/>
      <c r="C728" s="121"/>
      <c r="D728" s="121"/>
      <c r="E728" s="1"/>
      <c r="I728" s="1"/>
    </row>
    <row r="729" spans="2:9">
      <c r="B729" s="140"/>
      <c r="C729" s="121"/>
      <c r="D729" s="121"/>
      <c r="E729" s="1"/>
      <c r="I729" s="1"/>
    </row>
    <row r="730" spans="2:9">
      <c r="B730" s="140"/>
      <c r="C730" s="121"/>
      <c r="D730" s="121"/>
      <c r="E730" s="1"/>
      <c r="I730" s="1"/>
    </row>
    <row r="731" spans="2:9">
      <c r="B731" s="140"/>
      <c r="C731" s="121"/>
      <c r="D731" s="121"/>
      <c r="E731" s="1"/>
      <c r="I731" s="1"/>
    </row>
    <row r="732" spans="2:9">
      <c r="B732" s="140"/>
      <c r="C732" s="121"/>
      <c r="D732" s="121"/>
      <c r="E732" s="1"/>
      <c r="I732" s="1"/>
    </row>
    <row r="733" spans="2:9" ht="14.25" customHeight="1">
      <c r="B733" s="140"/>
      <c r="C733" s="121"/>
      <c r="D733" s="121"/>
      <c r="E733" s="1"/>
      <c r="I733" s="1"/>
    </row>
    <row r="734" spans="2:9" ht="12.75" customHeight="1">
      <c r="B734" s="140"/>
      <c r="C734" s="121"/>
      <c r="D734" s="121"/>
      <c r="E734" s="1"/>
      <c r="I734" s="1"/>
    </row>
    <row r="735" spans="2:9" ht="15" customHeight="1">
      <c r="B735" s="140"/>
      <c r="C735" s="121"/>
      <c r="D735" s="121"/>
      <c r="E735" s="1"/>
      <c r="I735" s="1"/>
    </row>
    <row r="736" spans="2:9">
      <c r="B736" s="140"/>
      <c r="C736" s="121"/>
      <c r="D736" s="121"/>
      <c r="E736" s="1"/>
      <c r="I736" s="1"/>
    </row>
    <row r="737" spans="2:9">
      <c r="B737" s="140"/>
      <c r="C737" s="121"/>
      <c r="D737" s="121"/>
      <c r="E737" s="1"/>
      <c r="I737" s="1"/>
    </row>
    <row r="738" spans="2:9">
      <c r="B738" s="140"/>
      <c r="C738" s="121"/>
      <c r="D738" s="121"/>
      <c r="E738" s="1"/>
      <c r="I738" s="1"/>
    </row>
    <row r="739" spans="2:9">
      <c r="B739" s="140"/>
      <c r="C739" s="121"/>
      <c r="D739" s="121"/>
      <c r="E739" s="1"/>
      <c r="I739" s="1"/>
    </row>
    <row r="740" spans="2:9" ht="15" customHeight="1">
      <c r="B740" s="140"/>
      <c r="C740" s="121"/>
      <c r="D740" s="121"/>
      <c r="E740" s="1"/>
      <c r="I740" s="1"/>
    </row>
    <row r="741" spans="2:9" ht="213.75" customHeight="1">
      <c r="B741" s="140"/>
      <c r="C741" s="121"/>
      <c r="D741" s="121"/>
      <c r="E741" s="1"/>
      <c r="I741" s="1"/>
    </row>
    <row r="742" spans="2:9">
      <c r="B742" s="140"/>
      <c r="C742" s="121"/>
      <c r="D742" s="121"/>
      <c r="E742" s="1"/>
      <c r="I742" s="1"/>
    </row>
    <row r="743" spans="2:9">
      <c r="B743" s="140"/>
      <c r="C743" s="121"/>
      <c r="D743" s="121"/>
      <c r="E743" s="1"/>
      <c r="I743" s="1"/>
    </row>
    <row r="744" spans="2:9">
      <c r="B744" s="140"/>
      <c r="C744" s="121"/>
      <c r="D744" s="121"/>
      <c r="E744" s="1"/>
      <c r="I744" s="1"/>
    </row>
    <row r="745" spans="2:9">
      <c r="B745" s="140"/>
      <c r="C745" s="121"/>
      <c r="D745" s="121"/>
      <c r="E745" s="1"/>
      <c r="I745" s="1"/>
    </row>
    <row r="746" spans="2:9">
      <c r="B746" s="140"/>
      <c r="C746" s="121"/>
      <c r="D746" s="121"/>
      <c r="E746" s="1"/>
      <c r="I746" s="1"/>
    </row>
    <row r="747" spans="2:9">
      <c r="B747" s="140"/>
      <c r="C747" s="121"/>
      <c r="D747" s="121"/>
      <c r="E747" s="1"/>
      <c r="I747" s="1"/>
    </row>
    <row r="748" spans="2:9">
      <c r="B748" s="140"/>
      <c r="C748" s="121"/>
      <c r="D748" s="121"/>
      <c r="E748" s="1"/>
      <c r="I748" s="1"/>
    </row>
    <row r="749" spans="2:9">
      <c r="B749" s="140"/>
      <c r="C749" s="121"/>
      <c r="D749" s="121"/>
      <c r="E749" s="1"/>
      <c r="I749" s="1"/>
    </row>
    <row r="750" spans="2:9">
      <c r="B750" s="140"/>
      <c r="C750" s="121"/>
      <c r="D750" s="121"/>
      <c r="E750" s="1"/>
      <c r="I750" s="1"/>
    </row>
    <row r="751" spans="2:9">
      <c r="B751" s="140"/>
      <c r="C751" s="121"/>
      <c r="D751" s="121"/>
      <c r="E751" s="1"/>
      <c r="I751" s="1"/>
    </row>
    <row r="752" spans="2:9" ht="27" customHeight="1">
      <c r="B752" s="140"/>
      <c r="C752" s="121"/>
      <c r="D752" s="121"/>
      <c r="E752" s="1"/>
      <c r="I752" s="1"/>
    </row>
    <row r="753" spans="2:9">
      <c r="B753" s="140"/>
      <c r="C753" s="121"/>
      <c r="D753" s="121"/>
      <c r="E753" s="1"/>
      <c r="I753" s="1"/>
    </row>
    <row r="754" spans="2:9">
      <c r="B754" s="140"/>
      <c r="C754" s="121"/>
      <c r="D754" s="121"/>
      <c r="E754" s="1"/>
      <c r="I754" s="1"/>
    </row>
    <row r="755" spans="2:9">
      <c r="B755" s="140"/>
      <c r="C755" s="121"/>
      <c r="D755" s="121"/>
      <c r="E755" s="1"/>
      <c r="I755" s="1"/>
    </row>
    <row r="756" spans="2:9">
      <c r="B756" s="140"/>
      <c r="C756" s="121"/>
      <c r="D756" s="121"/>
      <c r="E756" s="1"/>
      <c r="I756" s="1"/>
    </row>
    <row r="757" spans="2:9">
      <c r="B757" s="140"/>
      <c r="C757" s="121"/>
      <c r="D757" s="121"/>
      <c r="E757" s="1"/>
      <c r="I757" s="1"/>
    </row>
    <row r="758" spans="2:9">
      <c r="B758" s="140"/>
      <c r="C758" s="121"/>
      <c r="D758" s="121"/>
      <c r="E758" s="1"/>
      <c r="I758" s="1"/>
    </row>
    <row r="759" spans="2:9">
      <c r="B759" s="140"/>
      <c r="C759" s="121"/>
      <c r="D759" s="121"/>
      <c r="E759" s="1"/>
      <c r="I759" s="1"/>
    </row>
    <row r="760" spans="2:9">
      <c r="B760" s="140"/>
      <c r="C760" s="121"/>
      <c r="D760" s="121"/>
      <c r="E760" s="1"/>
      <c r="I760" s="1"/>
    </row>
    <row r="761" spans="2:9">
      <c r="B761" s="140"/>
      <c r="C761" s="121"/>
      <c r="D761" s="121"/>
      <c r="E761" s="1"/>
      <c r="I761" s="1"/>
    </row>
    <row r="762" spans="2:9">
      <c r="B762" s="140"/>
      <c r="C762" s="121"/>
      <c r="D762" s="121"/>
      <c r="E762" s="1"/>
      <c r="I762" s="1"/>
    </row>
    <row r="763" spans="2:9">
      <c r="B763" s="140"/>
      <c r="C763" s="121"/>
      <c r="D763" s="121"/>
      <c r="E763" s="1"/>
      <c r="I763" s="1"/>
    </row>
    <row r="764" spans="2:9">
      <c r="B764" s="140"/>
      <c r="C764" s="121"/>
      <c r="D764" s="121"/>
      <c r="E764" s="1"/>
      <c r="I764" s="1"/>
    </row>
    <row r="765" spans="2:9">
      <c r="B765" s="140"/>
      <c r="C765" s="121"/>
      <c r="D765" s="121"/>
      <c r="E765" s="1"/>
      <c r="I765" s="1"/>
    </row>
    <row r="766" spans="2:9">
      <c r="B766" s="140"/>
      <c r="C766" s="121"/>
      <c r="D766" s="121"/>
      <c r="E766" s="1"/>
      <c r="I766" s="1"/>
    </row>
    <row r="767" spans="2:9">
      <c r="B767" s="140"/>
      <c r="C767" s="121"/>
      <c r="D767" s="121"/>
      <c r="E767" s="1"/>
      <c r="I767" s="1"/>
    </row>
    <row r="768" spans="2:9">
      <c r="B768" s="140"/>
      <c r="C768" s="121"/>
      <c r="D768" s="121"/>
      <c r="E768" s="1"/>
      <c r="I768" s="1"/>
    </row>
    <row r="769" spans="2:9">
      <c r="B769" s="140"/>
      <c r="C769" s="121"/>
      <c r="D769" s="121"/>
      <c r="E769" s="1"/>
      <c r="I769" s="1"/>
    </row>
    <row r="770" spans="2:9">
      <c r="B770" s="140"/>
      <c r="C770" s="121"/>
      <c r="D770" s="121"/>
      <c r="E770" s="1"/>
      <c r="I770" s="1"/>
    </row>
    <row r="771" spans="2:9">
      <c r="B771" s="140"/>
      <c r="C771" s="121"/>
      <c r="D771" s="121"/>
      <c r="E771" s="1"/>
      <c r="I771" s="1"/>
    </row>
    <row r="772" spans="2:9">
      <c r="B772" s="140"/>
      <c r="C772" s="121"/>
      <c r="D772" s="121"/>
      <c r="E772" s="1"/>
      <c r="I772" s="1"/>
    </row>
    <row r="773" spans="2:9">
      <c r="B773" s="140"/>
      <c r="C773" s="121"/>
      <c r="D773" s="121"/>
      <c r="E773" s="1"/>
      <c r="I773" s="1"/>
    </row>
    <row r="774" spans="2:9">
      <c r="B774" s="140"/>
      <c r="C774" s="121"/>
      <c r="D774" s="121"/>
      <c r="E774" s="1"/>
      <c r="I774" s="1"/>
    </row>
    <row r="775" spans="2:9">
      <c r="B775" s="140"/>
      <c r="C775" s="121"/>
      <c r="D775" s="121"/>
      <c r="E775" s="1"/>
      <c r="I775" s="1"/>
    </row>
    <row r="776" spans="2:9">
      <c r="B776" s="140"/>
      <c r="C776" s="121"/>
      <c r="D776" s="121"/>
      <c r="E776" s="1"/>
      <c r="I776" s="1"/>
    </row>
    <row r="777" spans="2:9">
      <c r="B777" s="140"/>
      <c r="C777" s="121"/>
      <c r="D777" s="121"/>
      <c r="E777" s="1"/>
      <c r="I777" s="1"/>
    </row>
    <row r="778" spans="2:9">
      <c r="B778" s="140"/>
      <c r="C778" s="121"/>
      <c r="D778" s="121"/>
      <c r="E778" s="1"/>
      <c r="I778" s="1"/>
    </row>
    <row r="779" spans="2:9">
      <c r="B779" s="140"/>
      <c r="C779" s="121"/>
      <c r="D779" s="121"/>
      <c r="E779" s="1"/>
      <c r="I779" s="1"/>
    </row>
    <row r="780" spans="2:9">
      <c r="B780" s="140"/>
      <c r="C780" s="121"/>
      <c r="D780" s="121"/>
      <c r="E780" s="1"/>
      <c r="I780" s="1"/>
    </row>
    <row r="781" spans="2:9">
      <c r="B781" s="140"/>
      <c r="C781" s="121"/>
      <c r="D781" s="121"/>
      <c r="E781" s="1"/>
      <c r="I781" s="1"/>
    </row>
    <row r="782" spans="2:9">
      <c r="B782" s="140"/>
      <c r="C782" s="121"/>
      <c r="D782" s="121"/>
      <c r="E782" s="1"/>
      <c r="I782" s="1"/>
    </row>
    <row r="783" spans="2:9">
      <c r="B783" s="140"/>
      <c r="C783" s="121"/>
      <c r="D783" s="121"/>
      <c r="E783" s="1"/>
      <c r="I783" s="1"/>
    </row>
    <row r="784" spans="2:9">
      <c r="B784" s="140"/>
      <c r="C784" s="121"/>
      <c r="D784" s="121"/>
      <c r="E784" s="1"/>
      <c r="I784" s="1"/>
    </row>
    <row r="785" spans="2:9">
      <c r="B785" s="140"/>
      <c r="C785" s="121"/>
      <c r="D785" s="121"/>
      <c r="E785" s="1"/>
      <c r="I785" s="1"/>
    </row>
    <row r="786" spans="2:9">
      <c r="B786" s="140"/>
      <c r="C786" s="121"/>
      <c r="D786" s="121"/>
      <c r="E786" s="1"/>
      <c r="I786" s="1"/>
    </row>
    <row r="787" spans="2:9">
      <c r="B787" s="140"/>
      <c r="C787" s="121"/>
      <c r="D787" s="121"/>
      <c r="E787" s="1"/>
      <c r="I787" s="1"/>
    </row>
    <row r="788" spans="2:9">
      <c r="B788" s="140"/>
      <c r="C788" s="121"/>
      <c r="D788" s="121"/>
      <c r="E788" s="1"/>
      <c r="I788" s="1"/>
    </row>
    <row r="789" spans="2:9">
      <c r="B789" s="140"/>
      <c r="C789" s="121"/>
      <c r="D789" s="121"/>
      <c r="E789" s="1"/>
      <c r="I789" s="1"/>
    </row>
    <row r="790" spans="2:9">
      <c r="B790" s="140"/>
      <c r="C790" s="121"/>
      <c r="D790" s="121"/>
      <c r="E790" s="1"/>
      <c r="I790" s="1"/>
    </row>
    <row r="791" spans="2:9">
      <c r="B791" s="140"/>
      <c r="C791" s="121"/>
      <c r="D791" s="121"/>
      <c r="E791" s="1"/>
      <c r="I791" s="1"/>
    </row>
    <row r="792" spans="2:9" ht="78" customHeight="1">
      <c r="B792" s="140"/>
      <c r="C792" s="121"/>
      <c r="D792" s="121"/>
      <c r="E792" s="1"/>
      <c r="I792" s="1"/>
    </row>
    <row r="793" spans="2:9">
      <c r="B793" s="140"/>
      <c r="C793" s="121"/>
      <c r="D793" s="121"/>
      <c r="E793" s="1"/>
      <c r="I793" s="1"/>
    </row>
    <row r="794" spans="2:9">
      <c r="B794" s="140"/>
      <c r="C794" s="121"/>
      <c r="D794" s="121"/>
      <c r="E794" s="1"/>
      <c r="I794" s="1"/>
    </row>
    <row r="795" spans="2:9">
      <c r="B795" s="140"/>
      <c r="C795" s="121"/>
      <c r="D795" s="121"/>
      <c r="E795" s="1"/>
      <c r="I795" s="1"/>
    </row>
    <row r="796" spans="2:9">
      <c r="B796" s="92"/>
      <c r="C796" s="121"/>
      <c r="D796" s="38"/>
      <c r="E796" s="13"/>
      <c r="F796" s="13"/>
      <c r="I796" s="1"/>
    </row>
    <row r="797" spans="2:9">
      <c r="I797" s="1"/>
    </row>
    <row r="798" spans="2:9">
      <c r="I798" s="1"/>
    </row>
    <row r="799" spans="2:9">
      <c r="I799" s="1"/>
    </row>
    <row r="800" spans="2:9">
      <c r="I800" s="1"/>
    </row>
    <row r="801" spans="9:9">
      <c r="I801" s="1"/>
    </row>
    <row r="802" spans="9:9">
      <c r="I802" s="1"/>
    </row>
    <row r="803" spans="9:9">
      <c r="I803" s="1"/>
    </row>
    <row r="804" spans="9:9">
      <c r="I804" s="1"/>
    </row>
    <row r="805" spans="9:9">
      <c r="I805" s="1"/>
    </row>
    <row r="806" spans="9:9">
      <c r="I806" s="1"/>
    </row>
    <row r="807" spans="9:9">
      <c r="I807" s="1"/>
    </row>
    <row r="808" spans="9:9">
      <c r="I808" s="1"/>
    </row>
    <row r="809" spans="9:9">
      <c r="I809" s="1"/>
    </row>
    <row r="810" spans="9:9">
      <c r="I810" s="1"/>
    </row>
    <row r="811" spans="9:9">
      <c r="I811" s="1"/>
    </row>
    <row r="812" spans="9:9">
      <c r="I812" s="1"/>
    </row>
    <row r="813" spans="9:9">
      <c r="I813" s="1"/>
    </row>
    <row r="814" spans="9:9">
      <c r="I814" s="1"/>
    </row>
    <row r="815" spans="9:9">
      <c r="I815" s="1"/>
    </row>
    <row r="816" spans="9:9" ht="13.5" thickBot="1">
      <c r="I816" s="1"/>
    </row>
  </sheetData>
  <sheetProtection algorithmName="SHA-512" hashValue="UGiGgrwtj4oAQXL8dvghGq1eLwHUaNFUCKW2TC9gsMpYLdCpJXhINbeop/CXYgT+T8yaDK5kaxdE7JDZZ5IVfw==" saltValue="9bk/aPIyGpwDMPPxPOG88A==" spinCount="100000" sheet="1" objects="1" scenarios="1" formatCells="0" formatColumns="0" formatRows="0"/>
  <mergeCells count="4">
    <mergeCell ref="F1:F2"/>
    <mergeCell ref="A1:A2"/>
    <mergeCell ref="B1:B2"/>
    <mergeCell ref="C1:E1"/>
  </mergeCells>
  <pageMargins left="0.94488188976377963" right="0.23622047244094491" top="0.39370078740157483" bottom="0.39370078740157483" header="0.51181102362204722" footer="0.51181102362204722"/>
  <pageSetup paperSize="9" scale="97" firstPageNumber="12" fitToHeight="0" orientation="portrait" useFirstPageNumber="1" horizontalDpi="300" verticalDpi="300" r:id="rId1"/>
  <headerFooter alignWithMargins="0"/>
  <rowBreaks count="4" manualBreakCount="4">
    <brk id="10" max="6" man="1"/>
    <brk id="17" max="6" man="1"/>
    <brk id="29" max="6" man="1"/>
    <brk id="39"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2A8560-1DB2-42EB-9A5F-00ADEB0886A9}">
  <sheetPr>
    <tabColor rgb="FF92D050"/>
    <pageSetUpPr fitToPage="1"/>
  </sheetPr>
  <dimension ref="A1:G33"/>
  <sheetViews>
    <sheetView view="pageBreakPreview" topLeftCell="A8" zoomScaleNormal="100" zoomScaleSheetLayoutView="100" workbookViewId="0">
      <selection activeCell="D25" sqref="D25"/>
    </sheetView>
  </sheetViews>
  <sheetFormatPr defaultColWidth="12.7109375" defaultRowHeight="12"/>
  <cols>
    <col min="1" max="1" width="7.5703125" style="200" customWidth="1"/>
    <col min="2" max="2" width="54.5703125" style="197" customWidth="1"/>
    <col min="3" max="3" width="5.85546875" style="198" customWidth="1"/>
    <col min="4" max="4" width="9.42578125" style="201" customWidth="1"/>
    <col min="5" max="6" width="12.7109375" style="201" customWidth="1"/>
    <col min="7" max="250" width="12.7109375" style="197"/>
    <col min="251" max="251" width="6.7109375" style="197" customWidth="1"/>
    <col min="252" max="252" width="3.28515625" style="197" customWidth="1"/>
    <col min="253" max="253" width="57.28515625" style="197" customWidth="1"/>
    <col min="254" max="254" width="5.85546875" style="197" customWidth="1"/>
    <col min="255" max="255" width="9.42578125" style="197" customWidth="1"/>
    <col min="256" max="257" width="12.7109375" style="197" customWidth="1"/>
    <col min="258" max="506" width="12.7109375" style="197"/>
    <col min="507" max="507" width="6.7109375" style="197" customWidth="1"/>
    <col min="508" max="508" width="3.28515625" style="197" customWidth="1"/>
    <col min="509" max="509" width="57.28515625" style="197" customWidth="1"/>
    <col min="510" max="510" width="5.85546875" style="197" customWidth="1"/>
    <col min="511" max="511" width="9.42578125" style="197" customWidth="1"/>
    <col min="512" max="513" width="12.7109375" style="197" customWidth="1"/>
    <col min="514" max="762" width="12.7109375" style="197"/>
    <col min="763" max="763" width="6.7109375" style="197" customWidth="1"/>
    <col min="764" max="764" width="3.28515625" style="197" customWidth="1"/>
    <col min="765" max="765" width="57.28515625" style="197" customWidth="1"/>
    <col min="766" max="766" width="5.85546875" style="197" customWidth="1"/>
    <col min="767" max="767" width="9.42578125" style="197" customWidth="1"/>
    <col min="768" max="769" width="12.7109375" style="197" customWidth="1"/>
    <col min="770" max="1018" width="12.7109375" style="197"/>
    <col min="1019" max="1019" width="6.7109375" style="197" customWidth="1"/>
    <col min="1020" max="1020" width="3.28515625" style="197" customWidth="1"/>
    <col min="1021" max="1021" width="57.28515625" style="197" customWidth="1"/>
    <col min="1022" max="1022" width="5.85546875" style="197" customWidth="1"/>
    <col min="1023" max="1023" width="9.42578125" style="197" customWidth="1"/>
    <col min="1024" max="1025" width="12.7109375" style="197" customWidth="1"/>
    <col min="1026" max="1274" width="12.7109375" style="197"/>
    <col min="1275" max="1275" width="6.7109375" style="197" customWidth="1"/>
    <col min="1276" max="1276" width="3.28515625" style="197" customWidth="1"/>
    <col min="1277" max="1277" width="57.28515625" style="197" customWidth="1"/>
    <col min="1278" max="1278" width="5.85546875" style="197" customWidth="1"/>
    <col min="1279" max="1279" width="9.42578125" style="197" customWidth="1"/>
    <col min="1280" max="1281" width="12.7109375" style="197" customWidth="1"/>
    <col min="1282" max="1530" width="12.7109375" style="197"/>
    <col min="1531" max="1531" width="6.7109375" style="197" customWidth="1"/>
    <col min="1532" max="1532" width="3.28515625" style="197" customWidth="1"/>
    <col min="1533" max="1533" width="57.28515625" style="197" customWidth="1"/>
    <col min="1534" max="1534" width="5.85546875" style="197" customWidth="1"/>
    <col min="1535" max="1535" width="9.42578125" style="197" customWidth="1"/>
    <col min="1536" max="1537" width="12.7109375" style="197" customWidth="1"/>
    <col min="1538" max="1786" width="12.7109375" style="197"/>
    <col min="1787" max="1787" width="6.7109375" style="197" customWidth="1"/>
    <col min="1788" max="1788" width="3.28515625" style="197" customWidth="1"/>
    <col min="1789" max="1789" width="57.28515625" style="197" customWidth="1"/>
    <col min="1790" max="1790" width="5.85546875" style="197" customWidth="1"/>
    <col min="1791" max="1791" width="9.42578125" style="197" customWidth="1"/>
    <col min="1792" max="1793" width="12.7109375" style="197" customWidth="1"/>
    <col min="1794" max="2042" width="12.7109375" style="197"/>
    <col min="2043" max="2043" width="6.7109375" style="197" customWidth="1"/>
    <col min="2044" max="2044" width="3.28515625" style="197" customWidth="1"/>
    <col min="2045" max="2045" width="57.28515625" style="197" customWidth="1"/>
    <col min="2046" max="2046" width="5.85546875" style="197" customWidth="1"/>
    <col min="2047" max="2047" width="9.42578125" style="197" customWidth="1"/>
    <col min="2048" max="2049" width="12.7109375" style="197" customWidth="1"/>
    <col min="2050" max="2298" width="12.7109375" style="197"/>
    <col min="2299" max="2299" width="6.7109375" style="197" customWidth="1"/>
    <col min="2300" max="2300" width="3.28515625" style="197" customWidth="1"/>
    <col min="2301" max="2301" width="57.28515625" style="197" customWidth="1"/>
    <col min="2302" max="2302" width="5.85546875" style="197" customWidth="1"/>
    <col min="2303" max="2303" width="9.42578125" style="197" customWidth="1"/>
    <col min="2304" max="2305" width="12.7109375" style="197" customWidth="1"/>
    <col min="2306" max="2554" width="12.7109375" style="197"/>
    <col min="2555" max="2555" width="6.7109375" style="197" customWidth="1"/>
    <col min="2556" max="2556" width="3.28515625" style="197" customWidth="1"/>
    <col min="2557" max="2557" width="57.28515625" style="197" customWidth="1"/>
    <col min="2558" max="2558" width="5.85546875" style="197" customWidth="1"/>
    <col min="2559" max="2559" width="9.42578125" style="197" customWidth="1"/>
    <col min="2560" max="2561" width="12.7109375" style="197" customWidth="1"/>
    <col min="2562" max="2810" width="12.7109375" style="197"/>
    <col min="2811" max="2811" width="6.7109375" style="197" customWidth="1"/>
    <col min="2812" max="2812" width="3.28515625" style="197" customWidth="1"/>
    <col min="2813" max="2813" width="57.28515625" style="197" customWidth="1"/>
    <col min="2814" max="2814" width="5.85546875" style="197" customWidth="1"/>
    <col min="2815" max="2815" width="9.42578125" style="197" customWidth="1"/>
    <col min="2816" max="2817" width="12.7109375" style="197" customWidth="1"/>
    <col min="2818" max="3066" width="12.7109375" style="197"/>
    <col min="3067" max="3067" width="6.7109375" style="197" customWidth="1"/>
    <col min="3068" max="3068" width="3.28515625" style="197" customWidth="1"/>
    <col min="3069" max="3069" width="57.28515625" style="197" customWidth="1"/>
    <col min="3070" max="3070" width="5.85546875" style="197" customWidth="1"/>
    <col min="3071" max="3071" width="9.42578125" style="197" customWidth="1"/>
    <col min="3072" max="3073" width="12.7109375" style="197" customWidth="1"/>
    <col min="3074" max="3322" width="12.7109375" style="197"/>
    <col min="3323" max="3323" width="6.7109375" style="197" customWidth="1"/>
    <col min="3324" max="3324" width="3.28515625" style="197" customWidth="1"/>
    <col min="3325" max="3325" width="57.28515625" style="197" customWidth="1"/>
    <col min="3326" max="3326" width="5.85546875" style="197" customWidth="1"/>
    <col min="3327" max="3327" width="9.42578125" style="197" customWidth="1"/>
    <col min="3328" max="3329" width="12.7109375" style="197" customWidth="1"/>
    <col min="3330" max="3578" width="12.7109375" style="197"/>
    <col min="3579" max="3579" width="6.7109375" style="197" customWidth="1"/>
    <col min="3580" max="3580" width="3.28515625" style="197" customWidth="1"/>
    <col min="3581" max="3581" width="57.28515625" style="197" customWidth="1"/>
    <col min="3582" max="3582" width="5.85546875" style="197" customWidth="1"/>
    <col min="3583" max="3583" width="9.42578125" style="197" customWidth="1"/>
    <col min="3584" max="3585" width="12.7109375" style="197" customWidth="1"/>
    <col min="3586" max="3834" width="12.7109375" style="197"/>
    <col min="3835" max="3835" width="6.7109375" style="197" customWidth="1"/>
    <col min="3836" max="3836" width="3.28515625" style="197" customWidth="1"/>
    <col min="3837" max="3837" width="57.28515625" style="197" customWidth="1"/>
    <col min="3838" max="3838" width="5.85546875" style="197" customWidth="1"/>
    <col min="3839" max="3839" width="9.42578125" style="197" customWidth="1"/>
    <col min="3840" max="3841" width="12.7109375" style="197" customWidth="1"/>
    <col min="3842" max="4090" width="12.7109375" style="197"/>
    <col min="4091" max="4091" width="6.7109375" style="197" customWidth="1"/>
    <col min="4092" max="4092" width="3.28515625" style="197" customWidth="1"/>
    <col min="4093" max="4093" width="57.28515625" style="197" customWidth="1"/>
    <col min="4094" max="4094" width="5.85546875" style="197" customWidth="1"/>
    <col min="4095" max="4095" width="9.42578125" style="197" customWidth="1"/>
    <col min="4096" max="4097" width="12.7109375" style="197" customWidth="1"/>
    <col min="4098" max="4346" width="12.7109375" style="197"/>
    <col min="4347" max="4347" width="6.7109375" style="197" customWidth="1"/>
    <col min="4348" max="4348" width="3.28515625" style="197" customWidth="1"/>
    <col min="4349" max="4349" width="57.28515625" style="197" customWidth="1"/>
    <col min="4350" max="4350" width="5.85546875" style="197" customWidth="1"/>
    <col min="4351" max="4351" width="9.42578125" style="197" customWidth="1"/>
    <col min="4352" max="4353" width="12.7109375" style="197" customWidth="1"/>
    <col min="4354" max="4602" width="12.7109375" style="197"/>
    <col min="4603" max="4603" width="6.7109375" style="197" customWidth="1"/>
    <col min="4604" max="4604" width="3.28515625" style="197" customWidth="1"/>
    <col min="4605" max="4605" width="57.28515625" style="197" customWidth="1"/>
    <col min="4606" max="4606" width="5.85546875" style="197" customWidth="1"/>
    <col min="4607" max="4607" width="9.42578125" style="197" customWidth="1"/>
    <col min="4608" max="4609" width="12.7109375" style="197" customWidth="1"/>
    <col min="4610" max="4858" width="12.7109375" style="197"/>
    <col min="4859" max="4859" width="6.7109375" style="197" customWidth="1"/>
    <col min="4860" max="4860" width="3.28515625" style="197" customWidth="1"/>
    <col min="4861" max="4861" width="57.28515625" style="197" customWidth="1"/>
    <col min="4862" max="4862" width="5.85546875" style="197" customWidth="1"/>
    <col min="4863" max="4863" width="9.42578125" style="197" customWidth="1"/>
    <col min="4864" max="4865" width="12.7109375" style="197" customWidth="1"/>
    <col min="4866" max="5114" width="12.7109375" style="197"/>
    <col min="5115" max="5115" width="6.7109375" style="197" customWidth="1"/>
    <col min="5116" max="5116" width="3.28515625" style="197" customWidth="1"/>
    <col min="5117" max="5117" width="57.28515625" style="197" customWidth="1"/>
    <col min="5118" max="5118" width="5.85546875" style="197" customWidth="1"/>
    <col min="5119" max="5119" width="9.42578125" style="197" customWidth="1"/>
    <col min="5120" max="5121" width="12.7109375" style="197" customWidth="1"/>
    <col min="5122" max="5370" width="12.7109375" style="197"/>
    <col min="5371" max="5371" width="6.7109375" style="197" customWidth="1"/>
    <col min="5372" max="5372" width="3.28515625" style="197" customWidth="1"/>
    <col min="5373" max="5373" width="57.28515625" style="197" customWidth="1"/>
    <col min="5374" max="5374" width="5.85546875" style="197" customWidth="1"/>
    <col min="5375" max="5375" width="9.42578125" style="197" customWidth="1"/>
    <col min="5376" max="5377" width="12.7109375" style="197" customWidth="1"/>
    <col min="5378" max="5626" width="12.7109375" style="197"/>
    <col min="5627" max="5627" width="6.7109375" style="197" customWidth="1"/>
    <col min="5628" max="5628" width="3.28515625" style="197" customWidth="1"/>
    <col min="5629" max="5629" width="57.28515625" style="197" customWidth="1"/>
    <col min="5630" max="5630" width="5.85546875" style="197" customWidth="1"/>
    <col min="5631" max="5631" width="9.42578125" style="197" customWidth="1"/>
    <col min="5632" max="5633" width="12.7109375" style="197" customWidth="1"/>
    <col min="5634" max="5882" width="12.7109375" style="197"/>
    <col min="5883" max="5883" width="6.7109375" style="197" customWidth="1"/>
    <col min="5884" max="5884" width="3.28515625" style="197" customWidth="1"/>
    <col min="5885" max="5885" width="57.28515625" style="197" customWidth="1"/>
    <col min="5886" max="5886" width="5.85546875" style="197" customWidth="1"/>
    <col min="5887" max="5887" width="9.42578125" style="197" customWidth="1"/>
    <col min="5888" max="5889" width="12.7109375" style="197" customWidth="1"/>
    <col min="5890" max="6138" width="12.7109375" style="197"/>
    <col min="6139" max="6139" width="6.7109375" style="197" customWidth="1"/>
    <col min="6140" max="6140" width="3.28515625" style="197" customWidth="1"/>
    <col min="6141" max="6141" width="57.28515625" style="197" customWidth="1"/>
    <col min="6142" max="6142" width="5.85546875" style="197" customWidth="1"/>
    <col min="6143" max="6143" width="9.42578125" style="197" customWidth="1"/>
    <col min="6144" max="6145" width="12.7109375" style="197" customWidth="1"/>
    <col min="6146" max="6394" width="12.7109375" style="197"/>
    <col min="6395" max="6395" width="6.7109375" style="197" customWidth="1"/>
    <col min="6396" max="6396" width="3.28515625" style="197" customWidth="1"/>
    <col min="6397" max="6397" width="57.28515625" style="197" customWidth="1"/>
    <col min="6398" max="6398" width="5.85546875" style="197" customWidth="1"/>
    <col min="6399" max="6399" width="9.42578125" style="197" customWidth="1"/>
    <col min="6400" max="6401" width="12.7109375" style="197" customWidth="1"/>
    <col min="6402" max="6650" width="12.7109375" style="197"/>
    <col min="6651" max="6651" width="6.7109375" style="197" customWidth="1"/>
    <col min="6652" max="6652" width="3.28515625" style="197" customWidth="1"/>
    <col min="6653" max="6653" width="57.28515625" style="197" customWidth="1"/>
    <col min="6654" max="6654" width="5.85546875" style="197" customWidth="1"/>
    <col min="6655" max="6655" width="9.42578125" style="197" customWidth="1"/>
    <col min="6656" max="6657" width="12.7109375" style="197" customWidth="1"/>
    <col min="6658" max="6906" width="12.7109375" style="197"/>
    <col min="6907" max="6907" width="6.7109375" style="197" customWidth="1"/>
    <col min="6908" max="6908" width="3.28515625" style="197" customWidth="1"/>
    <col min="6909" max="6909" width="57.28515625" style="197" customWidth="1"/>
    <col min="6910" max="6910" width="5.85546875" style="197" customWidth="1"/>
    <col min="6911" max="6911" width="9.42578125" style="197" customWidth="1"/>
    <col min="6912" max="6913" width="12.7109375" style="197" customWidth="1"/>
    <col min="6914" max="7162" width="12.7109375" style="197"/>
    <col min="7163" max="7163" width="6.7109375" style="197" customWidth="1"/>
    <col min="7164" max="7164" width="3.28515625" style="197" customWidth="1"/>
    <col min="7165" max="7165" width="57.28515625" style="197" customWidth="1"/>
    <col min="7166" max="7166" width="5.85546875" style="197" customWidth="1"/>
    <col min="7167" max="7167" width="9.42578125" style="197" customWidth="1"/>
    <col min="7168" max="7169" width="12.7109375" style="197" customWidth="1"/>
    <col min="7170" max="7418" width="12.7109375" style="197"/>
    <col min="7419" max="7419" width="6.7109375" style="197" customWidth="1"/>
    <col min="7420" max="7420" width="3.28515625" style="197" customWidth="1"/>
    <col min="7421" max="7421" width="57.28515625" style="197" customWidth="1"/>
    <col min="7422" max="7422" width="5.85546875" style="197" customWidth="1"/>
    <col min="7423" max="7423" width="9.42578125" style="197" customWidth="1"/>
    <col min="7424" max="7425" width="12.7109375" style="197" customWidth="1"/>
    <col min="7426" max="7674" width="12.7109375" style="197"/>
    <col min="7675" max="7675" width="6.7109375" style="197" customWidth="1"/>
    <col min="7676" max="7676" width="3.28515625" style="197" customWidth="1"/>
    <col min="7677" max="7677" width="57.28515625" style="197" customWidth="1"/>
    <col min="7678" max="7678" width="5.85546875" style="197" customWidth="1"/>
    <col min="7679" max="7679" width="9.42578125" style="197" customWidth="1"/>
    <col min="7680" max="7681" width="12.7109375" style="197" customWidth="1"/>
    <col min="7682" max="7930" width="12.7109375" style="197"/>
    <col min="7931" max="7931" width="6.7109375" style="197" customWidth="1"/>
    <col min="7932" max="7932" width="3.28515625" style="197" customWidth="1"/>
    <col min="7933" max="7933" width="57.28515625" style="197" customWidth="1"/>
    <col min="7934" max="7934" width="5.85546875" style="197" customWidth="1"/>
    <col min="7935" max="7935" width="9.42578125" style="197" customWidth="1"/>
    <col min="7936" max="7937" width="12.7109375" style="197" customWidth="1"/>
    <col min="7938" max="8186" width="12.7109375" style="197"/>
    <col min="8187" max="8187" width="6.7109375" style="197" customWidth="1"/>
    <col min="8188" max="8188" width="3.28515625" style="197" customWidth="1"/>
    <col min="8189" max="8189" width="57.28515625" style="197" customWidth="1"/>
    <col min="8190" max="8190" width="5.85546875" style="197" customWidth="1"/>
    <col min="8191" max="8191" width="9.42578125" style="197" customWidth="1"/>
    <col min="8192" max="8193" width="12.7109375" style="197" customWidth="1"/>
    <col min="8194" max="8442" width="12.7109375" style="197"/>
    <col min="8443" max="8443" width="6.7109375" style="197" customWidth="1"/>
    <col min="8444" max="8444" width="3.28515625" style="197" customWidth="1"/>
    <col min="8445" max="8445" width="57.28515625" style="197" customWidth="1"/>
    <col min="8446" max="8446" width="5.85546875" style="197" customWidth="1"/>
    <col min="8447" max="8447" width="9.42578125" style="197" customWidth="1"/>
    <col min="8448" max="8449" width="12.7109375" style="197" customWidth="1"/>
    <col min="8450" max="8698" width="12.7109375" style="197"/>
    <col min="8699" max="8699" width="6.7109375" style="197" customWidth="1"/>
    <col min="8700" max="8700" width="3.28515625" style="197" customWidth="1"/>
    <col min="8701" max="8701" width="57.28515625" style="197" customWidth="1"/>
    <col min="8702" max="8702" width="5.85546875" style="197" customWidth="1"/>
    <col min="8703" max="8703" width="9.42578125" style="197" customWidth="1"/>
    <col min="8704" max="8705" width="12.7109375" style="197" customWidth="1"/>
    <col min="8706" max="8954" width="12.7109375" style="197"/>
    <col min="8955" max="8955" width="6.7109375" style="197" customWidth="1"/>
    <col min="8956" max="8956" width="3.28515625" style="197" customWidth="1"/>
    <col min="8957" max="8957" width="57.28515625" style="197" customWidth="1"/>
    <col min="8958" max="8958" width="5.85546875" style="197" customWidth="1"/>
    <col min="8959" max="8959" width="9.42578125" style="197" customWidth="1"/>
    <col min="8960" max="8961" width="12.7109375" style="197" customWidth="1"/>
    <col min="8962" max="9210" width="12.7109375" style="197"/>
    <col min="9211" max="9211" width="6.7109375" style="197" customWidth="1"/>
    <col min="9212" max="9212" width="3.28515625" style="197" customWidth="1"/>
    <col min="9213" max="9213" width="57.28515625" style="197" customWidth="1"/>
    <col min="9214" max="9214" width="5.85546875" style="197" customWidth="1"/>
    <col min="9215" max="9215" width="9.42578125" style="197" customWidth="1"/>
    <col min="9216" max="9217" width="12.7109375" style="197" customWidth="1"/>
    <col min="9218" max="9466" width="12.7109375" style="197"/>
    <col min="9467" max="9467" width="6.7109375" style="197" customWidth="1"/>
    <col min="9468" max="9468" width="3.28515625" style="197" customWidth="1"/>
    <col min="9469" max="9469" width="57.28515625" style="197" customWidth="1"/>
    <col min="9470" max="9470" width="5.85546875" style="197" customWidth="1"/>
    <col min="9471" max="9471" width="9.42578125" style="197" customWidth="1"/>
    <col min="9472" max="9473" width="12.7109375" style="197" customWidth="1"/>
    <col min="9474" max="9722" width="12.7109375" style="197"/>
    <col min="9723" max="9723" width="6.7109375" style="197" customWidth="1"/>
    <col min="9724" max="9724" width="3.28515625" style="197" customWidth="1"/>
    <col min="9725" max="9725" width="57.28515625" style="197" customWidth="1"/>
    <col min="9726" max="9726" width="5.85546875" style="197" customWidth="1"/>
    <col min="9727" max="9727" width="9.42578125" style="197" customWidth="1"/>
    <col min="9728" max="9729" width="12.7109375" style="197" customWidth="1"/>
    <col min="9730" max="9978" width="12.7109375" style="197"/>
    <col min="9979" max="9979" width="6.7109375" style="197" customWidth="1"/>
    <col min="9980" max="9980" width="3.28515625" style="197" customWidth="1"/>
    <col min="9981" max="9981" width="57.28515625" style="197" customWidth="1"/>
    <col min="9982" max="9982" width="5.85546875" style="197" customWidth="1"/>
    <col min="9983" max="9983" width="9.42578125" style="197" customWidth="1"/>
    <col min="9984" max="9985" width="12.7109375" style="197" customWidth="1"/>
    <col min="9986" max="10234" width="12.7109375" style="197"/>
    <col min="10235" max="10235" width="6.7109375" style="197" customWidth="1"/>
    <col min="10236" max="10236" width="3.28515625" style="197" customWidth="1"/>
    <col min="10237" max="10237" width="57.28515625" style="197" customWidth="1"/>
    <col min="10238" max="10238" width="5.85546875" style="197" customWidth="1"/>
    <col min="10239" max="10239" width="9.42578125" style="197" customWidth="1"/>
    <col min="10240" max="10241" width="12.7109375" style="197" customWidth="1"/>
    <col min="10242" max="10490" width="12.7109375" style="197"/>
    <col min="10491" max="10491" width="6.7109375" style="197" customWidth="1"/>
    <col min="10492" max="10492" width="3.28515625" style="197" customWidth="1"/>
    <col min="10493" max="10493" width="57.28515625" style="197" customWidth="1"/>
    <col min="10494" max="10494" width="5.85546875" style="197" customWidth="1"/>
    <col min="10495" max="10495" width="9.42578125" style="197" customWidth="1"/>
    <col min="10496" max="10497" width="12.7109375" style="197" customWidth="1"/>
    <col min="10498" max="10746" width="12.7109375" style="197"/>
    <col min="10747" max="10747" width="6.7109375" style="197" customWidth="1"/>
    <col min="10748" max="10748" width="3.28515625" style="197" customWidth="1"/>
    <col min="10749" max="10749" width="57.28515625" style="197" customWidth="1"/>
    <col min="10750" max="10750" width="5.85546875" style="197" customWidth="1"/>
    <col min="10751" max="10751" width="9.42578125" style="197" customWidth="1"/>
    <col min="10752" max="10753" width="12.7109375" style="197" customWidth="1"/>
    <col min="10754" max="11002" width="12.7109375" style="197"/>
    <col min="11003" max="11003" width="6.7109375" style="197" customWidth="1"/>
    <col min="11004" max="11004" width="3.28515625" style="197" customWidth="1"/>
    <col min="11005" max="11005" width="57.28515625" style="197" customWidth="1"/>
    <col min="11006" max="11006" width="5.85546875" style="197" customWidth="1"/>
    <col min="11007" max="11007" width="9.42578125" style="197" customWidth="1"/>
    <col min="11008" max="11009" width="12.7109375" style="197" customWidth="1"/>
    <col min="11010" max="11258" width="12.7109375" style="197"/>
    <col min="11259" max="11259" width="6.7109375" style="197" customWidth="1"/>
    <col min="11260" max="11260" width="3.28515625" style="197" customWidth="1"/>
    <col min="11261" max="11261" width="57.28515625" style="197" customWidth="1"/>
    <col min="11262" max="11262" width="5.85546875" style="197" customWidth="1"/>
    <col min="11263" max="11263" width="9.42578125" style="197" customWidth="1"/>
    <col min="11264" max="11265" width="12.7109375" style="197" customWidth="1"/>
    <col min="11266" max="11514" width="12.7109375" style="197"/>
    <col min="11515" max="11515" width="6.7109375" style="197" customWidth="1"/>
    <col min="11516" max="11516" width="3.28515625" style="197" customWidth="1"/>
    <col min="11517" max="11517" width="57.28515625" style="197" customWidth="1"/>
    <col min="11518" max="11518" width="5.85546875" style="197" customWidth="1"/>
    <col min="11519" max="11519" width="9.42578125" style="197" customWidth="1"/>
    <col min="11520" max="11521" width="12.7109375" style="197" customWidth="1"/>
    <col min="11522" max="11770" width="12.7109375" style="197"/>
    <col min="11771" max="11771" width="6.7109375" style="197" customWidth="1"/>
    <col min="11772" max="11772" width="3.28515625" style="197" customWidth="1"/>
    <col min="11773" max="11773" width="57.28515625" style="197" customWidth="1"/>
    <col min="11774" max="11774" width="5.85546875" style="197" customWidth="1"/>
    <col min="11775" max="11775" width="9.42578125" style="197" customWidth="1"/>
    <col min="11776" max="11777" width="12.7109375" style="197" customWidth="1"/>
    <col min="11778" max="12026" width="12.7109375" style="197"/>
    <col min="12027" max="12027" width="6.7109375" style="197" customWidth="1"/>
    <col min="12028" max="12028" width="3.28515625" style="197" customWidth="1"/>
    <col min="12029" max="12029" width="57.28515625" style="197" customWidth="1"/>
    <col min="12030" max="12030" width="5.85546875" style="197" customWidth="1"/>
    <col min="12031" max="12031" width="9.42578125" style="197" customWidth="1"/>
    <col min="12032" max="12033" width="12.7109375" style="197" customWidth="1"/>
    <col min="12034" max="12282" width="12.7109375" style="197"/>
    <col min="12283" max="12283" width="6.7109375" style="197" customWidth="1"/>
    <col min="12284" max="12284" width="3.28515625" style="197" customWidth="1"/>
    <col min="12285" max="12285" width="57.28515625" style="197" customWidth="1"/>
    <col min="12286" max="12286" width="5.85546875" style="197" customWidth="1"/>
    <col min="12287" max="12287" width="9.42578125" style="197" customWidth="1"/>
    <col min="12288" max="12289" width="12.7109375" style="197" customWidth="1"/>
    <col min="12290" max="12538" width="12.7109375" style="197"/>
    <col min="12539" max="12539" width="6.7109375" style="197" customWidth="1"/>
    <col min="12540" max="12540" width="3.28515625" style="197" customWidth="1"/>
    <col min="12541" max="12541" width="57.28515625" style="197" customWidth="1"/>
    <col min="12542" max="12542" width="5.85546875" style="197" customWidth="1"/>
    <col min="12543" max="12543" width="9.42578125" style="197" customWidth="1"/>
    <col min="12544" max="12545" width="12.7109375" style="197" customWidth="1"/>
    <col min="12546" max="12794" width="12.7109375" style="197"/>
    <col min="12795" max="12795" width="6.7109375" style="197" customWidth="1"/>
    <col min="12796" max="12796" width="3.28515625" style="197" customWidth="1"/>
    <col min="12797" max="12797" width="57.28515625" style="197" customWidth="1"/>
    <col min="12798" max="12798" width="5.85546875" style="197" customWidth="1"/>
    <col min="12799" max="12799" width="9.42578125" style="197" customWidth="1"/>
    <col min="12800" max="12801" width="12.7109375" style="197" customWidth="1"/>
    <col min="12802" max="13050" width="12.7109375" style="197"/>
    <col min="13051" max="13051" width="6.7109375" style="197" customWidth="1"/>
    <col min="13052" max="13052" width="3.28515625" style="197" customWidth="1"/>
    <col min="13053" max="13053" width="57.28515625" style="197" customWidth="1"/>
    <col min="13054" max="13054" width="5.85546875" style="197" customWidth="1"/>
    <col min="13055" max="13055" width="9.42578125" style="197" customWidth="1"/>
    <col min="13056" max="13057" width="12.7109375" style="197" customWidth="1"/>
    <col min="13058" max="13306" width="12.7109375" style="197"/>
    <col min="13307" max="13307" width="6.7109375" style="197" customWidth="1"/>
    <col min="13308" max="13308" width="3.28515625" style="197" customWidth="1"/>
    <col min="13309" max="13309" width="57.28515625" style="197" customWidth="1"/>
    <col min="13310" max="13310" width="5.85546875" style="197" customWidth="1"/>
    <col min="13311" max="13311" width="9.42578125" style="197" customWidth="1"/>
    <col min="13312" max="13313" width="12.7109375" style="197" customWidth="1"/>
    <col min="13314" max="13562" width="12.7109375" style="197"/>
    <col min="13563" max="13563" width="6.7109375" style="197" customWidth="1"/>
    <col min="13564" max="13564" width="3.28515625" style="197" customWidth="1"/>
    <col min="13565" max="13565" width="57.28515625" style="197" customWidth="1"/>
    <col min="13566" max="13566" width="5.85546875" style="197" customWidth="1"/>
    <col min="13567" max="13567" width="9.42578125" style="197" customWidth="1"/>
    <col min="13568" max="13569" width="12.7109375" style="197" customWidth="1"/>
    <col min="13570" max="13818" width="12.7109375" style="197"/>
    <col min="13819" max="13819" width="6.7109375" style="197" customWidth="1"/>
    <col min="13820" max="13820" width="3.28515625" style="197" customWidth="1"/>
    <col min="13821" max="13821" width="57.28515625" style="197" customWidth="1"/>
    <col min="13822" max="13822" width="5.85546875" style="197" customWidth="1"/>
    <col min="13823" max="13823" width="9.42578125" style="197" customWidth="1"/>
    <col min="13824" max="13825" width="12.7109375" style="197" customWidth="1"/>
    <col min="13826" max="14074" width="12.7109375" style="197"/>
    <col min="14075" max="14075" width="6.7109375" style="197" customWidth="1"/>
    <col min="14076" max="14076" width="3.28515625" style="197" customWidth="1"/>
    <col min="14077" max="14077" width="57.28515625" style="197" customWidth="1"/>
    <col min="14078" max="14078" width="5.85546875" style="197" customWidth="1"/>
    <col min="14079" max="14079" width="9.42578125" style="197" customWidth="1"/>
    <col min="14080" max="14081" width="12.7109375" style="197" customWidth="1"/>
    <col min="14082" max="14330" width="12.7109375" style="197"/>
    <col min="14331" max="14331" width="6.7109375" style="197" customWidth="1"/>
    <col min="14332" max="14332" width="3.28515625" style="197" customWidth="1"/>
    <col min="14333" max="14333" width="57.28515625" style="197" customWidth="1"/>
    <col min="14334" max="14334" width="5.85546875" style="197" customWidth="1"/>
    <col min="14335" max="14335" width="9.42578125" style="197" customWidth="1"/>
    <col min="14336" max="14337" width="12.7109375" style="197" customWidth="1"/>
    <col min="14338" max="14586" width="12.7109375" style="197"/>
    <col min="14587" max="14587" width="6.7109375" style="197" customWidth="1"/>
    <col min="14588" max="14588" width="3.28515625" style="197" customWidth="1"/>
    <col min="14589" max="14589" width="57.28515625" style="197" customWidth="1"/>
    <col min="14590" max="14590" width="5.85546875" style="197" customWidth="1"/>
    <col min="14591" max="14591" width="9.42578125" style="197" customWidth="1"/>
    <col min="14592" max="14593" width="12.7109375" style="197" customWidth="1"/>
    <col min="14594" max="14842" width="12.7109375" style="197"/>
    <col min="14843" max="14843" width="6.7109375" style="197" customWidth="1"/>
    <col min="14844" max="14844" width="3.28515625" style="197" customWidth="1"/>
    <col min="14845" max="14845" width="57.28515625" style="197" customWidth="1"/>
    <col min="14846" max="14846" width="5.85546875" style="197" customWidth="1"/>
    <col min="14847" max="14847" width="9.42578125" style="197" customWidth="1"/>
    <col min="14848" max="14849" width="12.7109375" style="197" customWidth="1"/>
    <col min="14850" max="15098" width="12.7109375" style="197"/>
    <col min="15099" max="15099" width="6.7109375" style="197" customWidth="1"/>
    <col min="15100" max="15100" width="3.28515625" style="197" customWidth="1"/>
    <col min="15101" max="15101" width="57.28515625" style="197" customWidth="1"/>
    <col min="15102" max="15102" width="5.85546875" style="197" customWidth="1"/>
    <col min="15103" max="15103" width="9.42578125" style="197" customWidth="1"/>
    <col min="15104" max="15105" width="12.7109375" style="197" customWidth="1"/>
    <col min="15106" max="15354" width="12.7109375" style="197"/>
    <col min="15355" max="15355" width="6.7109375" style="197" customWidth="1"/>
    <col min="15356" max="15356" width="3.28515625" style="197" customWidth="1"/>
    <col min="15357" max="15357" width="57.28515625" style="197" customWidth="1"/>
    <col min="15358" max="15358" width="5.85546875" style="197" customWidth="1"/>
    <col min="15359" max="15359" width="9.42578125" style="197" customWidth="1"/>
    <col min="15360" max="15361" width="12.7109375" style="197" customWidth="1"/>
    <col min="15362" max="15610" width="12.7109375" style="197"/>
    <col min="15611" max="15611" width="6.7109375" style="197" customWidth="1"/>
    <col min="15612" max="15612" width="3.28515625" style="197" customWidth="1"/>
    <col min="15613" max="15613" width="57.28515625" style="197" customWidth="1"/>
    <col min="15614" max="15614" width="5.85546875" style="197" customWidth="1"/>
    <col min="15615" max="15615" width="9.42578125" style="197" customWidth="1"/>
    <col min="15616" max="15617" width="12.7109375" style="197" customWidth="1"/>
    <col min="15618" max="15866" width="12.7109375" style="197"/>
    <col min="15867" max="15867" width="6.7109375" style="197" customWidth="1"/>
    <col min="15868" max="15868" width="3.28515625" style="197" customWidth="1"/>
    <col min="15869" max="15869" width="57.28515625" style="197" customWidth="1"/>
    <col min="15870" max="15870" width="5.85546875" style="197" customWidth="1"/>
    <col min="15871" max="15871" width="9.42578125" style="197" customWidth="1"/>
    <col min="15872" max="15873" width="12.7109375" style="197" customWidth="1"/>
    <col min="15874" max="16122" width="12.7109375" style="197"/>
    <col min="16123" max="16123" width="6.7109375" style="197" customWidth="1"/>
    <col min="16124" max="16124" width="3.28515625" style="197" customWidth="1"/>
    <col min="16125" max="16125" width="57.28515625" style="197" customWidth="1"/>
    <col min="16126" max="16126" width="5.85546875" style="197" customWidth="1"/>
    <col min="16127" max="16127" width="9.42578125" style="197" customWidth="1"/>
    <col min="16128" max="16129" width="12.7109375" style="197" customWidth="1"/>
    <col min="16130" max="16384" width="12.7109375" style="197"/>
  </cols>
  <sheetData>
    <row r="1" spans="1:7" s="1" customFormat="1" ht="12.75">
      <c r="A1" s="1139" t="s">
        <v>255</v>
      </c>
      <c r="B1" s="1133" t="s">
        <v>274</v>
      </c>
      <c r="C1" s="1133"/>
      <c r="D1" s="1133"/>
      <c r="E1" s="1133"/>
      <c r="F1" s="1129" t="s">
        <v>259</v>
      </c>
      <c r="G1" s="13"/>
    </row>
    <row r="2" spans="1:7" s="1" customFormat="1" ht="13.5" thickBot="1">
      <c r="A2" s="1140"/>
      <c r="B2" s="1134"/>
      <c r="C2" s="64" t="s">
        <v>256</v>
      </c>
      <c r="D2" s="64" t="s">
        <v>257</v>
      </c>
      <c r="E2" s="66" t="s">
        <v>258</v>
      </c>
      <c r="F2" s="1130"/>
      <c r="G2" s="13"/>
    </row>
    <row r="3" spans="1:7" s="1" customFormat="1" ht="18">
      <c r="A3" s="34"/>
      <c r="B3" s="33"/>
      <c r="C3" s="19"/>
      <c r="D3" s="22"/>
      <c r="E3" s="15"/>
      <c r="F3" s="13"/>
      <c r="G3" s="13"/>
    </row>
    <row r="4" spans="1:7" s="193" customFormat="1" ht="15.75">
      <c r="A4" s="247" t="s">
        <v>73</v>
      </c>
      <c r="B4" s="234" t="s">
        <v>118</v>
      </c>
      <c r="C4" s="238"/>
      <c r="D4" s="248"/>
      <c r="E4" s="249"/>
      <c r="F4" s="249"/>
    </row>
    <row r="5" spans="1:7" s="193" customFormat="1"/>
    <row r="6" spans="1:7" s="193" customFormat="1" ht="21.75" customHeight="1">
      <c r="A6" s="23" t="s">
        <v>314</v>
      </c>
      <c r="B6" s="23" t="s">
        <v>305</v>
      </c>
    </row>
    <row r="7" spans="1:7" s="193" customFormat="1" ht="163.5" customHeight="1">
      <c r="B7" s="202" t="s">
        <v>1334</v>
      </c>
    </row>
    <row r="8" spans="1:7" s="193" customFormat="1">
      <c r="B8" s="202"/>
    </row>
    <row r="9" spans="1:7" s="42" customFormat="1" ht="12.75">
      <c r="A9" s="42" t="s">
        <v>348</v>
      </c>
      <c r="B9" s="640" t="s">
        <v>1289</v>
      </c>
    </row>
    <row r="10" spans="1:7" s="193" customFormat="1">
      <c r="B10" s="202"/>
    </row>
    <row r="11" spans="1:7" ht="36">
      <c r="A11" s="194" t="s">
        <v>306</v>
      </c>
      <c r="B11" s="195" t="s">
        <v>1335</v>
      </c>
      <c r="C11" s="194"/>
      <c r="D11" s="196"/>
      <c r="E11" s="196"/>
      <c r="F11" s="196"/>
    </row>
    <row r="12" spans="1:7">
      <c r="A12" s="194"/>
      <c r="B12" s="195"/>
      <c r="C12" s="194"/>
      <c r="D12" s="196"/>
      <c r="E12" s="729"/>
      <c r="F12" s="196"/>
    </row>
    <row r="13" spans="1:7" ht="12.75">
      <c r="A13" s="194" t="s">
        <v>307</v>
      </c>
      <c r="B13" s="195" t="s">
        <v>1336</v>
      </c>
      <c r="C13" s="198" t="s">
        <v>75</v>
      </c>
      <c r="D13" s="193">
        <v>30</v>
      </c>
      <c r="E13" s="261"/>
      <c r="F13" s="642">
        <f>ROUND(D13*E13,2)</f>
        <v>0</v>
      </c>
      <c r="G13" s="199"/>
    </row>
    <row r="14" spans="1:7">
      <c r="A14" s="194"/>
      <c r="B14" s="195"/>
      <c r="D14" s="193"/>
      <c r="E14" s="261"/>
      <c r="F14" s="199"/>
      <c r="G14" s="199"/>
    </row>
    <row r="15" spans="1:7" ht="24">
      <c r="A15" s="194" t="s">
        <v>308</v>
      </c>
      <c r="B15" s="195" t="s">
        <v>1337</v>
      </c>
      <c r="C15" s="198" t="s">
        <v>75</v>
      </c>
      <c r="D15" s="193">
        <v>15</v>
      </c>
      <c r="E15" s="261"/>
      <c r="F15" s="642">
        <f>ROUND(D15*E15,2)</f>
        <v>0</v>
      </c>
      <c r="G15" s="199"/>
    </row>
    <row r="16" spans="1:7">
      <c r="A16" s="194"/>
      <c r="B16" s="195"/>
      <c r="D16" s="193"/>
      <c r="E16" s="261"/>
      <c r="F16" s="199"/>
      <c r="G16" s="199"/>
    </row>
    <row r="17" spans="1:7" ht="12.75">
      <c r="A17" s="194" t="s">
        <v>309</v>
      </c>
      <c r="B17" s="195" t="s">
        <v>1338</v>
      </c>
      <c r="C17" s="198" t="s">
        <v>75</v>
      </c>
      <c r="D17" s="193">
        <v>90</v>
      </c>
      <c r="E17" s="261"/>
      <c r="F17" s="642">
        <f>ROUND(D17*E17,2)</f>
        <v>0</v>
      </c>
      <c r="G17" s="199"/>
    </row>
    <row r="18" spans="1:7">
      <c r="A18" s="194"/>
      <c r="B18" s="195"/>
      <c r="D18" s="193"/>
      <c r="E18" s="261"/>
      <c r="F18" s="199"/>
      <c r="G18" s="199"/>
    </row>
    <row r="19" spans="1:7" ht="12.75">
      <c r="A19" s="194" t="s">
        <v>310</v>
      </c>
      <c r="B19" s="195" t="s">
        <v>1339</v>
      </c>
      <c r="C19" s="198" t="s">
        <v>75</v>
      </c>
      <c r="D19" s="193">
        <v>9</v>
      </c>
      <c r="E19" s="261"/>
      <c r="F19" s="642">
        <f>ROUND(D19*E19,2)</f>
        <v>0</v>
      </c>
      <c r="G19" s="199"/>
    </row>
    <row r="20" spans="1:7">
      <c r="A20" s="194"/>
      <c r="B20" s="195"/>
      <c r="D20" s="193"/>
      <c r="E20" s="261"/>
      <c r="F20" s="199"/>
      <c r="G20" s="199"/>
    </row>
    <row r="21" spans="1:7" ht="12.75">
      <c r="A21" s="194" t="s">
        <v>311</v>
      </c>
      <c r="B21" s="195" t="s">
        <v>1340</v>
      </c>
      <c r="C21" s="198" t="s">
        <v>75</v>
      </c>
      <c r="D21" s="193">
        <v>18</v>
      </c>
      <c r="E21" s="261"/>
      <c r="F21" s="642">
        <f>ROUND(D21*E21,2)</f>
        <v>0</v>
      </c>
      <c r="G21" s="199"/>
    </row>
    <row r="22" spans="1:7">
      <c r="A22" s="194"/>
      <c r="B22" s="195"/>
      <c r="D22" s="193"/>
      <c r="E22" s="261"/>
      <c r="F22" s="199"/>
      <c r="G22" s="199"/>
    </row>
    <row r="23" spans="1:7" ht="12.75">
      <c r="A23" s="194" t="s">
        <v>312</v>
      </c>
      <c r="B23" s="195" t="s">
        <v>1341</v>
      </c>
      <c r="C23" s="198" t="s">
        <v>75</v>
      </c>
      <c r="D23" s="193">
        <v>20</v>
      </c>
      <c r="E23" s="261"/>
      <c r="F23" s="642">
        <f>ROUND(D23*E23,2)</f>
        <v>0</v>
      </c>
      <c r="G23" s="199"/>
    </row>
    <row r="24" spans="1:7">
      <c r="A24" s="194"/>
      <c r="B24" s="195"/>
      <c r="D24" s="193"/>
      <c r="E24" s="261"/>
      <c r="F24" s="199"/>
      <c r="G24" s="199"/>
    </row>
    <row r="25" spans="1:7" ht="24">
      <c r="A25" s="194" t="s">
        <v>381</v>
      </c>
      <c r="B25" s="195" t="s">
        <v>1342</v>
      </c>
      <c r="C25" s="198" t="s">
        <v>75</v>
      </c>
      <c r="D25" s="193">
        <v>2</v>
      </c>
      <c r="E25" s="261"/>
      <c r="F25" s="642">
        <f>ROUND(D25*E25,2)</f>
        <v>0</v>
      </c>
      <c r="G25" s="199"/>
    </row>
    <row r="26" spans="1:7">
      <c r="A26" s="194"/>
      <c r="B26" s="195"/>
      <c r="D26" s="193"/>
      <c r="E26" s="261"/>
      <c r="F26" s="199"/>
      <c r="G26" s="199"/>
    </row>
    <row r="27" spans="1:7" ht="24">
      <c r="A27" s="194" t="s">
        <v>313</v>
      </c>
      <c r="B27" s="195" t="s">
        <v>1343</v>
      </c>
      <c r="C27" s="198" t="s">
        <v>75</v>
      </c>
      <c r="D27" s="193">
        <v>4</v>
      </c>
      <c r="E27" s="261"/>
      <c r="F27" s="642">
        <f>ROUND(D27*E27,2)</f>
        <v>0</v>
      </c>
      <c r="G27" s="199"/>
    </row>
    <row r="28" spans="1:7">
      <c r="A28" s="194"/>
      <c r="B28" s="195"/>
      <c r="D28" s="193"/>
      <c r="E28" s="261"/>
      <c r="F28" s="199"/>
      <c r="G28" s="199"/>
    </row>
    <row r="29" spans="1:7" s="193" customFormat="1" ht="12.75">
      <c r="B29" s="23"/>
      <c r="E29" s="261"/>
      <c r="F29" s="42"/>
    </row>
    <row r="30" spans="1:7" s="193" customFormat="1" ht="25.5">
      <c r="A30" s="23" t="s">
        <v>382</v>
      </c>
      <c r="B30" s="23" t="s">
        <v>315</v>
      </c>
      <c r="E30" s="261"/>
      <c r="F30" s="42"/>
    </row>
    <row r="31" spans="1:7" s="193" customFormat="1" ht="25.5">
      <c r="B31" s="16" t="s">
        <v>316</v>
      </c>
      <c r="C31" s="193" t="s">
        <v>71</v>
      </c>
      <c r="D31" s="193">
        <v>500</v>
      </c>
      <c r="E31" s="261"/>
      <c r="F31" s="642">
        <f>ROUND(D31*E31,2)</f>
        <v>0</v>
      </c>
    </row>
    <row r="32" spans="1:7" s="193" customFormat="1">
      <c r="E32" s="261"/>
    </row>
    <row r="33" spans="1:6" ht="16.5" thickBot="1">
      <c r="A33" s="107" t="s">
        <v>73</v>
      </c>
      <c r="B33" s="108" t="s">
        <v>119</v>
      </c>
      <c r="C33" s="129"/>
      <c r="D33" s="173"/>
      <c r="E33" s="208"/>
      <c r="F33" s="225">
        <f>ROUND(SUM(F11:F32),2)</f>
        <v>0</v>
      </c>
    </row>
  </sheetData>
  <sheetProtection algorithmName="SHA-512" hashValue="I3zPY6yeI4Wa0VcJSBrRjiiaAcg2k+cdI5JMtYNNyxdqNhyYSTrUav4OyB1AmJogbBrFHXTeelitKFXKSoK/HQ==" saltValue="fJEgS8zdhyEULZWXln/wVw==" spinCount="100000" sheet="1" objects="1" scenarios="1" formatCells="0" formatColumns="0" formatRows="0"/>
  <mergeCells count="4">
    <mergeCell ref="A1:A2"/>
    <mergeCell ref="B1:B2"/>
    <mergeCell ref="C1:E1"/>
    <mergeCell ref="F1:F2"/>
  </mergeCells>
  <pageMargins left="0.94488188976377963" right="0.23622047244094491" top="0.39370078740157483" bottom="0.39370078740157483" header="0.51181102362204722" footer="0.51181102362204722"/>
  <pageSetup paperSize="9" scale="89" firstPageNumber="12" fitToHeight="0" orientation="portrait" useFirstPageNumber="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2223C0-6C64-4F59-851A-9C209CDEE8D2}">
  <sheetPr>
    <tabColor rgb="FF92D050"/>
    <pageSetUpPr fitToPage="1"/>
  </sheetPr>
  <dimension ref="A1:J879"/>
  <sheetViews>
    <sheetView view="pageBreakPreview" topLeftCell="A8" zoomScaleNormal="100" zoomScaleSheetLayoutView="100" workbookViewId="0">
      <selection activeCell="D9" sqref="D9"/>
    </sheetView>
  </sheetViews>
  <sheetFormatPr defaultColWidth="9.28515625" defaultRowHeight="12.75"/>
  <cols>
    <col min="1" max="1" width="7" style="1" customWidth="1"/>
    <col min="2" max="2" width="3.28515625" style="1" customWidth="1"/>
    <col min="3" max="3" width="37.42578125" style="16" customWidth="1"/>
    <col min="4" max="4" width="7.28515625" style="123" customWidth="1"/>
    <col min="5" max="5" width="13" style="126" customWidth="1"/>
    <col min="6" max="6" width="10.5703125" style="17" customWidth="1"/>
    <col min="7" max="7" width="12.85546875" style="642" customWidth="1"/>
    <col min="8" max="9" width="9.28515625" style="1" customWidth="1"/>
    <col min="10" max="10" width="9.5703125" style="17" customWidth="1"/>
    <col min="11" max="16384" width="9.28515625" style="1"/>
  </cols>
  <sheetData>
    <row r="1" spans="1:10" ht="16.5" customHeight="1">
      <c r="A1" s="1131" t="s">
        <v>255</v>
      </c>
      <c r="B1" s="1141"/>
      <c r="C1" s="1133" t="s">
        <v>274</v>
      </c>
      <c r="D1" s="1135" t="s">
        <v>249</v>
      </c>
      <c r="E1" s="1135"/>
      <c r="F1" s="1136"/>
      <c r="G1" s="1143" t="s">
        <v>259</v>
      </c>
      <c r="H1" s="19"/>
      <c r="I1" s="19"/>
      <c r="J1" s="13"/>
    </row>
    <row r="2" spans="1:10" ht="22.5" customHeight="1" thickBot="1">
      <c r="A2" s="1132"/>
      <c r="B2" s="1142"/>
      <c r="C2" s="1134"/>
      <c r="D2" s="64" t="s">
        <v>256</v>
      </c>
      <c r="E2" s="64" t="s">
        <v>257</v>
      </c>
      <c r="F2" s="66" t="s">
        <v>258</v>
      </c>
      <c r="G2" s="1144"/>
      <c r="H2" s="19"/>
      <c r="I2" s="19"/>
      <c r="J2" s="13"/>
    </row>
    <row r="3" spans="1:10" ht="12.75" customHeight="1">
      <c r="A3" s="34"/>
      <c r="B3" s="33"/>
      <c r="C3" s="33"/>
      <c r="D3" s="19"/>
      <c r="E3" s="43"/>
      <c r="F3" s="15"/>
      <c r="H3" s="19"/>
      <c r="I3" s="19"/>
      <c r="J3" s="13"/>
    </row>
    <row r="4" spans="1:10" ht="15" customHeight="1">
      <c r="A4" s="223" t="s">
        <v>77</v>
      </c>
      <c r="B4" s="224"/>
      <c r="C4" s="234" t="s">
        <v>68</v>
      </c>
      <c r="D4" s="239"/>
      <c r="E4" s="240"/>
      <c r="F4" s="241"/>
      <c r="G4" s="649"/>
      <c r="H4" s="19"/>
      <c r="I4" s="19"/>
      <c r="J4" s="13"/>
    </row>
    <row r="5" spans="1:10" ht="12.75" customHeight="1">
      <c r="A5" s="20"/>
      <c r="B5" s="21"/>
      <c r="C5" s="93"/>
      <c r="D5" s="19"/>
      <c r="E5" s="43"/>
      <c r="F5" s="15"/>
      <c r="H5" s="19"/>
      <c r="I5" s="19"/>
      <c r="J5" s="13"/>
    </row>
    <row r="6" spans="1:10" ht="12" customHeight="1">
      <c r="A6" s="20"/>
      <c r="B6" s="21"/>
      <c r="C6" s="98" t="s">
        <v>58</v>
      </c>
      <c r="D6" s="19"/>
      <c r="E6" s="43"/>
      <c r="F6" s="15"/>
      <c r="J6" s="13"/>
    </row>
    <row r="7" spans="1:10" ht="72" customHeight="1">
      <c r="A7" s="27"/>
      <c r="B7" s="25"/>
      <c r="C7" s="176" t="s">
        <v>1344</v>
      </c>
      <c r="D7" s="121"/>
      <c r="E7" s="43"/>
      <c r="F7" s="13"/>
      <c r="J7" s="13"/>
    </row>
    <row r="8" spans="1:10" ht="114.75" customHeight="1">
      <c r="A8" s="27"/>
      <c r="B8" s="25"/>
      <c r="C8" s="176" t="s">
        <v>106</v>
      </c>
      <c r="D8" s="121"/>
      <c r="E8" s="43"/>
      <c r="F8" s="13"/>
      <c r="J8" s="13"/>
    </row>
    <row r="9" spans="1:10" ht="267.75" customHeight="1">
      <c r="A9" s="27"/>
      <c r="B9" s="25"/>
      <c r="C9" s="176" t="s">
        <v>1345</v>
      </c>
      <c r="D9" s="121"/>
      <c r="E9" s="43"/>
      <c r="F9" s="259"/>
      <c r="H9" s="26"/>
      <c r="I9" s="12"/>
      <c r="J9" s="13"/>
    </row>
    <row r="10" spans="1:10" ht="184.5" customHeight="1">
      <c r="A10" s="27"/>
      <c r="B10" s="25"/>
      <c r="C10" s="95" t="s">
        <v>13</v>
      </c>
      <c r="D10" s="19"/>
      <c r="E10" s="43"/>
      <c r="F10" s="259"/>
      <c r="H10" s="26"/>
      <c r="I10" s="12"/>
      <c r="J10" s="13"/>
    </row>
    <row r="11" spans="1:10" ht="140.25" customHeight="1">
      <c r="A11" s="27"/>
      <c r="B11" s="25"/>
      <c r="C11" s="176" t="s">
        <v>221</v>
      </c>
      <c r="D11" s="121"/>
      <c r="E11" s="43"/>
      <c r="F11" s="259"/>
      <c r="H11" s="26"/>
      <c r="I11" s="12"/>
      <c r="J11" s="13"/>
    </row>
    <row r="12" spans="1:10" ht="13.5" customHeight="1">
      <c r="A12" s="34"/>
      <c r="C12" s="23"/>
      <c r="D12" s="19"/>
      <c r="E12" s="43"/>
      <c r="F12" s="265"/>
      <c r="H12" s="26"/>
      <c r="I12" s="12"/>
      <c r="J12" s="13"/>
    </row>
    <row r="13" spans="1:10" ht="12.75" customHeight="1">
      <c r="A13" s="34" t="s">
        <v>81</v>
      </c>
      <c r="C13" s="23" t="s">
        <v>70</v>
      </c>
      <c r="D13" s="19"/>
      <c r="E13" s="19"/>
      <c r="F13" s="259"/>
      <c r="H13" s="26"/>
      <c r="I13" s="12"/>
      <c r="J13" s="13"/>
    </row>
    <row r="14" spans="1:10" ht="49.5" customHeight="1">
      <c r="A14" s="34"/>
      <c r="C14" s="92" t="s">
        <v>11</v>
      </c>
      <c r="D14" s="19"/>
      <c r="E14" s="1145"/>
      <c r="F14" s="259"/>
      <c r="H14" s="29"/>
      <c r="I14" s="12"/>
      <c r="J14" s="13"/>
    </row>
    <row r="15" spans="1:10" ht="51.75" customHeight="1">
      <c r="A15" s="34"/>
      <c r="C15" s="92" t="s">
        <v>8</v>
      </c>
      <c r="D15" s="19"/>
      <c r="E15" s="1145"/>
      <c r="F15" s="259"/>
      <c r="H15" s="29"/>
      <c r="I15" s="12"/>
      <c r="J15" s="13"/>
    </row>
    <row r="16" spans="1:10" ht="27.75" customHeight="1">
      <c r="A16" s="34"/>
      <c r="C16" s="92" t="s">
        <v>15</v>
      </c>
      <c r="D16" s="19"/>
      <c r="E16" s="43"/>
      <c r="F16" s="259"/>
      <c r="H16" s="29"/>
      <c r="I16" s="12"/>
      <c r="J16" s="13"/>
    </row>
    <row r="17" spans="1:10" ht="15" customHeight="1">
      <c r="A17" s="274"/>
      <c r="B17" s="275"/>
      <c r="C17" s="275" t="s">
        <v>287</v>
      </c>
      <c r="D17" s="584" t="s">
        <v>71</v>
      </c>
      <c r="E17" s="226">
        <v>36000</v>
      </c>
      <c r="F17" s="279"/>
      <c r="G17" s="650">
        <f>ROUND(E17*F17,2)</f>
        <v>0</v>
      </c>
      <c r="H17" s="277"/>
      <c r="I17" s="12"/>
      <c r="J17" s="13"/>
    </row>
    <row r="18" spans="1:10" ht="13.5" customHeight="1">
      <c r="A18" s="274"/>
      <c r="B18" s="275"/>
      <c r="C18" s="275" t="s">
        <v>288</v>
      </c>
      <c r="D18" s="585" t="s">
        <v>71</v>
      </c>
      <c r="E18" s="226">
        <v>48000</v>
      </c>
      <c r="F18" s="279"/>
      <c r="G18" s="650">
        <f>ROUND(E18*F18,2)</f>
        <v>0</v>
      </c>
      <c r="H18" s="277"/>
      <c r="I18" s="12"/>
      <c r="J18" s="13"/>
    </row>
    <row r="19" spans="1:10" ht="9" customHeight="1">
      <c r="A19" s="34"/>
      <c r="C19" s="1"/>
      <c r="D19" s="128"/>
      <c r="E19" s="43"/>
      <c r="F19" s="13"/>
      <c r="H19" s="29"/>
      <c r="I19" s="12"/>
      <c r="J19" s="13"/>
    </row>
    <row r="20" spans="1:10" ht="14.25" customHeight="1">
      <c r="A20" s="34"/>
      <c r="C20" s="85"/>
      <c r="D20" s="128"/>
      <c r="E20" s="43"/>
      <c r="F20" s="13"/>
      <c r="H20" s="29"/>
      <c r="I20" s="12"/>
      <c r="J20" s="13"/>
    </row>
    <row r="21" spans="1:10" ht="16.5" customHeight="1">
      <c r="A21" s="88" t="s">
        <v>77</v>
      </c>
      <c r="B21" s="89"/>
      <c r="C21" s="90" t="s">
        <v>72</v>
      </c>
      <c r="D21" s="134"/>
      <c r="E21" s="127"/>
      <c r="F21" s="91"/>
      <c r="G21" s="643">
        <f>ROUND(SUM(G17:G18),2)</f>
        <v>0</v>
      </c>
      <c r="H21" s="29"/>
      <c r="I21" s="12"/>
      <c r="J21" s="13"/>
    </row>
    <row r="22" spans="1:10" ht="13.5" customHeight="1">
      <c r="A22" s="27"/>
      <c r="B22" s="25"/>
      <c r="C22" s="84"/>
      <c r="D22" s="128"/>
      <c r="E22" s="43"/>
      <c r="F22" s="13"/>
      <c r="H22" s="29"/>
      <c r="I22" s="12"/>
      <c r="J22" s="13"/>
    </row>
    <row r="23" spans="1:10" ht="16.5" customHeight="1">
      <c r="A23" s="27"/>
      <c r="B23" s="25"/>
      <c r="C23" s="84"/>
      <c r="D23" s="128"/>
      <c r="E23" s="43"/>
      <c r="F23" s="13"/>
      <c r="H23" s="29"/>
      <c r="I23" s="12"/>
      <c r="J23" s="13"/>
    </row>
    <row r="24" spans="1:10" ht="12.75" customHeight="1">
      <c r="A24" s="34"/>
      <c r="C24" s="23"/>
      <c r="D24" s="19"/>
      <c r="E24" s="43"/>
      <c r="F24" s="15"/>
      <c r="H24" s="29"/>
      <c r="I24" s="12"/>
      <c r="J24" s="13"/>
    </row>
    <row r="25" spans="1:10" ht="12.75" customHeight="1">
      <c r="A25" s="34"/>
      <c r="C25" s="85"/>
      <c r="D25" s="128"/>
      <c r="E25" s="43"/>
      <c r="F25" s="13"/>
      <c r="H25" s="29"/>
      <c r="I25" s="12"/>
      <c r="J25" s="13"/>
    </row>
    <row r="26" spans="1:10">
      <c r="A26" s="34"/>
      <c r="C26" s="87"/>
      <c r="D26" s="128"/>
      <c r="E26" s="43"/>
      <c r="F26" s="13"/>
      <c r="H26" s="29"/>
      <c r="I26" s="12"/>
      <c r="J26" s="13"/>
    </row>
    <row r="27" spans="1:10" ht="12.75" customHeight="1">
      <c r="A27" s="27"/>
      <c r="B27" s="25"/>
      <c r="C27" s="84"/>
      <c r="D27" s="128"/>
      <c r="E27" s="43"/>
      <c r="F27" s="13"/>
      <c r="H27" s="29"/>
      <c r="I27" s="12"/>
      <c r="J27" s="13"/>
    </row>
    <row r="28" spans="1:10" ht="12.75" customHeight="1">
      <c r="A28" s="27"/>
      <c r="B28" s="25"/>
      <c r="D28" s="128"/>
      <c r="E28" s="43"/>
      <c r="F28" s="13"/>
      <c r="H28" s="29"/>
      <c r="I28" s="12"/>
      <c r="J28" s="13"/>
    </row>
    <row r="29" spans="1:10">
      <c r="A29" s="34"/>
      <c r="C29" s="23"/>
      <c r="D29" s="19"/>
      <c r="E29" s="43"/>
      <c r="F29" s="15"/>
      <c r="H29" s="29"/>
      <c r="I29" s="12"/>
      <c r="J29" s="13"/>
    </row>
    <row r="30" spans="1:10" ht="102" customHeight="1">
      <c r="A30" s="34"/>
      <c r="C30" s="85"/>
      <c r="D30" s="128"/>
      <c r="E30" s="43"/>
      <c r="F30" s="13"/>
      <c r="H30" s="29"/>
      <c r="I30" s="12"/>
      <c r="J30" s="13"/>
    </row>
    <row r="31" spans="1:10" ht="13.5" customHeight="1">
      <c r="A31" s="34"/>
      <c r="C31" s="87"/>
      <c r="D31" s="128"/>
      <c r="E31" s="43"/>
      <c r="F31" s="13"/>
      <c r="H31" s="29"/>
      <c r="I31" s="12"/>
      <c r="J31" s="13"/>
    </row>
    <row r="32" spans="1:10" ht="13.5" customHeight="1">
      <c r="A32" s="27"/>
      <c r="B32" s="25"/>
      <c r="C32" s="84"/>
      <c r="D32" s="128"/>
      <c r="E32" s="43"/>
      <c r="F32" s="13"/>
      <c r="H32" s="29"/>
      <c r="I32" s="12"/>
      <c r="J32" s="13"/>
    </row>
    <row r="33" spans="1:10" ht="14.25" customHeight="1">
      <c r="A33" s="27"/>
      <c r="B33" s="25"/>
      <c r="C33" s="106"/>
      <c r="D33" s="19"/>
      <c r="E33" s="43"/>
      <c r="F33" s="13"/>
      <c r="H33" s="29"/>
      <c r="I33" s="12"/>
      <c r="J33" s="13"/>
    </row>
    <row r="34" spans="1:10" ht="13.5" customHeight="1">
      <c r="A34" s="34"/>
      <c r="C34" s="23"/>
      <c r="D34" s="19"/>
      <c r="E34" s="43"/>
      <c r="F34" s="15"/>
      <c r="H34" s="29"/>
      <c r="I34" s="12"/>
      <c r="J34" s="13"/>
    </row>
    <row r="35" spans="1:10" ht="91.5" customHeight="1">
      <c r="A35" s="27"/>
      <c r="B35" s="25"/>
      <c r="C35" s="105"/>
      <c r="D35" s="128"/>
      <c r="E35" s="43"/>
      <c r="F35" s="13"/>
      <c r="H35" s="29"/>
      <c r="I35" s="12"/>
      <c r="J35" s="13"/>
    </row>
    <row r="36" spans="1:10" ht="14.25" customHeight="1">
      <c r="A36" s="27"/>
      <c r="B36" s="25"/>
      <c r="C36" s="87"/>
      <c r="D36" s="128"/>
      <c r="E36" s="43"/>
      <c r="F36" s="13"/>
      <c r="H36" s="29"/>
      <c r="I36" s="12"/>
      <c r="J36" s="13"/>
    </row>
    <row r="37" spans="1:10" ht="14.25" customHeight="1">
      <c r="A37" s="27"/>
      <c r="B37" s="25"/>
      <c r="C37" s="84"/>
      <c r="D37" s="128"/>
      <c r="E37" s="43"/>
      <c r="F37" s="13"/>
      <c r="H37" s="29"/>
      <c r="I37" s="12"/>
      <c r="J37" s="13"/>
    </row>
    <row r="38" spans="1:10" ht="13.5" customHeight="1">
      <c r="A38" s="27"/>
      <c r="B38" s="25"/>
      <c r="C38" s="28"/>
      <c r="D38" s="19"/>
      <c r="E38" s="43"/>
      <c r="F38" s="13"/>
      <c r="H38" s="29"/>
      <c r="I38" s="12"/>
      <c r="J38" s="13"/>
    </row>
    <row r="39" spans="1:10" ht="12.75" customHeight="1">
      <c r="A39" s="34"/>
      <c r="C39" s="23"/>
      <c r="D39" s="19"/>
      <c r="E39" s="43"/>
      <c r="F39" s="15"/>
      <c r="H39" s="29"/>
      <c r="I39" s="12"/>
      <c r="J39" s="13"/>
    </row>
    <row r="40" spans="1:10" ht="62.25" customHeight="1">
      <c r="C40" s="105"/>
      <c r="H40" s="29"/>
      <c r="I40" s="12"/>
      <c r="J40" s="13"/>
    </row>
    <row r="41" spans="1:10" ht="12.75" customHeight="1">
      <c r="A41" s="27"/>
      <c r="B41" s="25"/>
      <c r="C41" s="87"/>
      <c r="D41" s="128"/>
      <c r="E41" s="43"/>
      <c r="F41" s="13"/>
      <c r="H41" s="29"/>
      <c r="I41" s="12"/>
      <c r="J41" s="13"/>
    </row>
    <row r="42" spans="1:10" ht="13.5" customHeight="1">
      <c r="A42" s="27"/>
      <c r="B42" s="25"/>
      <c r="C42" s="84"/>
      <c r="D42" s="128"/>
      <c r="E42" s="43"/>
      <c r="F42" s="13"/>
      <c r="H42" s="29"/>
      <c r="I42" s="12"/>
      <c r="J42" s="13"/>
    </row>
    <row r="43" spans="1:10" ht="11.25" customHeight="1">
      <c r="A43" s="27"/>
      <c r="B43" s="25"/>
      <c r="D43" s="128"/>
      <c r="E43" s="43"/>
      <c r="F43" s="13"/>
      <c r="H43" s="29"/>
      <c r="I43" s="12"/>
      <c r="J43" s="13"/>
    </row>
    <row r="44" spans="1:10" ht="12.75" customHeight="1">
      <c r="A44" s="34"/>
      <c r="C44" s="23"/>
      <c r="D44" s="19"/>
      <c r="E44" s="43"/>
      <c r="F44" s="15"/>
      <c r="H44" s="29"/>
      <c r="I44" s="12"/>
      <c r="J44" s="13"/>
    </row>
    <row r="45" spans="1:10" ht="12.75" customHeight="1">
      <c r="A45" s="27"/>
      <c r="B45" s="25"/>
      <c r="C45" s="105"/>
      <c r="D45" s="19"/>
      <c r="E45" s="43"/>
      <c r="F45" s="13"/>
      <c r="H45" s="29"/>
      <c r="I45" s="12"/>
      <c r="J45" s="13"/>
    </row>
    <row r="46" spans="1:10" ht="13.5" customHeight="1">
      <c r="A46" s="27"/>
      <c r="B46" s="25"/>
      <c r="C46" s="87"/>
      <c r="D46" s="128"/>
      <c r="E46" s="43"/>
      <c r="F46" s="13"/>
      <c r="H46" s="29"/>
      <c r="I46" s="12"/>
      <c r="J46" s="13"/>
    </row>
    <row r="47" spans="1:10" ht="12.75" customHeight="1">
      <c r="A47" s="24"/>
      <c r="B47" s="25"/>
      <c r="C47" s="84"/>
      <c r="D47" s="128"/>
      <c r="E47" s="43"/>
      <c r="F47" s="13"/>
      <c r="H47" s="29"/>
      <c r="I47" s="12"/>
      <c r="J47" s="13"/>
    </row>
    <row r="48" spans="1:10" ht="12.75" customHeight="1">
      <c r="A48" s="34"/>
      <c r="C48" s="23"/>
      <c r="D48" s="19"/>
      <c r="E48" s="43"/>
      <c r="F48" s="13"/>
      <c r="H48" s="29"/>
      <c r="I48" s="12"/>
      <c r="J48" s="13"/>
    </row>
    <row r="49" spans="1:10" ht="14.25" customHeight="1">
      <c r="A49" s="27"/>
      <c r="B49" s="25"/>
      <c r="C49" s="105"/>
      <c r="D49" s="19"/>
      <c r="E49" s="43"/>
      <c r="F49" s="13"/>
      <c r="H49" s="29"/>
      <c r="I49" s="12"/>
      <c r="J49" s="13"/>
    </row>
    <row r="50" spans="1:10" ht="86.25" customHeight="1">
      <c r="A50" s="27"/>
      <c r="B50" s="25"/>
      <c r="C50" s="87"/>
      <c r="D50" s="128"/>
      <c r="E50" s="43"/>
      <c r="F50" s="13"/>
      <c r="H50" s="29"/>
      <c r="I50" s="12"/>
      <c r="J50" s="13"/>
    </row>
    <row r="51" spans="1:10" ht="13.5" customHeight="1">
      <c r="A51" s="27"/>
      <c r="B51" s="25"/>
      <c r="C51" s="84"/>
      <c r="D51" s="128"/>
      <c r="E51" s="43"/>
      <c r="F51" s="13"/>
      <c r="H51" s="29"/>
      <c r="I51" s="12"/>
      <c r="J51" s="13"/>
    </row>
    <row r="52" spans="1:10" ht="12.75" customHeight="1">
      <c r="A52" s="27"/>
      <c r="B52" s="25"/>
      <c r="C52" s="1"/>
      <c r="D52" s="128"/>
      <c r="E52" s="43"/>
      <c r="F52" s="13"/>
      <c r="H52" s="29"/>
      <c r="I52" s="12"/>
      <c r="J52" s="13"/>
    </row>
    <row r="53" spans="1:10" ht="14.25" customHeight="1">
      <c r="A53" s="34"/>
      <c r="C53" s="23"/>
      <c r="D53" s="19"/>
      <c r="E53" s="43"/>
      <c r="F53" s="15"/>
      <c r="H53" s="29"/>
      <c r="I53" s="12"/>
      <c r="J53" s="13"/>
    </row>
    <row r="54" spans="1:10" ht="37.5" customHeight="1">
      <c r="A54" s="34"/>
      <c r="C54" s="85"/>
      <c r="D54" s="128"/>
      <c r="E54" s="43"/>
      <c r="F54" s="13"/>
      <c r="H54" s="29"/>
      <c r="I54" s="12"/>
      <c r="J54" s="13"/>
    </row>
    <row r="55" spans="1:10" ht="13.5" customHeight="1">
      <c r="A55" s="34"/>
      <c r="C55" s="87"/>
      <c r="D55" s="128"/>
      <c r="E55" s="43"/>
      <c r="F55" s="13"/>
      <c r="J55" s="1"/>
    </row>
    <row r="56" spans="1:10" ht="13.5" customHeight="1">
      <c r="A56" s="73"/>
      <c r="B56" s="7"/>
      <c r="C56" s="84"/>
      <c r="D56" s="128"/>
      <c r="E56" s="43"/>
      <c r="F56" s="13"/>
      <c r="J56" s="1"/>
    </row>
    <row r="57" spans="1:10" ht="13.5" customHeight="1">
      <c r="C57" s="110"/>
      <c r="D57" s="128"/>
      <c r="E57" s="43"/>
      <c r="F57" s="13"/>
      <c r="J57" s="1"/>
    </row>
    <row r="58" spans="1:10" ht="14.25" customHeight="1">
      <c r="A58" s="73"/>
      <c r="B58" s="7"/>
      <c r="C58" s="105"/>
      <c r="D58" s="130"/>
      <c r="E58" s="132"/>
      <c r="F58" s="75"/>
      <c r="G58" s="644"/>
      <c r="J58" s="1"/>
    </row>
    <row r="59" spans="1:10" ht="141" customHeight="1">
      <c r="A59" s="34"/>
      <c r="C59" s="23"/>
      <c r="D59" s="19"/>
      <c r="E59" s="43"/>
      <c r="F59" s="15"/>
      <c r="J59" s="1"/>
    </row>
    <row r="60" spans="1:10" ht="12.75" customHeight="1">
      <c r="C60" s="105"/>
      <c r="D60" s="121"/>
      <c r="E60" s="121"/>
      <c r="F60" s="1"/>
      <c r="J60" s="1"/>
    </row>
    <row r="61" spans="1:10" ht="14.25" customHeight="1">
      <c r="C61" s="1"/>
      <c r="D61" s="128"/>
      <c r="E61" s="43"/>
      <c r="F61" s="13"/>
      <c r="J61" s="1"/>
    </row>
    <row r="62" spans="1:10" ht="12" customHeight="1">
      <c r="C62" s="1"/>
      <c r="D62" s="128"/>
      <c r="E62" s="43"/>
      <c r="F62" s="13"/>
      <c r="J62" s="1"/>
    </row>
    <row r="63" spans="1:10" ht="14.25" customHeight="1">
      <c r="A63" s="34"/>
      <c r="C63" s="23"/>
      <c r="D63" s="19"/>
      <c r="E63" s="43"/>
      <c r="F63" s="15"/>
      <c r="J63" s="1"/>
    </row>
    <row r="64" spans="1:10" ht="14.25" customHeight="1">
      <c r="C64" s="105"/>
      <c r="D64" s="128"/>
      <c r="E64" s="43"/>
      <c r="F64" s="13"/>
      <c r="J64" s="1"/>
    </row>
    <row r="65" spans="1:10">
      <c r="A65" s="34"/>
      <c r="C65" s="87"/>
      <c r="D65" s="128"/>
      <c r="E65" s="43"/>
      <c r="F65" s="13"/>
      <c r="J65" s="1"/>
    </row>
    <row r="66" spans="1:10" ht="15.75">
      <c r="A66" s="73"/>
      <c r="B66" s="7"/>
      <c r="C66" s="84"/>
      <c r="D66" s="128"/>
      <c r="E66" s="43"/>
      <c r="F66" s="13"/>
      <c r="J66" s="1"/>
    </row>
    <row r="67" spans="1:10" ht="12.75" customHeight="1">
      <c r="A67" s="73"/>
      <c r="B67" s="7"/>
      <c r="C67" s="84"/>
      <c r="D67" s="128"/>
      <c r="E67" s="43"/>
      <c r="F67" s="13"/>
      <c r="J67" s="1"/>
    </row>
    <row r="68" spans="1:10">
      <c r="A68" s="34"/>
      <c r="C68" s="23"/>
      <c r="D68" s="19"/>
      <c r="E68" s="43"/>
      <c r="F68" s="15"/>
      <c r="J68" s="1"/>
    </row>
    <row r="69" spans="1:10" ht="75.75" customHeight="1">
      <c r="A69" s="73"/>
      <c r="B69" s="7"/>
      <c r="C69" s="105"/>
      <c r="D69" s="128"/>
      <c r="E69" s="43"/>
      <c r="F69" s="13"/>
      <c r="J69" s="1"/>
    </row>
    <row r="70" spans="1:10" ht="15.75">
      <c r="A70" s="73"/>
      <c r="B70" s="7"/>
      <c r="C70" s="105"/>
      <c r="D70" s="128"/>
      <c r="E70" s="43"/>
      <c r="F70" s="13"/>
      <c r="J70" s="1"/>
    </row>
    <row r="71" spans="1:10" ht="12.75" customHeight="1">
      <c r="A71" s="73"/>
      <c r="B71" s="7"/>
      <c r="C71" s="105"/>
      <c r="D71" s="128"/>
      <c r="E71" s="43"/>
      <c r="F71" s="13"/>
      <c r="J71" s="1"/>
    </row>
    <row r="72" spans="1:10">
      <c r="C72" s="1"/>
      <c r="D72" s="121"/>
      <c r="E72" s="121"/>
      <c r="F72" s="1"/>
      <c r="J72" s="1"/>
    </row>
    <row r="73" spans="1:10" ht="14.25" customHeight="1">
      <c r="A73" s="34"/>
      <c r="C73" s="23"/>
      <c r="D73" s="19"/>
      <c r="E73" s="43"/>
      <c r="F73" s="15"/>
      <c r="J73" s="1"/>
    </row>
    <row r="74" spans="1:10" ht="73.5" customHeight="1">
      <c r="C74" s="105"/>
      <c r="D74" s="121"/>
      <c r="E74" s="121"/>
      <c r="F74" s="1"/>
      <c r="J74" s="1"/>
    </row>
    <row r="75" spans="1:10" ht="13.5" hidden="1" customHeight="1">
      <c r="A75" s="27"/>
      <c r="B75" s="25"/>
      <c r="C75" s="87"/>
      <c r="D75" s="128"/>
      <c r="E75" s="43"/>
      <c r="F75" s="13"/>
      <c r="J75" s="1"/>
    </row>
    <row r="76" spans="1:10" hidden="1">
      <c r="A76" s="27"/>
      <c r="B76" s="25"/>
      <c r="C76" s="84"/>
      <c r="D76" s="128"/>
      <c r="E76" s="43"/>
      <c r="F76" s="13"/>
      <c r="J76" s="1"/>
    </row>
    <row r="77" spans="1:10" ht="13.5" customHeight="1">
      <c r="C77" s="17"/>
      <c r="D77" s="121"/>
      <c r="E77" s="121"/>
      <c r="F77" s="1"/>
      <c r="J77" s="1"/>
    </row>
    <row r="78" spans="1:10">
      <c r="A78" s="34"/>
      <c r="C78" s="23"/>
      <c r="D78" s="19"/>
      <c r="E78" s="43"/>
      <c r="F78" s="15"/>
      <c r="J78" s="1"/>
    </row>
    <row r="79" spans="1:10" ht="109.5" customHeight="1">
      <c r="C79" s="105"/>
      <c r="D79" s="121"/>
      <c r="E79" s="121"/>
      <c r="F79" s="1"/>
      <c r="J79" s="1"/>
    </row>
    <row r="80" spans="1:10">
      <c r="A80" s="27"/>
      <c r="B80" s="25"/>
      <c r="C80" s="87"/>
      <c r="D80" s="128"/>
      <c r="E80" s="43"/>
      <c r="F80" s="13"/>
      <c r="J80" s="1"/>
    </row>
    <row r="81" spans="1:10" ht="12.75" customHeight="1">
      <c r="A81" s="27"/>
      <c r="B81" s="25"/>
      <c r="C81" s="84"/>
      <c r="D81" s="128"/>
      <c r="E81" s="43"/>
      <c r="F81" s="13"/>
      <c r="J81" s="1"/>
    </row>
    <row r="82" spans="1:10" ht="12" customHeight="1">
      <c r="C82" s="17"/>
      <c r="D82" s="121"/>
      <c r="E82" s="121"/>
      <c r="F82" s="1"/>
      <c r="J82" s="1"/>
    </row>
    <row r="83" spans="1:10" ht="12" customHeight="1">
      <c r="A83" s="34"/>
      <c r="C83" s="23"/>
      <c r="D83" s="19"/>
      <c r="E83" s="43"/>
      <c r="F83" s="15"/>
      <c r="J83" s="1"/>
    </row>
    <row r="84" spans="1:10" ht="86.25" customHeight="1">
      <c r="C84" s="105"/>
      <c r="D84" s="121"/>
      <c r="E84" s="121"/>
      <c r="F84" s="1"/>
      <c r="J84" s="1"/>
    </row>
    <row r="85" spans="1:10" ht="12" customHeight="1">
      <c r="A85" s="27"/>
      <c r="B85" s="25"/>
      <c r="C85" s="87"/>
      <c r="D85" s="128"/>
      <c r="E85" s="43"/>
      <c r="F85" s="13"/>
      <c r="J85" s="1"/>
    </row>
    <row r="86" spans="1:10" ht="12.75" customHeight="1">
      <c r="A86" s="27"/>
      <c r="B86" s="25"/>
      <c r="C86" s="84"/>
      <c r="D86" s="128"/>
      <c r="E86" s="43"/>
      <c r="F86" s="13"/>
      <c r="J86" s="1"/>
    </row>
    <row r="87" spans="1:10" ht="12" customHeight="1">
      <c r="J87" s="1"/>
    </row>
    <row r="88" spans="1:10" ht="14.25" customHeight="1">
      <c r="A88" s="34"/>
      <c r="C88" s="23"/>
      <c r="D88" s="19"/>
      <c r="E88" s="43"/>
      <c r="F88" s="15"/>
      <c r="J88" s="1"/>
    </row>
    <row r="89" spans="1:10" ht="72.75" customHeight="1">
      <c r="C89" s="105"/>
      <c r="D89" s="121"/>
      <c r="E89" s="121"/>
      <c r="F89" s="1"/>
      <c r="J89" s="1"/>
    </row>
    <row r="90" spans="1:10">
      <c r="A90" s="27"/>
      <c r="B90" s="25"/>
      <c r="C90" s="87"/>
      <c r="D90" s="128"/>
      <c r="E90" s="43"/>
      <c r="F90" s="13"/>
      <c r="J90" s="1"/>
    </row>
    <row r="91" spans="1:10" ht="12.75" customHeight="1">
      <c r="A91" s="27"/>
      <c r="B91" s="25"/>
      <c r="C91" s="84"/>
      <c r="D91" s="128"/>
      <c r="E91" s="43"/>
      <c r="F91" s="13"/>
      <c r="J91" s="1"/>
    </row>
    <row r="92" spans="1:10" ht="12" customHeight="1">
      <c r="C92" s="17"/>
      <c r="D92" s="121"/>
      <c r="E92" s="121"/>
      <c r="F92" s="1"/>
      <c r="J92" s="1"/>
    </row>
    <row r="93" spans="1:10">
      <c r="A93" s="34"/>
      <c r="C93" s="23"/>
      <c r="D93" s="19"/>
      <c r="E93" s="43"/>
      <c r="F93" s="15"/>
      <c r="J93" s="1"/>
    </row>
    <row r="94" spans="1:10">
      <c r="C94" s="105"/>
      <c r="D94" s="121"/>
      <c r="E94" s="121"/>
      <c r="F94" s="1"/>
      <c r="J94" s="1"/>
    </row>
    <row r="95" spans="1:10">
      <c r="A95" s="27"/>
      <c r="B95" s="25"/>
      <c r="C95" s="87"/>
      <c r="D95" s="128"/>
      <c r="E95" s="43"/>
      <c r="F95" s="13"/>
      <c r="J95" s="1"/>
    </row>
    <row r="96" spans="1:10" ht="13.5" customHeight="1">
      <c r="A96" s="27"/>
      <c r="B96" s="25"/>
      <c r="C96" s="84"/>
      <c r="D96" s="128"/>
      <c r="E96" s="43"/>
      <c r="F96" s="13"/>
      <c r="J96" s="1"/>
    </row>
    <row r="97" spans="1:10" ht="12.75" customHeight="1">
      <c r="C97" s="17"/>
      <c r="D97" s="121"/>
      <c r="E97" s="121"/>
      <c r="F97" s="1"/>
      <c r="J97" s="1"/>
    </row>
    <row r="98" spans="1:10" ht="15" customHeight="1">
      <c r="A98" s="34"/>
      <c r="C98" s="23"/>
      <c r="D98" s="19"/>
      <c r="E98" s="43"/>
      <c r="F98" s="15"/>
      <c r="J98" s="1"/>
    </row>
    <row r="99" spans="1:10" ht="61.5" customHeight="1">
      <c r="C99" s="105"/>
      <c r="D99" s="121"/>
      <c r="E99" s="121"/>
      <c r="F99" s="1"/>
      <c r="J99" s="1"/>
    </row>
    <row r="100" spans="1:10" ht="13.5" customHeight="1">
      <c r="A100" s="27"/>
      <c r="B100" s="25"/>
      <c r="C100" s="87"/>
      <c r="D100" s="128"/>
      <c r="E100" s="43"/>
      <c r="F100" s="13"/>
      <c r="J100" s="1"/>
    </row>
    <row r="101" spans="1:10">
      <c r="A101" s="27"/>
      <c r="B101" s="25"/>
      <c r="C101" s="84"/>
      <c r="D101" s="128"/>
      <c r="E101" s="43"/>
      <c r="F101" s="13"/>
      <c r="J101" s="1"/>
    </row>
    <row r="102" spans="1:10">
      <c r="C102" s="17"/>
      <c r="D102" s="121"/>
      <c r="E102" s="121"/>
      <c r="F102" s="1"/>
      <c r="J102" s="1"/>
    </row>
    <row r="103" spans="1:10" ht="12.75" customHeight="1">
      <c r="A103" s="34"/>
      <c r="B103" s="36"/>
      <c r="C103" s="23"/>
      <c r="D103" s="19"/>
      <c r="E103" s="43"/>
      <c r="F103" s="15"/>
      <c r="J103" s="1"/>
    </row>
    <row r="104" spans="1:10" ht="72.75" customHeight="1">
      <c r="C104" s="96"/>
      <c r="D104" s="121"/>
      <c r="E104" s="43"/>
      <c r="F104" s="15"/>
      <c r="J104" s="1"/>
    </row>
    <row r="105" spans="1:10" ht="15.75" customHeight="1">
      <c r="A105" s="34"/>
      <c r="B105" s="36"/>
      <c r="D105" s="121"/>
      <c r="E105" s="43"/>
      <c r="F105" s="13"/>
      <c r="J105" s="1"/>
    </row>
    <row r="106" spans="1:10" ht="12.75" customHeight="1">
      <c r="A106" s="34"/>
      <c r="B106" s="36"/>
      <c r="D106" s="128"/>
      <c r="E106" s="43"/>
      <c r="F106" s="13"/>
      <c r="J106" s="1"/>
    </row>
    <row r="107" spans="1:10" ht="12" customHeight="1">
      <c r="A107" s="34"/>
      <c r="B107" s="36"/>
      <c r="C107" s="23"/>
      <c r="D107" s="19"/>
      <c r="E107" s="43"/>
      <c r="F107" s="15"/>
      <c r="J107" s="1"/>
    </row>
    <row r="108" spans="1:10" ht="13.5" customHeight="1">
      <c r="C108" s="96"/>
      <c r="D108" s="121"/>
      <c r="E108" s="43"/>
      <c r="F108" s="15"/>
      <c r="J108" s="1"/>
    </row>
    <row r="109" spans="1:10" ht="51.75" customHeight="1">
      <c r="A109" s="34"/>
      <c r="B109" s="36"/>
      <c r="D109" s="121"/>
      <c r="E109" s="43"/>
      <c r="F109" s="13"/>
      <c r="J109" s="1"/>
    </row>
    <row r="110" spans="1:10" ht="15" customHeight="1">
      <c r="A110" s="34"/>
      <c r="B110" s="36"/>
      <c r="D110" s="128"/>
      <c r="E110" s="43"/>
      <c r="F110" s="13"/>
      <c r="J110" s="1"/>
    </row>
    <row r="111" spans="1:10" ht="13.5" customHeight="1">
      <c r="A111" s="34"/>
      <c r="B111" s="36"/>
      <c r="C111" s="23"/>
      <c r="D111" s="19"/>
      <c r="E111" s="43"/>
      <c r="F111" s="15"/>
      <c r="J111" s="1"/>
    </row>
    <row r="112" spans="1:10" ht="12.75" customHeight="1">
      <c r="C112" s="96"/>
      <c r="D112" s="121"/>
      <c r="E112" s="43"/>
      <c r="F112" s="15"/>
      <c r="J112" s="1"/>
    </row>
    <row r="113" spans="1:10" ht="63.75" customHeight="1">
      <c r="A113" s="34"/>
      <c r="B113" s="36"/>
      <c r="D113" s="121"/>
      <c r="E113" s="43"/>
      <c r="F113" s="13"/>
      <c r="J113" s="1"/>
    </row>
    <row r="114" spans="1:10" ht="13.5" customHeight="1">
      <c r="A114" s="34"/>
      <c r="B114" s="36"/>
      <c r="D114" s="128"/>
      <c r="E114" s="43"/>
      <c r="F114" s="13"/>
      <c r="J114" s="1"/>
    </row>
    <row r="115" spans="1:10" ht="12" customHeight="1">
      <c r="A115" s="34"/>
      <c r="B115" s="36"/>
      <c r="C115" s="23"/>
      <c r="D115" s="19"/>
      <c r="E115" s="43"/>
      <c r="F115" s="15"/>
      <c r="J115" s="1"/>
    </row>
    <row r="116" spans="1:10">
      <c r="C116" s="97"/>
      <c r="D116" s="121"/>
      <c r="E116" s="43"/>
      <c r="F116" s="15"/>
      <c r="J116" s="1"/>
    </row>
    <row r="117" spans="1:10" ht="53.25" customHeight="1">
      <c r="A117" s="34"/>
      <c r="B117" s="36"/>
      <c r="D117" s="121"/>
      <c r="E117" s="43"/>
      <c r="F117" s="13"/>
      <c r="J117" s="1"/>
    </row>
    <row r="118" spans="1:10" ht="12.75" customHeight="1">
      <c r="A118" s="34"/>
      <c r="B118" s="36"/>
      <c r="D118" s="128"/>
      <c r="E118" s="43"/>
      <c r="F118" s="13"/>
      <c r="J118" s="1"/>
    </row>
    <row r="119" spans="1:10" ht="12" customHeight="1">
      <c r="A119" s="34"/>
      <c r="B119" s="36"/>
      <c r="C119" s="23"/>
      <c r="D119" s="19"/>
      <c r="E119" s="43"/>
      <c r="F119" s="15"/>
      <c r="J119" s="1"/>
    </row>
    <row r="120" spans="1:10">
      <c r="C120" s="96"/>
      <c r="D120" s="121"/>
      <c r="E120" s="43"/>
      <c r="F120" s="15"/>
      <c r="J120" s="1"/>
    </row>
    <row r="121" spans="1:10">
      <c r="A121" s="34"/>
      <c r="B121" s="36"/>
      <c r="D121" s="121"/>
      <c r="E121" s="43"/>
      <c r="F121" s="13"/>
      <c r="J121" s="1"/>
    </row>
    <row r="122" spans="1:10" ht="12.75" customHeight="1">
      <c r="A122" s="34"/>
      <c r="B122" s="36"/>
      <c r="D122" s="128"/>
      <c r="E122" s="43"/>
      <c r="F122" s="13"/>
      <c r="J122" s="1"/>
    </row>
    <row r="123" spans="1:10" ht="12.75" customHeight="1">
      <c r="A123" s="34"/>
      <c r="C123" s="23"/>
      <c r="D123" s="19"/>
      <c r="E123" s="38"/>
      <c r="F123" s="13"/>
      <c r="J123" s="1"/>
    </row>
    <row r="124" spans="1:10">
      <c r="A124" s="34"/>
      <c r="D124" s="121"/>
      <c r="E124" s="38"/>
      <c r="F124" s="13"/>
      <c r="J124" s="1"/>
    </row>
    <row r="125" spans="1:10" ht="54" customHeight="1">
      <c r="A125" s="34"/>
      <c r="D125" s="121"/>
      <c r="E125" s="38"/>
      <c r="F125" s="13"/>
      <c r="J125" s="1"/>
    </row>
    <row r="126" spans="1:10" ht="13.5" customHeight="1">
      <c r="A126" s="34"/>
      <c r="B126" s="32"/>
      <c r="D126" s="19"/>
      <c r="E126" s="43"/>
      <c r="F126" s="13"/>
      <c r="J126" s="1"/>
    </row>
    <row r="127" spans="1:10" ht="12" customHeight="1" thickBot="1">
      <c r="A127" s="67"/>
      <c r="B127" s="68"/>
      <c r="C127" s="68"/>
      <c r="D127" s="135"/>
      <c r="E127" s="136"/>
      <c r="F127" s="70"/>
      <c r="G127" s="651"/>
      <c r="J127" s="1"/>
    </row>
    <row r="128" spans="1:10" ht="12.75" customHeight="1">
      <c r="C128" s="17"/>
      <c r="D128" s="121"/>
      <c r="E128" s="121"/>
      <c r="F128" s="1"/>
      <c r="J128" s="1"/>
    </row>
    <row r="129" spans="3:10" ht="51.75" customHeight="1">
      <c r="C129" s="17"/>
      <c r="D129" s="121"/>
      <c r="E129" s="121"/>
      <c r="F129" s="1"/>
      <c r="J129" s="1"/>
    </row>
    <row r="130" spans="3:10">
      <c r="C130" s="17"/>
      <c r="D130" s="121"/>
      <c r="E130" s="121"/>
      <c r="F130" s="1"/>
      <c r="J130" s="1"/>
    </row>
    <row r="131" spans="3:10" ht="12.75" customHeight="1">
      <c r="C131" s="17"/>
      <c r="D131" s="121"/>
      <c r="E131" s="121"/>
      <c r="F131" s="1"/>
      <c r="J131" s="1"/>
    </row>
    <row r="132" spans="3:10">
      <c r="C132" s="17"/>
      <c r="D132" s="121"/>
      <c r="E132" s="121"/>
      <c r="F132" s="1"/>
      <c r="J132" s="1"/>
    </row>
    <row r="133" spans="3:10">
      <c r="C133" s="17"/>
      <c r="D133" s="121"/>
      <c r="E133" s="121"/>
      <c r="F133" s="1"/>
      <c r="J133" s="1"/>
    </row>
    <row r="134" spans="3:10" ht="15" customHeight="1">
      <c r="C134" s="17"/>
      <c r="D134" s="121"/>
      <c r="E134" s="121"/>
      <c r="F134" s="1"/>
      <c r="J134" s="1"/>
    </row>
    <row r="135" spans="3:10" ht="12.75" customHeight="1">
      <c r="C135" s="17"/>
      <c r="D135" s="121"/>
      <c r="E135" s="121"/>
      <c r="F135" s="1"/>
      <c r="J135" s="1"/>
    </row>
    <row r="136" spans="3:10">
      <c r="C136" s="17"/>
      <c r="D136" s="121"/>
      <c r="E136" s="121"/>
      <c r="F136" s="1"/>
      <c r="J136" s="1"/>
    </row>
    <row r="137" spans="3:10" ht="13.5" customHeight="1">
      <c r="C137" s="17"/>
      <c r="D137" s="121"/>
      <c r="E137" s="121"/>
      <c r="F137" s="1"/>
      <c r="J137" s="1"/>
    </row>
    <row r="138" spans="3:10" ht="90" customHeight="1">
      <c r="C138" s="17"/>
      <c r="D138" s="121"/>
      <c r="E138" s="121"/>
      <c r="F138" s="1"/>
      <c r="J138" s="1"/>
    </row>
    <row r="139" spans="3:10">
      <c r="C139" s="17"/>
      <c r="D139" s="121"/>
      <c r="E139" s="121"/>
      <c r="F139" s="1"/>
      <c r="J139" s="1"/>
    </row>
    <row r="140" spans="3:10">
      <c r="C140" s="17"/>
      <c r="D140" s="121"/>
      <c r="E140" s="121"/>
      <c r="F140" s="1"/>
      <c r="J140" s="1"/>
    </row>
    <row r="141" spans="3:10" ht="15.75" customHeight="1">
      <c r="C141" s="17"/>
      <c r="D141" s="121"/>
      <c r="E141" s="121"/>
      <c r="F141" s="1"/>
      <c r="J141" s="1"/>
    </row>
    <row r="142" spans="3:10">
      <c r="C142" s="17"/>
      <c r="D142" s="121"/>
      <c r="E142" s="121"/>
      <c r="F142" s="1"/>
      <c r="J142" s="1"/>
    </row>
    <row r="143" spans="3:10">
      <c r="C143" s="17"/>
      <c r="D143" s="121"/>
      <c r="E143" s="121"/>
      <c r="F143" s="1"/>
      <c r="J143" s="1"/>
    </row>
    <row r="144" spans="3:10">
      <c r="C144" s="17"/>
      <c r="D144" s="121"/>
      <c r="E144" s="121"/>
      <c r="F144" s="1"/>
      <c r="J144" s="1"/>
    </row>
    <row r="145" spans="3:10" ht="14.25" customHeight="1">
      <c r="C145" s="17"/>
      <c r="D145" s="121"/>
      <c r="E145" s="121"/>
      <c r="F145" s="1"/>
      <c r="J145" s="1"/>
    </row>
    <row r="146" spans="3:10" ht="66.75" customHeight="1">
      <c r="C146" s="17"/>
      <c r="D146" s="121"/>
      <c r="E146" s="121"/>
      <c r="F146" s="1"/>
      <c r="J146" s="1"/>
    </row>
    <row r="147" spans="3:10">
      <c r="C147" s="17"/>
      <c r="D147" s="121"/>
      <c r="E147" s="121"/>
      <c r="F147" s="1"/>
      <c r="J147" s="1"/>
    </row>
    <row r="148" spans="3:10">
      <c r="C148" s="17"/>
      <c r="D148" s="121"/>
      <c r="E148" s="121"/>
      <c r="F148" s="1"/>
      <c r="J148" s="1"/>
    </row>
    <row r="149" spans="3:10">
      <c r="C149" s="17"/>
      <c r="D149" s="121"/>
      <c r="E149" s="121"/>
      <c r="F149" s="1"/>
      <c r="J149" s="1"/>
    </row>
    <row r="150" spans="3:10" ht="66" customHeight="1">
      <c r="C150" s="17"/>
      <c r="D150" s="121"/>
      <c r="E150" s="121"/>
      <c r="F150" s="1"/>
      <c r="J150" s="1"/>
    </row>
    <row r="151" spans="3:10">
      <c r="C151" s="17"/>
      <c r="D151" s="121"/>
      <c r="E151" s="121"/>
      <c r="F151" s="1"/>
      <c r="J151" s="1"/>
    </row>
    <row r="152" spans="3:10">
      <c r="C152" s="17"/>
      <c r="D152" s="121"/>
      <c r="E152" s="121"/>
      <c r="F152" s="1"/>
      <c r="J152" s="1"/>
    </row>
    <row r="153" spans="3:10">
      <c r="C153" s="17"/>
      <c r="D153" s="121"/>
      <c r="E153" s="121"/>
      <c r="F153" s="1"/>
      <c r="J153" s="1"/>
    </row>
    <row r="154" spans="3:10">
      <c r="C154" s="17"/>
      <c r="D154" s="121"/>
      <c r="E154" s="121"/>
      <c r="F154" s="1"/>
      <c r="J154" s="1"/>
    </row>
    <row r="155" spans="3:10">
      <c r="C155" s="17"/>
      <c r="D155" s="121"/>
      <c r="E155" s="121"/>
      <c r="F155" s="1"/>
      <c r="J155" s="1"/>
    </row>
    <row r="156" spans="3:10">
      <c r="C156" s="17"/>
      <c r="D156" s="121"/>
      <c r="E156" s="121"/>
      <c r="F156" s="1"/>
      <c r="J156" s="1"/>
    </row>
    <row r="157" spans="3:10">
      <c r="C157" s="17"/>
      <c r="D157" s="121"/>
      <c r="E157" s="121"/>
      <c r="F157" s="1"/>
      <c r="J157" s="1"/>
    </row>
    <row r="158" spans="3:10">
      <c r="C158" s="17"/>
      <c r="D158" s="121"/>
      <c r="E158" s="121"/>
      <c r="F158" s="1"/>
      <c r="J158" s="1"/>
    </row>
    <row r="159" spans="3:10">
      <c r="C159" s="17"/>
      <c r="D159" s="121"/>
      <c r="E159" s="121"/>
      <c r="F159" s="1"/>
      <c r="J159" s="1"/>
    </row>
    <row r="160" spans="3:10">
      <c r="C160" s="17"/>
      <c r="D160" s="121"/>
      <c r="E160" s="121"/>
      <c r="F160" s="1"/>
      <c r="J160" s="1"/>
    </row>
    <row r="161" spans="3:10">
      <c r="C161" s="17"/>
      <c r="D161" s="121"/>
      <c r="E161" s="121"/>
      <c r="F161" s="1"/>
      <c r="J161" s="1"/>
    </row>
    <row r="162" spans="3:10">
      <c r="C162" s="17"/>
      <c r="D162" s="121"/>
      <c r="E162" s="121"/>
      <c r="F162" s="1"/>
      <c r="J162" s="1"/>
    </row>
    <row r="163" spans="3:10">
      <c r="C163" s="17"/>
      <c r="D163" s="121"/>
      <c r="E163" s="121"/>
      <c r="F163" s="1"/>
      <c r="J163" s="1"/>
    </row>
    <row r="164" spans="3:10">
      <c r="C164" s="17"/>
      <c r="D164" s="121"/>
      <c r="E164" s="121"/>
      <c r="F164" s="1"/>
      <c r="J164" s="1"/>
    </row>
    <row r="165" spans="3:10">
      <c r="C165" s="17"/>
      <c r="D165" s="121"/>
      <c r="E165" s="121"/>
      <c r="F165" s="1"/>
      <c r="J165" s="1"/>
    </row>
    <row r="166" spans="3:10">
      <c r="C166" s="17"/>
      <c r="D166" s="121"/>
      <c r="E166" s="121"/>
      <c r="F166" s="1"/>
      <c r="J166" s="1"/>
    </row>
    <row r="167" spans="3:10">
      <c r="C167" s="17"/>
      <c r="D167" s="121"/>
      <c r="E167" s="121"/>
      <c r="F167" s="1"/>
      <c r="J167" s="1"/>
    </row>
    <row r="168" spans="3:10">
      <c r="C168" s="17"/>
      <c r="D168" s="121"/>
      <c r="E168" s="121"/>
      <c r="F168" s="1"/>
      <c r="J168" s="1"/>
    </row>
    <row r="169" spans="3:10">
      <c r="C169" s="17"/>
      <c r="D169" s="121"/>
      <c r="E169" s="121"/>
      <c r="F169" s="1"/>
      <c r="J169" s="1"/>
    </row>
    <row r="170" spans="3:10">
      <c r="C170" s="17"/>
      <c r="D170" s="121"/>
      <c r="E170" s="121"/>
      <c r="F170" s="1"/>
      <c r="J170" s="1"/>
    </row>
    <row r="171" spans="3:10">
      <c r="C171" s="17"/>
      <c r="D171" s="121"/>
      <c r="E171" s="121"/>
      <c r="F171" s="1"/>
      <c r="J171" s="1"/>
    </row>
    <row r="172" spans="3:10">
      <c r="C172" s="17"/>
      <c r="D172" s="121"/>
      <c r="E172" s="121"/>
      <c r="F172" s="1"/>
      <c r="J172" s="1"/>
    </row>
    <row r="173" spans="3:10">
      <c r="C173" s="17"/>
      <c r="D173" s="121"/>
      <c r="E173" s="121"/>
      <c r="F173" s="1"/>
      <c r="J173" s="1"/>
    </row>
    <row r="174" spans="3:10" ht="37.5" customHeight="1">
      <c r="C174" s="17"/>
      <c r="D174" s="121"/>
      <c r="E174" s="121"/>
      <c r="F174" s="1"/>
      <c r="J174" s="1"/>
    </row>
    <row r="175" spans="3:10">
      <c r="C175" s="17"/>
      <c r="D175" s="121"/>
      <c r="E175" s="121"/>
      <c r="F175" s="1"/>
      <c r="J175" s="1"/>
    </row>
    <row r="176" spans="3:10">
      <c r="C176" s="17"/>
      <c r="D176" s="121"/>
      <c r="E176" s="121"/>
      <c r="F176" s="1"/>
      <c r="J176" s="1"/>
    </row>
    <row r="177" spans="3:10">
      <c r="C177" s="17"/>
      <c r="D177" s="121"/>
      <c r="E177" s="121"/>
      <c r="F177" s="1"/>
      <c r="J177" s="1"/>
    </row>
    <row r="178" spans="3:10">
      <c r="C178" s="17"/>
      <c r="D178" s="121"/>
      <c r="E178" s="121"/>
      <c r="F178" s="1"/>
      <c r="J178" s="1"/>
    </row>
    <row r="179" spans="3:10">
      <c r="C179" s="17"/>
      <c r="D179" s="121"/>
      <c r="E179" s="121"/>
      <c r="F179" s="1"/>
      <c r="J179" s="1"/>
    </row>
    <row r="180" spans="3:10">
      <c r="C180" s="17"/>
      <c r="D180" s="121"/>
      <c r="E180" s="121"/>
      <c r="F180" s="1"/>
      <c r="J180" s="1"/>
    </row>
    <row r="181" spans="3:10">
      <c r="C181" s="17"/>
      <c r="D181" s="121"/>
      <c r="E181" s="121"/>
      <c r="F181" s="1"/>
      <c r="J181" s="1"/>
    </row>
    <row r="182" spans="3:10" ht="40.5" customHeight="1">
      <c r="C182" s="17"/>
      <c r="D182" s="121"/>
      <c r="E182" s="121"/>
      <c r="F182" s="1"/>
      <c r="J182" s="1"/>
    </row>
    <row r="183" spans="3:10">
      <c r="C183" s="17"/>
      <c r="D183" s="121"/>
      <c r="E183" s="121"/>
      <c r="F183" s="1"/>
      <c r="J183" s="1"/>
    </row>
    <row r="184" spans="3:10">
      <c r="C184" s="17"/>
      <c r="D184" s="121"/>
      <c r="E184" s="121"/>
      <c r="F184" s="1"/>
      <c r="J184" s="1"/>
    </row>
    <row r="185" spans="3:10">
      <c r="C185" s="17"/>
      <c r="D185" s="121"/>
      <c r="E185" s="121"/>
      <c r="F185" s="1"/>
      <c r="J185" s="1"/>
    </row>
    <row r="186" spans="3:10" ht="53.25" customHeight="1">
      <c r="C186" s="17"/>
      <c r="D186" s="121"/>
      <c r="E186" s="121"/>
      <c r="F186" s="1"/>
      <c r="J186" s="1"/>
    </row>
    <row r="187" spans="3:10">
      <c r="C187" s="17"/>
      <c r="D187" s="121"/>
      <c r="E187" s="121"/>
      <c r="F187" s="1"/>
      <c r="J187" s="1"/>
    </row>
    <row r="188" spans="3:10">
      <c r="C188" s="17"/>
      <c r="D188" s="121"/>
      <c r="E188" s="121"/>
      <c r="F188" s="1"/>
      <c r="J188" s="1"/>
    </row>
    <row r="189" spans="3:10" ht="15" customHeight="1">
      <c r="C189" s="17"/>
      <c r="D189" s="121"/>
      <c r="E189" s="121"/>
      <c r="F189" s="1"/>
      <c r="J189" s="1"/>
    </row>
    <row r="190" spans="3:10">
      <c r="C190" s="17"/>
      <c r="D190" s="121"/>
      <c r="E190" s="121"/>
      <c r="F190" s="1"/>
      <c r="J190" s="1"/>
    </row>
    <row r="191" spans="3:10">
      <c r="C191" s="17"/>
      <c r="D191" s="121"/>
      <c r="E191" s="121"/>
      <c r="F191" s="1"/>
      <c r="J191" s="1"/>
    </row>
    <row r="192" spans="3:10" ht="14.25" customHeight="1">
      <c r="C192" s="17"/>
      <c r="D192" s="121"/>
      <c r="E192" s="121"/>
      <c r="F192" s="1"/>
      <c r="J192" s="1"/>
    </row>
    <row r="193" spans="3:10">
      <c r="C193" s="17"/>
      <c r="D193" s="121"/>
      <c r="E193" s="121"/>
      <c r="F193" s="1"/>
      <c r="J193" s="1"/>
    </row>
    <row r="194" spans="3:10">
      <c r="C194" s="17"/>
      <c r="D194" s="121"/>
      <c r="E194" s="121"/>
      <c r="F194" s="1"/>
      <c r="J194" s="1"/>
    </row>
    <row r="195" spans="3:10">
      <c r="C195" s="17"/>
      <c r="D195" s="121"/>
      <c r="E195" s="121"/>
      <c r="F195" s="1"/>
      <c r="J195" s="1"/>
    </row>
    <row r="196" spans="3:10">
      <c r="C196" s="17"/>
      <c r="D196" s="121"/>
      <c r="E196" s="121"/>
      <c r="F196" s="1"/>
      <c r="J196" s="1"/>
    </row>
    <row r="197" spans="3:10">
      <c r="C197" s="17"/>
      <c r="D197" s="121"/>
      <c r="E197" s="121"/>
      <c r="F197" s="1"/>
      <c r="J197" s="1"/>
    </row>
    <row r="198" spans="3:10">
      <c r="C198" s="17"/>
      <c r="D198" s="121"/>
      <c r="E198" s="121"/>
      <c r="F198" s="1"/>
      <c r="J198" s="1"/>
    </row>
    <row r="199" spans="3:10">
      <c r="C199" s="17"/>
      <c r="D199" s="121"/>
      <c r="E199" s="121"/>
      <c r="F199" s="1"/>
      <c r="J199" s="1"/>
    </row>
    <row r="200" spans="3:10">
      <c r="C200" s="17"/>
      <c r="D200" s="121"/>
      <c r="E200" s="121"/>
      <c r="F200" s="1"/>
      <c r="J200" s="1"/>
    </row>
    <row r="201" spans="3:10">
      <c r="C201" s="17"/>
      <c r="D201" s="121"/>
      <c r="E201" s="121"/>
      <c r="F201" s="1"/>
      <c r="J201" s="1"/>
    </row>
    <row r="202" spans="3:10" ht="12.75" customHeight="1">
      <c r="C202" s="17"/>
      <c r="D202" s="121"/>
      <c r="E202" s="121"/>
      <c r="F202" s="1"/>
      <c r="J202" s="1"/>
    </row>
    <row r="203" spans="3:10">
      <c r="C203" s="17"/>
      <c r="D203" s="121"/>
      <c r="E203" s="121"/>
      <c r="F203" s="1"/>
      <c r="J203" s="1"/>
    </row>
    <row r="204" spans="3:10" ht="14.25" customHeight="1">
      <c r="C204" s="17"/>
      <c r="D204" s="121"/>
      <c r="E204" s="121"/>
      <c r="F204" s="1"/>
      <c r="J204" s="1"/>
    </row>
    <row r="205" spans="3:10">
      <c r="C205" s="17"/>
      <c r="D205" s="121"/>
      <c r="E205" s="121"/>
      <c r="F205" s="1"/>
      <c r="J205" s="1"/>
    </row>
    <row r="206" spans="3:10" ht="51" customHeight="1">
      <c r="C206" s="17"/>
      <c r="D206" s="121"/>
      <c r="E206" s="121"/>
      <c r="F206" s="1"/>
      <c r="J206" s="1"/>
    </row>
    <row r="207" spans="3:10" ht="12.75" customHeight="1">
      <c r="C207" s="17"/>
      <c r="D207" s="121"/>
      <c r="E207" s="121"/>
      <c r="F207" s="1"/>
      <c r="J207" s="1"/>
    </row>
    <row r="208" spans="3:10">
      <c r="C208" s="17"/>
      <c r="D208" s="121"/>
      <c r="E208" s="121"/>
      <c r="F208" s="1"/>
      <c r="J208" s="1"/>
    </row>
    <row r="209" spans="3:10">
      <c r="C209" s="17"/>
      <c r="D209" s="121"/>
      <c r="E209" s="121"/>
      <c r="F209" s="1"/>
      <c r="J209" s="1"/>
    </row>
    <row r="210" spans="3:10">
      <c r="C210" s="17"/>
      <c r="D210" s="121"/>
      <c r="E210" s="121"/>
      <c r="F210" s="1"/>
      <c r="J210" s="1"/>
    </row>
    <row r="211" spans="3:10">
      <c r="C211" s="17"/>
      <c r="D211" s="121"/>
      <c r="E211" s="121"/>
      <c r="F211" s="1"/>
      <c r="J211" s="1"/>
    </row>
    <row r="212" spans="3:10">
      <c r="C212" s="17"/>
      <c r="D212" s="121"/>
      <c r="E212" s="121"/>
      <c r="F212" s="1"/>
      <c r="J212" s="1"/>
    </row>
    <row r="213" spans="3:10">
      <c r="C213" s="17"/>
      <c r="D213" s="121"/>
      <c r="E213" s="121"/>
      <c r="F213" s="1"/>
      <c r="J213" s="1"/>
    </row>
    <row r="214" spans="3:10">
      <c r="C214" s="17"/>
      <c r="D214" s="121"/>
      <c r="E214" s="121"/>
      <c r="F214" s="1"/>
      <c r="J214" s="1"/>
    </row>
    <row r="215" spans="3:10">
      <c r="C215" s="17"/>
      <c r="D215" s="121"/>
      <c r="E215" s="121"/>
      <c r="F215" s="1"/>
      <c r="J215" s="1"/>
    </row>
    <row r="216" spans="3:10" ht="15" customHeight="1">
      <c r="C216" s="17"/>
      <c r="D216" s="121"/>
      <c r="E216" s="121"/>
      <c r="F216" s="1"/>
      <c r="J216" s="1"/>
    </row>
    <row r="217" spans="3:10">
      <c r="C217" s="17"/>
      <c r="D217" s="121"/>
      <c r="E217" s="121"/>
      <c r="F217" s="1"/>
      <c r="J217" s="1"/>
    </row>
    <row r="218" spans="3:10" ht="147.75" customHeight="1">
      <c r="C218" s="17"/>
      <c r="D218" s="121"/>
      <c r="E218" s="121"/>
      <c r="F218" s="1"/>
      <c r="J218" s="1"/>
    </row>
    <row r="219" spans="3:10" ht="82.5" customHeight="1">
      <c r="C219" s="17"/>
      <c r="D219" s="121"/>
      <c r="E219" s="121"/>
      <c r="F219" s="1"/>
      <c r="J219" s="1"/>
    </row>
    <row r="220" spans="3:10" ht="12.75" customHeight="1">
      <c r="C220" s="17"/>
      <c r="D220" s="121"/>
      <c r="E220" s="121"/>
      <c r="F220" s="1"/>
      <c r="J220" s="1"/>
    </row>
    <row r="221" spans="3:10" ht="106.5" customHeight="1">
      <c r="C221" s="17"/>
      <c r="D221" s="121"/>
      <c r="E221" s="121"/>
      <c r="F221" s="1"/>
      <c r="J221" s="1"/>
    </row>
    <row r="222" spans="3:10" ht="227.25" customHeight="1">
      <c r="C222" s="17"/>
      <c r="D222" s="121"/>
      <c r="E222" s="121"/>
      <c r="F222" s="1"/>
      <c r="J222" s="1"/>
    </row>
    <row r="223" spans="3:10" ht="135" customHeight="1">
      <c r="C223" s="17"/>
      <c r="D223" s="121"/>
      <c r="E223" s="121"/>
      <c r="F223" s="1"/>
      <c r="J223" s="1"/>
    </row>
    <row r="224" spans="3:10" ht="81" customHeight="1">
      <c r="C224" s="17"/>
      <c r="D224" s="121"/>
      <c r="E224" s="121"/>
      <c r="F224" s="1"/>
      <c r="J224" s="1"/>
    </row>
    <row r="225" spans="3:10" ht="14.25" customHeight="1">
      <c r="C225" s="17"/>
      <c r="D225" s="121"/>
      <c r="E225" s="121"/>
      <c r="F225" s="1"/>
      <c r="J225" s="1"/>
    </row>
    <row r="226" spans="3:10" ht="13.5" customHeight="1">
      <c r="C226" s="17"/>
      <c r="D226" s="121"/>
      <c r="E226" s="121"/>
      <c r="F226" s="1"/>
      <c r="J226" s="1"/>
    </row>
    <row r="227" spans="3:10" ht="39" customHeight="1">
      <c r="C227" s="17"/>
      <c r="D227" s="121"/>
      <c r="E227" s="121"/>
      <c r="F227" s="1"/>
      <c r="J227" s="1"/>
    </row>
    <row r="228" spans="3:10" ht="27" customHeight="1">
      <c r="C228" s="17"/>
      <c r="D228" s="121"/>
      <c r="E228" s="121"/>
      <c r="F228" s="1"/>
      <c r="J228" s="1"/>
    </row>
    <row r="229" spans="3:10">
      <c r="C229" s="17"/>
      <c r="D229" s="121"/>
      <c r="E229" s="121"/>
      <c r="F229" s="1"/>
      <c r="J229" s="1"/>
    </row>
    <row r="230" spans="3:10">
      <c r="C230" s="17"/>
      <c r="D230" s="121"/>
      <c r="E230" s="121"/>
      <c r="F230" s="1"/>
      <c r="J230" s="1"/>
    </row>
    <row r="231" spans="3:10">
      <c r="C231" s="17"/>
      <c r="D231" s="121"/>
      <c r="E231" s="121"/>
      <c r="F231" s="1"/>
      <c r="J231" s="1"/>
    </row>
    <row r="232" spans="3:10">
      <c r="C232" s="17"/>
      <c r="D232" s="121"/>
      <c r="E232" s="121"/>
      <c r="F232" s="1"/>
      <c r="J232" s="1"/>
    </row>
    <row r="233" spans="3:10">
      <c r="C233" s="17"/>
      <c r="D233" s="121"/>
      <c r="E233" s="121"/>
      <c r="F233" s="1"/>
      <c r="J233" s="1"/>
    </row>
    <row r="234" spans="3:10">
      <c r="C234" s="17"/>
      <c r="D234" s="121"/>
      <c r="E234" s="121"/>
      <c r="F234" s="1"/>
      <c r="J234" s="1"/>
    </row>
    <row r="235" spans="3:10">
      <c r="C235" s="17"/>
      <c r="D235" s="121"/>
      <c r="E235" s="121"/>
      <c r="F235" s="1"/>
      <c r="J235" s="1"/>
    </row>
    <row r="236" spans="3:10">
      <c r="C236" s="17"/>
      <c r="D236" s="121"/>
      <c r="E236" s="121"/>
      <c r="F236" s="1"/>
      <c r="J236" s="1"/>
    </row>
    <row r="237" spans="3:10" ht="12.75" customHeight="1">
      <c r="C237" s="17"/>
      <c r="D237" s="121"/>
      <c r="E237" s="121"/>
      <c r="F237" s="1"/>
      <c r="J237" s="1"/>
    </row>
    <row r="238" spans="3:10">
      <c r="C238" s="17"/>
      <c r="D238" s="121"/>
      <c r="E238" s="121"/>
      <c r="F238" s="1"/>
      <c r="J238" s="1"/>
    </row>
    <row r="239" spans="3:10">
      <c r="C239" s="17"/>
      <c r="D239" s="121"/>
      <c r="E239" s="121"/>
      <c r="F239" s="1"/>
      <c r="J239" s="1"/>
    </row>
    <row r="240" spans="3:10" ht="156.75" customHeight="1">
      <c r="C240" s="17"/>
      <c r="D240" s="121"/>
      <c r="E240" s="121"/>
      <c r="F240" s="1"/>
      <c r="J240" s="1"/>
    </row>
    <row r="241" spans="3:10" ht="169.5" customHeight="1">
      <c r="C241" s="17"/>
      <c r="D241" s="121"/>
      <c r="E241" s="121"/>
      <c r="F241" s="1"/>
      <c r="J241" s="1"/>
    </row>
    <row r="242" spans="3:10" ht="12.75" customHeight="1">
      <c r="C242" s="17"/>
      <c r="D242" s="121"/>
      <c r="E242" s="121"/>
      <c r="F242" s="1"/>
      <c r="J242" s="1"/>
    </row>
    <row r="243" spans="3:10" ht="168.75" customHeight="1">
      <c r="C243" s="17"/>
      <c r="D243" s="121"/>
      <c r="E243" s="121"/>
      <c r="F243" s="1"/>
      <c r="J243" s="1"/>
    </row>
    <row r="244" spans="3:10" ht="113.25" customHeight="1">
      <c r="C244" s="17"/>
      <c r="D244" s="121"/>
      <c r="E244" s="121"/>
      <c r="F244" s="1"/>
      <c r="J244" s="1"/>
    </row>
    <row r="245" spans="3:10" ht="123.75" customHeight="1">
      <c r="C245" s="17"/>
      <c r="D245" s="121"/>
      <c r="E245" s="121"/>
      <c r="F245" s="1"/>
      <c r="J245" s="1"/>
    </row>
    <row r="246" spans="3:10" ht="191.25" customHeight="1">
      <c r="C246" s="17"/>
      <c r="D246" s="121"/>
      <c r="E246" s="121"/>
      <c r="F246" s="1"/>
      <c r="J246" s="1"/>
    </row>
    <row r="247" spans="3:10" ht="13.5" customHeight="1">
      <c r="C247" s="17"/>
      <c r="D247" s="121"/>
      <c r="E247" s="121"/>
      <c r="F247" s="1"/>
      <c r="J247" s="1"/>
    </row>
    <row r="248" spans="3:10" ht="28.5" customHeight="1">
      <c r="C248" s="17"/>
      <c r="D248" s="121"/>
      <c r="E248" s="121"/>
      <c r="F248" s="1"/>
      <c r="J248" s="1"/>
    </row>
    <row r="249" spans="3:10" ht="39" customHeight="1">
      <c r="C249" s="17"/>
      <c r="D249" s="121"/>
      <c r="E249" s="121"/>
      <c r="F249" s="1"/>
      <c r="J249" s="1"/>
    </row>
    <row r="250" spans="3:10">
      <c r="C250" s="17"/>
      <c r="D250" s="121"/>
      <c r="E250" s="121"/>
      <c r="F250" s="1"/>
      <c r="J250" s="1"/>
    </row>
    <row r="251" spans="3:10">
      <c r="C251" s="17"/>
      <c r="D251" s="121"/>
      <c r="E251" s="121"/>
      <c r="F251" s="1"/>
      <c r="J251" s="1"/>
    </row>
    <row r="252" spans="3:10">
      <c r="C252" s="17"/>
      <c r="D252" s="121"/>
      <c r="E252" s="121"/>
      <c r="F252" s="1"/>
      <c r="J252" s="1"/>
    </row>
    <row r="253" spans="3:10">
      <c r="C253" s="17"/>
      <c r="D253" s="121"/>
      <c r="E253" s="121"/>
      <c r="F253" s="1"/>
      <c r="J253" s="1"/>
    </row>
    <row r="254" spans="3:10">
      <c r="C254" s="17"/>
      <c r="D254" s="121"/>
      <c r="E254" s="121"/>
      <c r="F254" s="1"/>
      <c r="J254" s="1"/>
    </row>
    <row r="255" spans="3:10">
      <c r="C255" s="17"/>
      <c r="D255" s="121"/>
      <c r="E255" s="121"/>
      <c r="F255" s="1"/>
      <c r="J255" s="1"/>
    </row>
    <row r="256" spans="3:10">
      <c r="C256" s="17"/>
      <c r="D256" s="121"/>
      <c r="E256" s="121"/>
      <c r="F256" s="1"/>
      <c r="J256" s="1"/>
    </row>
    <row r="257" spans="3:10">
      <c r="C257" s="17"/>
      <c r="D257" s="121"/>
      <c r="E257" s="121"/>
      <c r="F257" s="1"/>
      <c r="J257" s="1"/>
    </row>
    <row r="258" spans="3:10">
      <c r="C258" s="17"/>
      <c r="D258" s="121"/>
      <c r="E258" s="121"/>
      <c r="F258" s="1"/>
      <c r="J258" s="1"/>
    </row>
    <row r="259" spans="3:10">
      <c r="C259" s="17"/>
      <c r="D259" s="121"/>
      <c r="E259" s="121"/>
      <c r="F259" s="1"/>
      <c r="J259" s="1"/>
    </row>
    <row r="260" spans="3:10">
      <c r="C260" s="17"/>
      <c r="D260" s="121"/>
      <c r="E260" s="121"/>
      <c r="F260" s="1"/>
      <c r="J260" s="1"/>
    </row>
    <row r="261" spans="3:10">
      <c r="C261" s="17"/>
      <c r="D261" s="121"/>
      <c r="E261" s="121"/>
      <c r="F261" s="1"/>
      <c r="J261" s="1"/>
    </row>
    <row r="262" spans="3:10">
      <c r="C262" s="17"/>
      <c r="D262" s="121"/>
      <c r="E262" s="121"/>
      <c r="F262" s="1"/>
      <c r="J262" s="1"/>
    </row>
    <row r="263" spans="3:10">
      <c r="C263" s="17"/>
      <c r="D263" s="121"/>
      <c r="E263" s="121"/>
      <c r="F263" s="1"/>
      <c r="J263" s="1"/>
    </row>
    <row r="264" spans="3:10">
      <c r="C264" s="17"/>
      <c r="D264" s="121"/>
      <c r="E264" s="121"/>
      <c r="F264" s="1"/>
      <c r="J264" s="1"/>
    </row>
    <row r="265" spans="3:10">
      <c r="C265" s="17"/>
      <c r="D265" s="121"/>
      <c r="E265" s="121"/>
      <c r="F265" s="1"/>
      <c r="J265" s="1"/>
    </row>
    <row r="266" spans="3:10">
      <c r="C266" s="17"/>
      <c r="D266" s="121"/>
      <c r="E266" s="121"/>
      <c r="F266" s="1"/>
      <c r="J266" s="1"/>
    </row>
    <row r="267" spans="3:10">
      <c r="C267" s="17"/>
      <c r="D267" s="121"/>
      <c r="E267" s="121"/>
      <c r="F267" s="1"/>
      <c r="J267" s="1"/>
    </row>
    <row r="268" spans="3:10">
      <c r="C268" s="17"/>
      <c r="D268" s="121"/>
      <c r="E268" s="121"/>
      <c r="F268" s="1"/>
      <c r="J268" s="1"/>
    </row>
    <row r="269" spans="3:10">
      <c r="C269" s="17"/>
      <c r="D269" s="121"/>
      <c r="E269" s="121"/>
      <c r="F269" s="1"/>
      <c r="J269" s="1"/>
    </row>
    <row r="270" spans="3:10">
      <c r="C270" s="17"/>
      <c r="D270" s="121"/>
      <c r="E270" s="121"/>
      <c r="F270" s="1"/>
      <c r="J270" s="1"/>
    </row>
    <row r="271" spans="3:10">
      <c r="C271" s="17"/>
      <c r="D271" s="121"/>
      <c r="E271" s="121"/>
      <c r="F271" s="1"/>
      <c r="J271" s="1"/>
    </row>
    <row r="272" spans="3:10" ht="13.5" customHeight="1">
      <c r="C272" s="17"/>
      <c r="D272" s="121"/>
      <c r="E272" s="121"/>
      <c r="F272" s="1"/>
      <c r="J272" s="1"/>
    </row>
    <row r="273" spans="3:10">
      <c r="C273" s="17"/>
      <c r="D273" s="121"/>
      <c r="E273" s="121"/>
      <c r="F273" s="1"/>
      <c r="J273" s="1"/>
    </row>
    <row r="274" spans="3:10">
      <c r="C274" s="17"/>
      <c r="D274" s="121"/>
      <c r="E274" s="121"/>
      <c r="F274" s="1"/>
      <c r="J274" s="1"/>
    </row>
    <row r="275" spans="3:10">
      <c r="C275" s="17"/>
      <c r="D275" s="121"/>
      <c r="E275" s="121"/>
      <c r="F275" s="1"/>
      <c r="J275" s="1"/>
    </row>
    <row r="276" spans="3:10">
      <c r="C276" s="17"/>
      <c r="D276" s="121"/>
      <c r="E276" s="121"/>
      <c r="F276" s="1"/>
      <c r="J276" s="1"/>
    </row>
    <row r="277" spans="3:10">
      <c r="C277" s="17"/>
      <c r="D277" s="121"/>
      <c r="E277" s="121"/>
      <c r="F277" s="1"/>
      <c r="J277" s="1"/>
    </row>
    <row r="278" spans="3:10">
      <c r="C278" s="17"/>
      <c r="D278" s="121"/>
      <c r="E278" s="121"/>
      <c r="F278" s="1"/>
      <c r="J278" s="1"/>
    </row>
    <row r="279" spans="3:10">
      <c r="C279" s="17"/>
      <c r="D279" s="121"/>
      <c r="E279" s="121"/>
      <c r="F279" s="1"/>
      <c r="J279" s="1"/>
    </row>
    <row r="280" spans="3:10">
      <c r="C280" s="17"/>
      <c r="D280" s="121"/>
      <c r="E280" s="121"/>
      <c r="F280" s="1"/>
      <c r="J280" s="1"/>
    </row>
    <row r="281" spans="3:10">
      <c r="C281" s="17"/>
      <c r="D281" s="121"/>
      <c r="E281" s="121"/>
      <c r="F281" s="1"/>
      <c r="J281" s="1"/>
    </row>
    <row r="282" spans="3:10">
      <c r="C282" s="17"/>
      <c r="D282" s="121"/>
      <c r="E282" s="121"/>
      <c r="F282" s="1"/>
      <c r="J282" s="1"/>
    </row>
    <row r="283" spans="3:10">
      <c r="C283" s="17"/>
      <c r="D283" s="121"/>
      <c r="E283" s="121"/>
      <c r="F283" s="1"/>
      <c r="J283" s="1"/>
    </row>
    <row r="284" spans="3:10">
      <c r="C284" s="17"/>
      <c r="D284" s="121"/>
      <c r="E284" s="121"/>
      <c r="F284" s="1"/>
      <c r="J284" s="1"/>
    </row>
    <row r="285" spans="3:10">
      <c r="C285" s="17"/>
      <c r="D285" s="121"/>
      <c r="E285" s="121"/>
      <c r="F285" s="1"/>
      <c r="J285" s="1"/>
    </row>
    <row r="286" spans="3:10">
      <c r="C286" s="17"/>
      <c r="D286" s="121"/>
      <c r="E286" s="121"/>
      <c r="F286" s="1"/>
      <c r="J286" s="1"/>
    </row>
    <row r="287" spans="3:10">
      <c r="C287" s="17"/>
      <c r="D287" s="121"/>
      <c r="E287" s="121"/>
      <c r="F287" s="1"/>
      <c r="J287" s="1"/>
    </row>
    <row r="288" spans="3:10">
      <c r="C288" s="17"/>
      <c r="D288" s="121"/>
      <c r="E288" s="121"/>
      <c r="F288" s="1"/>
      <c r="J288" s="1"/>
    </row>
    <row r="289" spans="3:10">
      <c r="C289" s="17"/>
      <c r="D289" s="121"/>
      <c r="E289" s="121"/>
      <c r="F289" s="1"/>
      <c r="J289" s="1"/>
    </row>
    <row r="290" spans="3:10">
      <c r="C290" s="17"/>
      <c r="D290" s="121"/>
      <c r="E290" s="121"/>
      <c r="F290" s="1"/>
      <c r="J290" s="1"/>
    </row>
    <row r="291" spans="3:10">
      <c r="C291" s="17"/>
      <c r="D291" s="121"/>
      <c r="E291" s="121"/>
      <c r="F291" s="1"/>
      <c r="J291" s="1"/>
    </row>
    <row r="292" spans="3:10">
      <c r="C292" s="17"/>
      <c r="D292" s="121"/>
      <c r="E292" s="121"/>
      <c r="F292" s="1"/>
      <c r="J292" s="1"/>
    </row>
    <row r="293" spans="3:10">
      <c r="C293" s="17"/>
      <c r="D293" s="121"/>
      <c r="E293" s="121"/>
      <c r="F293" s="1"/>
      <c r="J293" s="1"/>
    </row>
    <row r="294" spans="3:10">
      <c r="C294" s="17"/>
      <c r="D294" s="121"/>
      <c r="E294" s="121"/>
      <c r="F294" s="1"/>
      <c r="J294" s="1"/>
    </row>
    <row r="295" spans="3:10">
      <c r="C295" s="17"/>
      <c r="D295" s="121"/>
      <c r="E295" s="121"/>
      <c r="F295" s="1"/>
      <c r="J295" s="1"/>
    </row>
    <row r="296" spans="3:10">
      <c r="C296" s="17"/>
      <c r="D296" s="121"/>
      <c r="E296" s="121"/>
      <c r="F296" s="1"/>
      <c r="J296" s="1"/>
    </row>
    <row r="297" spans="3:10">
      <c r="C297" s="17"/>
      <c r="D297" s="121"/>
      <c r="E297" s="121"/>
      <c r="F297" s="1"/>
      <c r="J297" s="1"/>
    </row>
    <row r="298" spans="3:10">
      <c r="C298" s="17"/>
      <c r="D298" s="121"/>
      <c r="E298" s="121"/>
      <c r="F298" s="1"/>
      <c r="J298" s="1"/>
    </row>
    <row r="299" spans="3:10">
      <c r="C299" s="17"/>
      <c r="D299" s="121"/>
      <c r="E299" s="121"/>
      <c r="F299" s="1"/>
      <c r="J299" s="1"/>
    </row>
    <row r="300" spans="3:10">
      <c r="C300" s="17"/>
      <c r="D300" s="121"/>
      <c r="E300" s="121"/>
      <c r="F300" s="1"/>
      <c r="J300" s="1"/>
    </row>
    <row r="301" spans="3:10">
      <c r="C301" s="17"/>
      <c r="D301" s="121"/>
      <c r="E301" s="121"/>
      <c r="F301" s="1"/>
      <c r="J301" s="1"/>
    </row>
    <row r="302" spans="3:10">
      <c r="C302" s="17"/>
      <c r="D302" s="121"/>
      <c r="E302" s="121"/>
      <c r="F302" s="1"/>
      <c r="J302" s="1"/>
    </row>
    <row r="303" spans="3:10">
      <c r="C303" s="17"/>
      <c r="D303" s="121"/>
      <c r="E303" s="121"/>
      <c r="F303" s="1"/>
      <c r="J303" s="1"/>
    </row>
    <row r="304" spans="3:10">
      <c r="C304" s="17"/>
      <c r="D304" s="121"/>
      <c r="E304" s="121"/>
      <c r="F304" s="1"/>
      <c r="J304" s="1"/>
    </row>
    <row r="305" spans="3:10" ht="15" customHeight="1">
      <c r="C305" s="17"/>
      <c r="D305" s="121"/>
      <c r="E305" s="121"/>
      <c r="F305" s="1"/>
      <c r="J305" s="1"/>
    </row>
    <row r="306" spans="3:10">
      <c r="C306" s="17"/>
      <c r="D306" s="121"/>
      <c r="E306" s="121"/>
      <c r="F306" s="1"/>
      <c r="J306" s="1"/>
    </row>
    <row r="307" spans="3:10">
      <c r="C307" s="17"/>
      <c r="D307" s="121"/>
      <c r="E307" s="121"/>
      <c r="F307" s="1"/>
      <c r="J307" s="1"/>
    </row>
    <row r="308" spans="3:10">
      <c r="C308" s="17"/>
      <c r="D308" s="121"/>
      <c r="E308" s="121"/>
      <c r="F308" s="1"/>
      <c r="J308" s="1"/>
    </row>
    <row r="309" spans="3:10" ht="12.75" customHeight="1">
      <c r="C309" s="17"/>
      <c r="D309" s="121"/>
      <c r="E309" s="121"/>
      <c r="F309" s="1"/>
      <c r="J309" s="1"/>
    </row>
    <row r="310" spans="3:10" ht="12.75" customHeight="1">
      <c r="C310" s="17"/>
      <c r="D310" s="121"/>
      <c r="E310" s="121"/>
      <c r="F310" s="1"/>
      <c r="J310" s="1"/>
    </row>
    <row r="311" spans="3:10" ht="129" customHeight="1">
      <c r="C311" s="17"/>
      <c r="D311" s="121"/>
      <c r="E311" s="121"/>
      <c r="F311" s="1"/>
      <c r="J311" s="1"/>
    </row>
    <row r="312" spans="3:10" ht="180" customHeight="1">
      <c r="C312" s="17"/>
      <c r="D312" s="121"/>
      <c r="E312" s="121"/>
      <c r="F312" s="1"/>
      <c r="J312" s="1"/>
    </row>
    <row r="313" spans="3:10" ht="80.25" customHeight="1">
      <c r="C313" s="17"/>
      <c r="D313" s="121"/>
      <c r="E313" s="121"/>
      <c r="F313" s="1"/>
      <c r="J313" s="1"/>
    </row>
    <row r="314" spans="3:10" ht="103.5" customHeight="1">
      <c r="C314" s="17"/>
      <c r="D314" s="121"/>
      <c r="E314" s="121"/>
      <c r="F314" s="1"/>
      <c r="J314" s="1"/>
    </row>
    <row r="315" spans="3:10" ht="15" customHeight="1">
      <c r="C315" s="17"/>
      <c r="D315" s="121"/>
      <c r="E315" s="121"/>
      <c r="F315" s="1"/>
      <c r="J315" s="1"/>
    </row>
    <row r="316" spans="3:10">
      <c r="C316" s="17"/>
      <c r="D316" s="121"/>
      <c r="E316" s="121"/>
      <c r="F316" s="1"/>
      <c r="J316" s="1"/>
    </row>
    <row r="317" spans="3:10" ht="27" customHeight="1">
      <c r="C317" s="17"/>
      <c r="D317" s="121"/>
      <c r="E317" s="121"/>
      <c r="F317" s="1"/>
      <c r="J317" s="1"/>
    </row>
    <row r="318" spans="3:10" ht="13.5" customHeight="1">
      <c r="C318" s="17"/>
      <c r="D318" s="121"/>
      <c r="E318" s="121"/>
      <c r="F318" s="1"/>
      <c r="J318" s="1"/>
    </row>
    <row r="319" spans="3:10" ht="53.25" customHeight="1">
      <c r="C319" s="17"/>
      <c r="D319" s="121"/>
      <c r="E319" s="121"/>
      <c r="F319" s="1"/>
      <c r="J319" s="1"/>
    </row>
    <row r="320" spans="3:10" ht="12.75" customHeight="1">
      <c r="C320" s="17"/>
      <c r="D320" s="121"/>
      <c r="E320" s="121"/>
      <c r="F320" s="1"/>
      <c r="J320" s="1"/>
    </row>
    <row r="321" spans="3:10" ht="13.5" customHeight="1">
      <c r="C321" s="17"/>
      <c r="D321" s="121"/>
      <c r="E321" s="121"/>
      <c r="F321" s="1"/>
      <c r="J321" s="1"/>
    </row>
    <row r="322" spans="3:10">
      <c r="C322" s="17"/>
      <c r="D322" s="121"/>
      <c r="E322" s="121"/>
      <c r="F322" s="1"/>
      <c r="J322" s="1"/>
    </row>
    <row r="323" spans="3:10">
      <c r="C323" s="17"/>
      <c r="D323" s="121"/>
      <c r="E323" s="121"/>
      <c r="F323" s="1"/>
      <c r="J323" s="1"/>
    </row>
    <row r="324" spans="3:10" ht="27" customHeight="1">
      <c r="C324" s="17"/>
      <c r="D324" s="121"/>
      <c r="E324" s="121"/>
      <c r="F324" s="1"/>
      <c r="J324" s="1"/>
    </row>
    <row r="325" spans="3:10" ht="12.75" customHeight="1">
      <c r="C325" s="17"/>
      <c r="D325" s="121"/>
      <c r="E325" s="121"/>
      <c r="F325" s="1"/>
      <c r="J325" s="1"/>
    </row>
    <row r="326" spans="3:10" ht="12" customHeight="1">
      <c r="C326" s="17"/>
      <c r="D326" s="121"/>
      <c r="E326" s="121"/>
      <c r="F326" s="1"/>
      <c r="J326" s="1"/>
    </row>
    <row r="327" spans="3:10">
      <c r="C327" s="17"/>
      <c r="D327" s="121"/>
      <c r="E327" s="121"/>
      <c r="F327" s="1"/>
      <c r="J327" s="1"/>
    </row>
    <row r="328" spans="3:10" ht="13.5" customHeight="1">
      <c r="C328" s="17"/>
      <c r="D328" s="121"/>
      <c r="E328" s="121"/>
      <c r="F328" s="1"/>
      <c r="J328" s="1"/>
    </row>
    <row r="329" spans="3:10">
      <c r="C329" s="17"/>
      <c r="D329" s="121"/>
      <c r="E329" s="121"/>
      <c r="F329" s="1"/>
      <c r="J329" s="1"/>
    </row>
    <row r="330" spans="3:10" ht="15.75" customHeight="1">
      <c r="C330" s="17"/>
      <c r="D330" s="121"/>
      <c r="E330" s="121"/>
      <c r="F330" s="1"/>
      <c r="J330" s="1"/>
    </row>
    <row r="331" spans="3:10">
      <c r="C331" s="17"/>
      <c r="D331" s="121"/>
      <c r="E331" s="121"/>
      <c r="F331" s="1"/>
      <c r="J331" s="1"/>
    </row>
    <row r="332" spans="3:10">
      <c r="C332" s="17"/>
      <c r="D332" s="121"/>
      <c r="E332" s="121"/>
      <c r="F332" s="1"/>
      <c r="J332" s="1"/>
    </row>
    <row r="333" spans="3:10">
      <c r="C333" s="17"/>
      <c r="D333" s="121"/>
      <c r="E333" s="121"/>
      <c r="F333" s="1"/>
      <c r="J333" s="1"/>
    </row>
    <row r="334" spans="3:10" ht="14.25" customHeight="1">
      <c r="C334" s="17"/>
      <c r="D334" s="121"/>
      <c r="E334" s="121"/>
      <c r="F334" s="1"/>
      <c r="J334" s="1"/>
    </row>
    <row r="335" spans="3:10" ht="54" customHeight="1">
      <c r="C335" s="17"/>
      <c r="D335" s="121"/>
      <c r="E335" s="121"/>
      <c r="F335" s="1"/>
      <c r="J335" s="1"/>
    </row>
    <row r="336" spans="3:10">
      <c r="C336" s="17"/>
      <c r="D336" s="121"/>
      <c r="E336" s="121"/>
      <c r="F336" s="1"/>
      <c r="J336" s="1"/>
    </row>
    <row r="337" spans="3:10">
      <c r="C337" s="17"/>
      <c r="D337" s="121"/>
      <c r="E337" s="121"/>
      <c r="F337" s="1"/>
      <c r="J337" s="1"/>
    </row>
    <row r="338" spans="3:10" ht="15" customHeight="1">
      <c r="C338" s="17"/>
      <c r="D338" s="121"/>
      <c r="E338" s="121"/>
      <c r="F338" s="1"/>
      <c r="J338" s="1"/>
    </row>
    <row r="339" spans="3:10">
      <c r="C339" s="17"/>
      <c r="D339" s="121"/>
      <c r="E339" s="121"/>
      <c r="F339" s="1"/>
      <c r="J339" s="1"/>
    </row>
    <row r="340" spans="3:10">
      <c r="C340" s="17"/>
      <c r="D340" s="121"/>
      <c r="E340" s="121"/>
      <c r="F340" s="1"/>
      <c r="J340" s="1"/>
    </row>
    <row r="341" spans="3:10">
      <c r="C341" s="17"/>
      <c r="D341" s="121"/>
      <c r="E341" s="121"/>
      <c r="F341" s="1"/>
      <c r="J341" s="1"/>
    </row>
    <row r="342" spans="3:10" ht="27.75" customHeight="1">
      <c r="C342" s="17"/>
      <c r="D342" s="121"/>
      <c r="E342" s="121"/>
      <c r="F342" s="1"/>
      <c r="J342" s="1"/>
    </row>
    <row r="343" spans="3:10">
      <c r="C343" s="17"/>
      <c r="D343" s="121"/>
      <c r="E343" s="121"/>
      <c r="F343" s="1"/>
      <c r="J343" s="1"/>
    </row>
    <row r="344" spans="3:10">
      <c r="C344" s="17"/>
      <c r="D344" s="121"/>
      <c r="E344" s="121"/>
      <c r="F344" s="1"/>
      <c r="J344" s="1"/>
    </row>
    <row r="345" spans="3:10" ht="13.5" customHeight="1">
      <c r="C345" s="17"/>
      <c r="D345" s="121"/>
      <c r="E345" s="121"/>
      <c r="F345" s="1"/>
      <c r="J345" s="1"/>
    </row>
    <row r="346" spans="3:10">
      <c r="C346" s="17"/>
      <c r="D346" s="121"/>
      <c r="E346" s="121"/>
      <c r="F346" s="1"/>
      <c r="J346" s="1"/>
    </row>
    <row r="347" spans="3:10">
      <c r="C347" s="17"/>
      <c r="D347" s="121"/>
      <c r="E347" s="121"/>
      <c r="F347" s="1"/>
      <c r="J347" s="1"/>
    </row>
    <row r="348" spans="3:10">
      <c r="C348" s="17"/>
      <c r="D348" s="121"/>
      <c r="E348" s="121"/>
      <c r="F348" s="1"/>
      <c r="J348" s="1"/>
    </row>
    <row r="349" spans="3:10">
      <c r="C349" s="17"/>
      <c r="D349" s="121"/>
      <c r="E349" s="121"/>
      <c r="F349" s="1"/>
      <c r="J349" s="1"/>
    </row>
    <row r="350" spans="3:10" ht="12.75" customHeight="1">
      <c r="C350" s="17"/>
      <c r="D350" s="121"/>
      <c r="E350" s="121"/>
      <c r="F350" s="1"/>
      <c r="J350" s="1"/>
    </row>
    <row r="351" spans="3:10">
      <c r="C351" s="17"/>
      <c r="D351" s="121"/>
      <c r="E351" s="121"/>
      <c r="F351" s="1"/>
      <c r="J351" s="1"/>
    </row>
    <row r="352" spans="3:10">
      <c r="C352" s="17"/>
      <c r="D352" s="121"/>
      <c r="E352" s="121"/>
      <c r="F352" s="1"/>
      <c r="J352" s="1"/>
    </row>
    <row r="353" spans="3:10">
      <c r="C353" s="17"/>
      <c r="D353" s="121"/>
      <c r="E353" s="121"/>
      <c r="F353" s="1"/>
      <c r="J353" s="1"/>
    </row>
    <row r="354" spans="3:10">
      <c r="C354" s="17"/>
      <c r="D354" s="121"/>
      <c r="E354" s="121"/>
      <c r="F354" s="1"/>
      <c r="J354" s="1"/>
    </row>
    <row r="355" spans="3:10">
      <c r="C355" s="17"/>
      <c r="D355" s="121"/>
      <c r="E355" s="121"/>
      <c r="F355" s="1"/>
      <c r="J355" s="1"/>
    </row>
    <row r="356" spans="3:10">
      <c r="C356" s="17"/>
      <c r="D356" s="121"/>
      <c r="E356" s="121"/>
      <c r="F356" s="1"/>
      <c r="J356" s="1"/>
    </row>
    <row r="357" spans="3:10">
      <c r="C357" s="17"/>
      <c r="D357" s="121"/>
      <c r="E357" s="121"/>
      <c r="F357" s="1"/>
      <c r="J357" s="1"/>
    </row>
    <row r="358" spans="3:10" ht="15" customHeight="1">
      <c r="C358" s="17"/>
      <c r="D358" s="121"/>
      <c r="E358" s="121"/>
      <c r="F358" s="1"/>
      <c r="J358" s="1"/>
    </row>
    <row r="359" spans="3:10">
      <c r="C359" s="17"/>
      <c r="D359" s="121"/>
      <c r="E359" s="121"/>
      <c r="F359" s="1"/>
      <c r="J359" s="1"/>
    </row>
    <row r="360" spans="3:10">
      <c r="C360" s="17"/>
      <c r="D360" s="121"/>
      <c r="E360" s="121"/>
      <c r="F360" s="1"/>
      <c r="J360" s="1"/>
    </row>
    <row r="361" spans="3:10">
      <c r="C361" s="17"/>
      <c r="D361" s="121"/>
      <c r="E361" s="121"/>
      <c r="F361" s="1"/>
      <c r="J361" s="1"/>
    </row>
    <row r="362" spans="3:10">
      <c r="C362" s="17"/>
      <c r="D362" s="121"/>
      <c r="E362" s="121"/>
      <c r="F362" s="1"/>
      <c r="J362" s="1"/>
    </row>
    <row r="363" spans="3:10">
      <c r="C363" s="17"/>
      <c r="D363" s="121"/>
      <c r="E363" s="121"/>
      <c r="F363" s="1"/>
      <c r="J363" s="1"/>
    </row>
    <row r="364" spans="3:10">
      <c r="C364" s="17"/>
      <c r="D364" s="121"/>
      <c r="E364" s="121"/>
      <c r="F364" s="1"/>
      <c r="J364" s="1"/>
    </row>
    <row r="365" spans="3:10">
      <c r="C365" s="17"/>
      <c r="D365" s="121"/>
      <c r="E365" s="121"/>
      <c r="F365" s="1"/>
      <c r="J365" s="1"/>
    </row>
    <row r="366" spans="3:10">
      <c r="C366" s="17"/>
      <c r="D366" s="121"/>
      <c r="E366" s="121"/>
      <c r="F366" s="1"/>
      <c r="J366" s="1"/>
    </row>
    <row r="367" spans="3:10">
      <c r="C367" s="17"/>
      <c r="D367" s="121"/>
      <c r="E367" s="121"/>
      <c r="F367" s="1"/>
      <c r="J367" s="1"/>
    </row>
    <row r="368" spans="3:10">
      <c r="C368" s="17"/>
      <c r="D368" s="121"/>
      <c r="E368" s="121"/>
      <c r="F368" s="1"/>
      <c r="J368" s="1"/>
    </row>
    <row r="369" spans="3:10">
      <c r="C369" s="17"/>
      <c r="D369" s="121"/>
      <c r="E369" s="121"/>
      <c r="F369" s="1"/>
      <c r="J369" s="1"/>
    </row>
    <row r="370" spans="3:10">
      <c r="C370" s="17"/>
      <c r="D370" s="121"/>
      <c r="E370" s="121"/>
      <c r="F370" s="1"/>
      <c r="J370" s="1"/>
    </row>
    <row r="371" spans="3:10">
      <c r="C371" s="17"/>
      <c r="D371" s="121"/>
      <c r="E371" s="121"/>
      <c r="F371" s="1"/>
      <c r="J371" s="1"/>
    </row>
    <row r="372" spans="3:10">
      <c r="C372" s="17"/>
      <c r="D372" s="121"/>
      <c r="E372" s="121"/>
      <c r="F372" s="1"/>
      <c r="J372" s="1"/>
    </row>
    <row r="373" spans="3:10">
      <c r="C373" s="17"/>
      <c r="D373" s="121"/>
      <c r="E373" s="121"/>
      <c r="F373" s="1"/>
      <c r="J373" s="1"/>
    </row>
    <row r="374" spans="3:10">
      <c r="C374" s="17"/>
      <c r="D374" s="121"/>
      <c r="E374" s="121"/>
      <c r="F374" s="1"/>
      <c r="J374" s="1"/>
    </row>
    <row r="375" spans="3:10">
      <c r="C375" s="17"/>
      <c r="D375" s="121"/>
      <c r="E375" s="121"/>
      <c r="F375" s="1"/>
      <c r="J375" s="1"/>
    </row>
    <row r="376" spans="3:10">
      <c r="C376" s="17"/>
      <c r="D376" s="121"/>
      <c r="E376" s="121"/>
      <c r="F376" s="1"/>
      <c r="J376" s="1"/>
    </row>
    <row r="377" spans="3:10">
      <c r="C377" s="17"/>
      <c r="D377" s="121"/>
      <c r="E377" s="121"/>
      <c r="F377" s="1"/>
      <c r="J377" s="1"/>
    </row>
    <row r="378" spans="3:10">
      <c r="C378" s="17"/>
      <c r="D378" s="121"/>
      <c r="E378" s="121"/>
      <c r="F378" s="1"/>
      <c r="J378" s="1"/>
    </row>
    <row r="379" spans="3:10">
      <c r="C379" s="17"/>
      <c r="D379" s="121"/>
      <c r="E379" s="121"/>
      <c r="F379" s="1"/>
      <c r="J379" s="1"/>
    </row>
    <row r="380" spans="3:10">
      <c r="C380" s="17"/>
      <c r="D380" s="121"/>
      <c r="E380" s="121"/>
      <c r="F380" s="1"/>
      <c r="J380" s="1"/>
    </row>
    <row r="381" spans="3:10">
      <c r="C381" s="17"/>
      <c r="D381" s="121"/>
      <c r="E381" s="121"/>
      <c r="F381" s="1"/>
      <c r="J381" s="1"/>
    </row>
    <row r="382" spans="3:10">
      <c r="C382" s="17"/>
      <c r="D382" s="121"/>
      <c r="E382" s="121"/>
      <c r="F382" s="1"/>
      <c r="J382" s="1"/>
    </row>
    <row r="383" spans="3:10">
      <c r="C383" s="17"/>
      <c r="D383" s="121"/>
      <c r="E383" s="121"/>
      <c r="F383" s="1"/>
      <c r="J383" s="1"/>
    </row>
    <row r="384" spans="3:10">
      <c r="C384" s="17"/>
      <c r="D384" s="121"/>
      <c r="E384" s="121"/>
      <c r="F384" s="1"/>
      <c r="J384" s="1"/>
    </row>
    <row r="385" spans="3:10">
      <c r="C385" s="17"/>
      <c r="D385" s="121"/>
      <c r="E385" s="121"/>
      <c r="F385" s="1"/>
      <c r="J385" s="1"/>
    </row>
    <row r="386" spans="3:10">
      <c r="C386" s="17"/>
      <c r="D386" s="121"/>
      <c r="E386" s="121"/>
      <c r="F386" s="1"/>
      <c r="J386" s="1"/>
    </row>
    <row r="387" spans="3:10">
      <c r="C387" s="17"/>
      <c r="D387" s="121"/>
      <c r="E387" s="121"/>
      <c r="F387" s="1"/>
      <c r="J387" s="1"/>
    </row>
    <row r="388" spans="3:10">
      <c r="C388" s="17"/>
      <c r="D388" s="121"/>
      <c r="E388" s="121"/>
      <c r="F388" s="1"/>
      <c r="J388" s="1"/>
    </row>
    <row r="389" spans="3:10">
      <c r="C389" s="17"/>
      <c r="D389" s="121"/>
      <c r="E389" s="121"/>
      <c r="F389" s="1"/>
      <c r="J389" s="1"/>
    </row>
    <row r="390" spans="3:10">
      <c r="C390" s="17"/>
      <c r="D390" s="121"/>
      <c r="E390" s="121"/>
      <c r="F390" s="1"/>
      <c r="J390" s="1"/>
    </row>
    <row r="391" spans="3:10">
      <c r="C391" s="17"/>
      <c r="D391" s="121"/>
      <c r="E391" s="121"/>
      <c r="F391" s="1"/>
      <c r="J391" s="1"/>
    </row>
    <row r="392" spans="3:10">
      <c r="C392" s="17"/>
      <c r="D392" s="121"/>
      <c r="E392" s="121"/>
      <c r="F392" s="1"/>
      <c r="J392" s="1"/>
    </row>
    <row r="393" spans="3:10">
      <c r="C393" s="17"/>
      <c r="D393" s="121"/>
      <c r="E393" s="121"/>
      <c r="F393" s="1"/>
      <c r="J393" s="1"/>
    </row>
    <row r="394" spans="3:10">
      <c r="C394" s="17"/>
      <c r="D394" s="121"/>
      <c r="E394" s="121"/>
      <c r="F394" s="1"/>
      <c r="J394" s="1"/>
    </row>
    <row r="395" spans="3:10">
      <c r="C395" s="17"/>
      <c r="D395" s="121"/>
      <c r="E395" s="121"/>
      <c r="F395" s="1"/>
      <c r="J395" s="1"/>
    </row>
    <row r="396" spans="3:10">
      <c r="C396" s="17"/>
      <c r="D396" s="121"/>
      <c r="E396" s="121"/>
      <c r="F396" s="1"/>
      <c r="J396" s="1"/>
    </row>
    <row r="397" spans="3:10" ht="52.5" customHeight="1">
      <c r="C397" s="17"/>
      <c r="D397" s="121"/>
      <c r="E397" s="121"/>
      <c r="F397" s="1"/>
      <c r="J397" s="1"/>
    </row>
    <row r="398" spans="3:10">
      <c r="C398" s="17"/>
      <c r="D398" s="121"/>
      <c r="E398" s="121"/>
      <c r="F398" s="1"/>
      <c r="J398" s="1"/>
    </row>
    <row r="399" spans="3:10">
      <c r="C399" s="17"/>
      <c r="D399" s="121"/>
      <c r="E399" s="121"/>
      <c r="F399" s="1"/>
      <c r="J399" s="1"/>
    </row>
    <row r="400" spans="3:10">
      <c r="C400" s="17"/>
      <c r="D400" s="121"/>
      <c r="E400" s="121"/>
      <c r="F400" s="1"/>
      <c r="J400" s="1"/>
    </row>
    <row r="401" spans="3:10">
      <c r="C401" s="17"/>
      <c r="D401" s="121"/>
      <c r="E401" s="121"/>
      <c r="F401" s="1"/>
      <c r="J401" s="1"/>
    </row>
    <row r="402" spans="3:10">
      <c r="C402" s="17"/>
      <c r="D402" s="121"/>
      <c r="E402" s="121"/>
      <c r="F402" s="1"/>
      <c r="J402" s="1"/>
    </row>
    <row r="403" spans="3:10" ht="51.75" customHeight="1">
      <c r="C403" s="17"/>
      <c r="D403" s="121"/>
      <c r="E403" s="121"/>
      <c r="F403" s="1"/>
      <c r="J403" s="1"/>
    </row>
    <row r="404" spans="3:10">
      <c r="C404" s="17"/>
      <c r="D404" s="121"/>
      <c r="E404" s="121"/>
      <c r="F404" s="1"/>
      <c r="J404" s="1"/>
    </row>
    <row r="405" spans="3:10">
      <c r="C405" s="17"/>
      <c r="D405" s="121"/>
      <c r="E405" s="121"/>
      <c r="F405" s="1"/>
      <c r="J405" s="1"/>
    </row>
    <row r="406" spans="3:10" ht="54.75" customHeight="1">
      <c r="C406" s="17"/>
      <c r="D406" s="121"/>
      <c r="E406" s="121"/>
      <c r="F406" s="1"/>
      <c r="J406" s="1"/>
    </row>
    <row r="407" spans="3:10" ht="13.5" customHeight="1">
      <c r="C407" s="17"/>
      <c r="D407" s="121"/>
      <c r="E407" s="121"/>
      <c r="F407" s="1"/>
      <c r="J407" s="1"/>
    </row>
    <row r="408" spans="3:10" ht="13.5" customHeight="1">
      <c r="C408" s="17"/>
      <c r="D408" s="121"/>
      <c r="E408" s="121"/>
      <c r="F408" s="1"/>
      <c r="J408" s="1"/>
    </row>
    <row r="409" spans="3:10">
      <c r="C409" s="17"/>
      <c r="D409" s="121"/>
      <c r="E409" s="121"/>
      <c r="F409" s="1"/>
      <c r="J409" s="1"/>
    </row>
    <row r="410" spans="3:10" ht="88.5" customHeight="1">
      <c r="C410" s="17"/>
      <c r="D410" s="121"/>
      <c r="E410" s="121"/>
      <c r="F410" s="1"/>
      <c r="J410" s="1"/>
    </row>
    <row r="411" spans="3:10" ht="54" customHeight="1">
      <c r="C411" s="17"/>
      <c r="D411" s="121"/>
      <c r="E411" s="121"/>
      <c r="F411" s="1"/>
      <c r="J411" s="1"/>
    </row>
    <row r="412" spans="3:10">
      <c r="C412" s="17"/>
      <c r="D412" s="121"/>
      <c r="E412" s="121"/>
      <c r="F412" s="1"/>
      <c r="J412" s="1"/>
    </row>
    <row r="413" spans="3:10">
      <c r="C413" s="17"/>
      <c r="D413" s="121"/>
      <c r="E413" s="121"/>
      <c r="F413" s="1"/>
      <c r="J413" s="1"/>
    </row>
    <row r="414" spans="3:10" ht="55.5" customHeight="1">
      <c r="C414" s="17"/>
      <c r="D414" s="121"/>
      <c r="E414" s="121"/>
      <c r="F414" s="1"/>
      <c r="J414" s="1"/>
    </row>
    <row r="415" spans="3:10">
      <c r="C415" s="17"/>
      <c r="D415" s="121"/>
      <c r="E415" s="121"/>
      <c r="F415" s="1"/>
      <c r="J415" s="1"/>
    </row>
    <row r="416" spans="3:10">
      <c r="C416" s="17"/>
      <c r="D416" s="121"/>
      <c r="E416" s="121"/>
      <c r="F416" s="1"/>
      <c r="J416" s="1"/>
    </row>
    <row r="417" spans="3:10">
      <c r="C417" s="17"/>
      <c r="D417" s="121"/>
      <c r="E417" s="121"/>
      <c r="F417" s="1"/>
      <c r="J417" s="1"/>
    </row>
    <row r="418" spans="3:10" ht="51" customHeight="1">
      <c r="C418" s="17"/>
      <c r="D418" s="121"/>
      <c r="E418" s="121"/>
      <c r="F418" s="1"/>
      <c r="J418" s="1"/>
    </row>
    <row r="419" spans="3:10" ht="56.25" customHeight="1">
      <c r="C419" s="17"/>
      <c r="D419" s="121"/>
      <c r="E419" s="121"/>
      <c r="F419" s="1"/>
      <c r="J419" s="1"/>
    </row>
    <row r="420" spans="3:10">
      <c r="C420" s="17"/>
      <c r="D420" s="121"/>
      <c r="E420" s="121"/>
      <c r="F420" s="1"/>
      <c r="J420" s="1"/>
    </row>
    <row r="421" spans="3:10">
      <c r="C421" s="17"/>
      <c r="D421" s="121"/>
      <c r="E421" s="121"/>
      <c r="F421" s="1"/>
      <c r="J421" s="1"/>
    </row>
    <row r="422" spans="3:10" ht="54.75" customHeight="1">
      <c r="C422" s="17"/>
      <c r="D422" s="121"/>
      <c r="E422" s="121"/>
      <c r="F422" s="1"/>
      <c r="J422" s="1"/>
    </row>
    <row r="423" spans="3:10">
      <c r="C423" s="17"/>
      <c r="D423" s="121"/>
      <c r="E423" s="121"/>
      <c r="F423" s="1"/>
      <c r="J423" s="1"/>
    </row>
    <row r="424" spans="3:10">
      <c r="C424" s="17"/>
      <c r="D424" s="121"/>
      <c r="E424" s="121"/>
      <c r="F424" s="1"/>
      <c r="J424" s="1"/>
    </row>
    <row r="425" spans="3:10" ht="15.75" customHeight="1">
      <c r="C425" s="17"/>
      <c r="D425" s="121"/>
      <c r="E425" s="121"/>
      <c r="F425" s="1"/>
      <c r="J425" s="1"/>
    </row>
    <row r="426" spans="3:10" ht="39.75" customHeight="1">
      <c r="C426" s="17"/>
      <c r="D426" s="121"/>
      <c r="E426" s="121"/>
      <c r="F426" s="1"/>
      <c r="J426" s="1"/>
    </row>
    <row r="427" spans="3:10">
      <c r="C427" s="17"/>
      <c r="D427" s="121"/>
      <c r="E427" s="121"/>
      <c r="F427" s="1"/>
      <c r="J427" s="1"/>
    </row>
    <row r="428" spans="3:10">
      <c r="C428" s="17"/>
      <c r="D428" s="121"/>
      <c r="E428" s="121"/>
      <c r="F428" s="1"/>
      <c r="J428" s="1"/>
    </row>
    <row r="429" spans="3:10">
      <c r="C429" s="17"/>
      <c r="D429" s="121"/>
      <c r="E429" s="121"/>
      <c r="F429" s="1"/>
      <c r="J429" s="1"/>
    </row>
    <row r="430" spans="3:10">
      <c r="C430" s="17"/>
      <c r="D430" s="121"/>
      <c r="E430" s="121"/>
      <c r="F430" s="1"/>
      <c r="J430" s="1"/>
    </row>
    <row r="431" spans="3:10">
      <c r="C431" s="17"/>
      <c r="D431" s="121"/>
      <c r="E431" s="121"/>
      <c r="F431" s="1"/>
      <c r="J431" s="1"/>
    </row>
    <row r="432" spans="3:10">
      <c r="C432" s="17"/>
      <c r="D432" s="121"/>
      <c r="E432" s="121"/>
      <c r="F432" s="1"/>
      <c r="J432" s="1"/>
    </row>
    <row r="433" spans="3:10">
      <c r="C433" s="17"/>
      <c r="D433" s="121"/>
      <c r="E433" s="121"/>
      <c r="F433" s="1"/>
      <c r="J433" s="1"/>
    </row>
    <row r="434" spans="3:10">
      <c r="C434" s="17"/>
      <c r="D434" s="121"/>
      <c r="E434" s="121"/>
      <c r="F434" s="1"/>
      <c r="J434" s="1"/>
    </row>
    <row r="435" spans="3:10">
      <c r="C435" s="17"/>
      <c r="D435" s="121"/>
      <c r="E435" s="121"/>
      <c r="F435" s="1"/>
      <c r="J435" s="1"/>
    </row>
    <row r="436" spans="3:10">
      <c r="C436" s="17"/>
      <c r="D436" s="121"/>
      <c r="E436" s="121"/>
      <c r="F436" s="1"/>
      <c r="J436" s="1"/>
    </row>
    <row r="437" spans="3:10">
      <c r="C437" s="17"/>
      <c r="D437" s="121"/>
      <c r="E437" s="121"/>
      <c r="F437" s="1"/>
      <c r="J437" s="1"/>
    </row>
    <row r="438" spans="3:10">
      <c r="C438" s="17"/>
      <c r="D438" s="121"/>
      <c r="E438" s="121"/>
      <c r="F438" s="1"/>
      <c r="J438" s="1"/>
    </row>
    <row r="439" spans="3:10">
      <c r="C439" s="17"/>
      <c r="D439" s="121"/>
      <c r="E439" s="121"/>
      <c r="F439" s="1"/>
      <c r="J439" s="1"/>
    </row>
    <row r="440" spans="3:10">
      <c r="C440" s="17"/>
      <c r="D440" s="121"/>
      <c r="E440" s="121"/>
      <c r="F440" s="1"/>
      <c r="J440" s="1"/>
    </row>
    <row r="441" spans="3:10">
      <c r="C441" s="17"/>
      <c r="D441" s="121"/>
      <c r="E441" s="121"/>
      <c r="F441" s="1"/>
      <c r="J441" s="1"/>
    </row>
    <row r="442" spans="3:10">
      <c r="C442" s="17"/>
      <c r="D442" s="121"/>
      <c r="E442" s="121"/>
      <c r="F442" s="1"/>
      <c r="J442" s="1"/>
    </row>
    <row r="443" spans="3:10">
      <c r="C443" s="17"/>
      <c r="D443" s="121"/>
      <c r="E443" s="121"/>
      <c r="F443" s="1"/>
      <c r="J443" s="1"/>
    </row>
    <row r="444" spans="3:10">
      <c r="C444" s="17"/>
      <c r="D444" s="121"/>
      <c r="E444" s="121"/>
      <c r="F444" s="1"/>
      <c r="J444" s="1"/>
    </row>
    <row r="445" spans="3:10">
      <c r="C445" s="17"/>
      <c r="D445" s="121"/>
      <c r="E445" s="121"/>
      <c r="F445" s="1"/>
      <c r="J445" s="1"/>
    </row>
    <row r="446" spans="3:10">
      <c r="C446" s="17"/>
      <c r="D446" s="121"/>
      <c r="E446" s="121"/>
      <c r="F446" s="1"/>
      <c r="J446" s="1"/>
    </row>
    <row r="447" spans="3:10">
      <c r="C447" s="17"/>
      <c r="D447" s="121"/>
      <c r="E447" s="121"/>
      <c r="F447" s="1"/>
      <c r="J447" s="1"/>
    </row>
    <row r="448" spans="3:10">
      <c r="C448" s="17"/>
      <c r="D448" s="121"/>
      <c r="E448" s="121"/>
      <c r="F448" s="1"/>
      <c r="J448" s="1"/>
    </row>
    <row r="449" spans="3:10">
      <c r="C449" s="17"/>
      <c r="D449" s="121"/>
      <c r="E449" s="121"/>
      <c r="F449" s="1"/>
      <c r="J449" s="1"/>
    </row>
    <row r="450" spans="3:10">
      <c r="C450" s="17"/>
      <c r="D450" s="121"/>
      <c r="E450" s="121"/>
      <c r="F450" s="1"/>
      <c r="J450" s="1"/>
    </row>
    <row r="451" spans="3:10">
      <c r="C451" s="17"/>
      <c r="D451" s="121"/>
      <c r="E451" s="121"/>
      <c r="F451" s="1"/>
      <c r="J451" s="1"/>
    </row>
    <row r="452" spans="3:10">
      <c r="C452" s="17"/>
      <c r="D452" s="121"/>
      <c r="E452" s="121"/>
      <c r="F452" s="1"/>
      <c r="J452" s="1"/>
    </row>
    <row r="453" spans="3:10">
      <c r="C453" s="17"/>
      <c r="D453" s="121"/>
      <c r="E453" s="121"/>
      <c r="F453" s="1"/>
      <c r="J453" s="1"/>
    </row>
    <row r="454" spans="3:10" ht="14.25" customHeight="1">
      <c r="C454" s="17"/>
      <c r="D454" s="121"/>
      <c r="E454" s="121"/>
      <c r="F454" s="1"/>
      <c r="J454" s="1"/>
    </row>
    <row r="455" spans="3:10">
      <c r="C455" s="17"/>
      <c r="D455" s="121"/>
      <c r="E455" s="121"/>
      <c r="F455" s="1"/>
      <c r="J455" s="1"/>
    </row>
    <row r="456" spans="3:10" ht="28.5" customHeight="1">
      <c r="C456" s="17"/>
      <c r="D456" s="121"/>
      <c r="E456" s="121"/>
      <c r="F456" s="1"/>
      <c r="J456" s="1"/>
    </row>
    <row r="457" spans="3:10">
      <c r="C457" s="17"/>
      <c r="D457" s="121"/>
      <c r="E457" s="121"/>
      <c r="F457" s="1"/>
      <c r="J457" s="1"/>
    </row>
    <row r="458" spans="3:10">
      <c r="C458" s="17"/>
      <c r="D458" s="121"/>
      <c r="E458" s="121"/>
      <c r="F458" s="1"/>
      <c r="J458" s="1"/>
    </row>
    <row r="459" spans="3:10" ht="15" customHeight="1">
      <c r="C459" s="17"/>
      <c r="D459" s="121"/>
      <c r="E459" s="121"/>
      <c r="F459" s="1"/>
      <c r="J459" s="1"/>
    </row>
    <row r="460" spans="3:10">
      <c r="C460" s="17"/>
      <c r="D460" s="121"/>
      <c r="E460" s="121"/>
      <c r="F460" s="1"/>
      <c r="J460" s="1"/>
    </row>
    <row r="461" spans="3:10">
      <c r="C461" s="17"/>
      <c r="D461" s="121"/>
      <c r="E461" s="121"/>
      <c r="F461" s="1"/>
      <c r="J461" s="1"/>
    </row>
    <row r="462" spans="3:10">
      <c r="C462" s="17"/>
      <c r="D462" s="121"/>
      <c r="E462" s="121"/>
      <c r="F462" s="1"/>
      <c r="J462" s="1"/>
    </row>
    <row r="463" spans="3:10">
      <c r="C463" s="17"/>
      <c r="D463" s="121"/>
      <c r="E463" s="121"/>
      <c r="F463" s="1"/>
      <c r="J463" s="1"/>
    </row>
    <row r="464" spans="3:10" ht="15" customHeight="1">
      <c r="C464" s="17"/>
      <c r="D464" s="121"/>
      <c r="E464" s="121"/>
      <c r="F464" s="1"/>
      <c r="J464" s="1"/>
    </row>
    <row r="465" spans="3:10" ht="26.25" customHeight="1">
      <c r="C465" s="17"/>
      <c r="D465" s="121"/>
      <c r="E465" s="121"/>
      <c r="F465" s="1"/>
      <c r="J465" s="1"/>
    </row>
    <row r="466" spans="3:10">
      <c r="C466" s="17"/>
      <c r="D466" s="121"/>
      <c r="E466" s="121"/>
      <c r="F466" s="1"/>
      <c r="J466" s="1"/>
    </row>
    <row r="467" spans="3:10">
      <c r="C467" s="17"/>
      <c r="D467" s="121"/>
      <c r="E467" s="121"/>
      <c r="F467" s="1"/>
      <c r="J467" s="1"/>
    </row>
    <row r="468" spans="3:10">
      <c r="C468" s="17"/>
      <c r="D468" s="121"/>
      <c r="E468" s="121"/>
      <c r="F468" s="1"/>
      <c r="J468" s="1"/>
    </row>
    <row r="469" spans="3:10">
      <c r="C469" s="17"/>
      <c r="D469" s="121"/>
      <c r="E469" s="121"/>
      <c r="F469" s="1"/>
      <c r="J469" s="1"/>
    </row>
    <row r="470" spans="3:10">
      <c r="C470" s="17"/>
      <c r="D470" s="121"/>
      <c r="E470" s="121"/>
      <c r="F470" s="1"/>
      <c r="J470" s="1"/>
    </row>
    <row r="471" spans="3:10">
      <c r="C471" s="17"/>
      <c r="D471" s="121"/>
      <c r="E471" s="121"/>
      <c r="F471" s="1"/>
      <c r="J471" s="1"/>
    </row>
    <row r="472" spans="3:10">
      <c r="C472" s="17"/>
      <c r="D472" s="121"/>
      <c r="E472" s="121"/>
      <c r="F472" s="1"/>
      <c r="J472" s="1"/>
    </row>
    <row r="473" spans="3:10">
      <c r="C473" s="17"/>
      <c r="D473" s="121"/>
      <c r="E473" s="121"/>
      <c r="F473" s="1"/>
      <c r="J473" s="1"/>
    </row>
    <row r="474" spans="3:10">
      <c r="C474" s="17"/>
      <c r="D474" s="121"/>
      <c r="E474" s="121"/>
      <c r="F474" s="1"/>
      <c r="J474" s="1"/>
    </row>
    <row r="475" spans="3:10">
      <c r="C475" s="17"/>
      <c r="D475" s="121"/>
      <c r="E475" s="121"/>
      <c r="F475" s="1"/>
      <c r="J475" s="1"/>
    </row>
    <row r="476" spans="3:10">
      <c r="C476" s="17"/>
      <c r="D476" s="121"/>
      <c r="E476" s="121"/>
      <c r="F476" s="1"/>
      <c r="J476" s="1"/>
    </row>
    <row r="477" spans="3:10">
      <c r="C477" s="17"/>
      <c r="D477" s="121"/>
      <c r="E477" s="121"/>
      <c r="F477" s="1"/>
      <c r="J477" s="1"/>
    </row>
    <row r="478" spans="3:10">
      <c r="C478" s="17"/>
      <c r="D478" s="121"/>
      <c r="E478" s="121"/>
      <c r="F478" s="1"/>
      <c r="J478" s="1"/>
    </row>
    <row r="479" spans="3:10">
      <c r="C479" s="17"/>
      <c r="D479" s="121"/>
      <c r="E479" s="121"/>
      <c r="F479" s="1"/>
      <c r="J479" s="1"/>
    </row>
    <row r="480" spans="3:10">
      <c r="C480" s="17"/>
      <c r="D480" s="121"/>
      <c r="E480" s="121"/>
      <c r="F480" s="1"/>
      <c r="J480" s="1"/>
    </row>
    <row r="481" spans="3:10">
      <c r="C481" s="17"/>
      <c r="D481" s="121"/>
      <c r="E481" s="121"/>
      <c r="F481" s="1"/>
      <c r="J481" s="1"/>
    </row>
    <row r="482" spans="3:10">
      <c r="C482" s="17"/>
      <c r="D482" s="121"/>
      <c r="E482" s="121"/>
      <c r="F482" s="1"/>
      <c r="J482" s="1"/>
    </row>
    <row r="483" spans="3:10">
      <c r="C483" s="17"/>
      <c r="D483" s="121"/>
      <c r="E483" s="121"/>
      <c r="F483" s="1"/>
      <c r="J483" s="1"/>
    </row>
    <row r="484" spans="3:10">
      <c r="C484" s="17"/>
      <c r="D484" s="121"/>
      <c r="E484" s="121"/>
      <c r="F484" s="1"/>
      <c r="J484" s="1"/>
    </row>
    <row r="485" spans="3:10">
      <c r="C485" s="17"/>
      <c r="D485" s="121"/>
      <c r="E485" s="121"/>
      <c r="F485" s="1"/>
      <c r="J485" s="1"/>
    </row>
    <row r="486" spans="3:10">
      <c r="C486" s="17"/>
      <c r="D486" s="121"/>
      <c r="E486" s="121"/>
      <c r="F486" s="1"/>
      <c r="J486" s="1"/>
    </row>
    <row r="487" spans="3:10">
      <c r="C487" s="17"/>
      <c r="D487" s="121"/>
      <c r="E487" s="121"/>
      <c r="F487" s="1"/>
      <c r="J487" s="1"/>
    </row>
    <row r="488" spans="3:10">
      <c r="C488" s="17"/>
      <c r="D488" s="121"/>
      <c r="E488" s="121"/>
      <c r="F488" s="1"/>
      <c r="J488" s="1"/>
    </row>
    <row r="489" spans="3:10">
      <c r="C489" s="17"/>
      <c r="D489" s="121"/>
      <c r="E489" s="121"/>
      <c r="F489" s="1"/>
      <c r="J489" s="1"/>
    </row>
    <row r="490" spans="3:10">
      <c r="C490" s="17"/>
      <c r="D490" s="121"/>
      <c r="E490" s="121"/>
      <c r="F490" s="1"/>
      <c r="J490" s="1"/>
    </row>
    <row r="491" spans="3:10">
      <c r="C491" s="17"/>
      <c r="D491" s="121"/>
      <c r="E491" s="121"/>
      <c r="F491" s="1"/>
      <c r="J491" s="1"/>
    </row>
    <row r="492" spans="3:10" ht="16.5" customHeight="1">
      <c r="C492" s="17"/>
      <c r="D492" s="121"/>
      <c r="E492" s="121"/>
      <c r="F492" s="1"/>
      <c r="J492" s="1"/>
    </row>
    <row r="493" spans="3:10">
      <c r="C493" s="17"/>
      <c r="D493" s="121"/>
      <c r="E493" s="121"/>
      <c r="F493" s="1"/>
      <c r="J493" s="1"/>
    </row>
    <row r="494" spans="3:10">
      <c r="C494" s="17"/>
      <c r="D494" s="121"/>
      <c r="E494" s="121"/>
      <c r="F494" s="1"/>
      <c r="J494" s="1"/>
    </row>
    <row r="495" spans="3:10">
      <c r="C495" s="17"/>
      <c r="D495" s="121"/>
      <c r="E495" s="121"/>
      <c r="F495" s="1"/>
      <c r="J495" s="1"/>
    </row>
    <row r="496" spans="3:10">
      <c r="C496" s="17"/>
      <c r="D496" s="121"/>
      <c r="E496" s="121"/>
      <c r="F496" s="1"/>
      <c r="J496" s="1"/>
    </row>
    <row r="497" spans="3:10">
      <c r="C497" s="17"/>
      <c r="D497" s="121"/>
      <c r="E497" s="121"/>
      <c r="F497" s="1"/>
      <c r="J497" s="1"/>
    </row>
    <row r="498" spans="3:10">
      <c r="C498" s="17"/>
      <c r="D498" s="121"/>
      <c r="E498" s="121"/>
      <c r="F498" s="1"/>
      <c r="J498" s="1"/>
    </row>
    <row r="499" spans="3:10">
      <c r="C499" s="17"/>
      <c r="D499" s="121"/>
      <c r="E499" s="121"/>
      <c r="F499" s="1"/>
      <c r="J499" s="1"/>
    </row>
    <row r="500" spans="3:10">
      <c r="C500" s="17"/>
      <c r="D500" s="121"/>
      <c r="E500" s="121"/>
      <c r="F500" s="1"/>
      <c r="J500" s="1"/>
    </row>
    <row r="501" spans="3:10">
      <c r="C501" s="17"/>
      <c r="D501" s="121"/>
      <c r="E501" s="121"/>
      <c r="F501" s="1"/>
      <c r="J501" s="1"/>
    </row>
    <row r="502" spans="3:10">
      <c r="C502" s="17"/>
      <c r="D502" s="121"/>
      <c r="E502" s="121"/>
      <c r="F502" s="1"/>
      <c r="J502" s="1"/>
    </row>
    <row r="503" spans="3:10">
      <c r="C503" s="17"/>
      <c r="D503" s="121"/>
      <c r="E503" s="121"/>
      <c r="F503" s="1"/>
      <c r="J503" s="1"/>
    </row>
    <row r="504" spans="3:10">
      <c r="C504" s="17"/>
      <c r="D504" s="121"/>
      <c r="E504" s="121"/>
      <c r="F504" s="1"/>
      <c r="J504" s="1"/>
    </row>
    <row r="505" spans="3:10">
      <c r="C505" s="17"/>
      <c r="D505" s="121"/>
      <c r="E505" s="121"/>
      <c r="F505" s="1"/>
      <c r="J505" s="1"/>
    </row>
    <row r="506" spans="3:10">
      <c r="C506" s="17"/>
      <c r="D506" s="121"/>
      <c r="E506" s="121"/>
      <c r="F506" s="1"/>
      <c r="J506" s="1"/>
    </row>
    <row r="507" spans="3:10">
      <c r="C507" s="17"/>
      <c r="D507" s="121"/>
      <c r="E507" s="121"/>
      <c r="F507" s="1"/>
      <c r="J507" s="1"/>
    </row>
    <row r="508" spans="3:10">
      <c r="C508" s="17"/>
      <c r="D508" s="121"/>
      <c r="E508" s="121"/>
      <c r="F508" s="1"/>
      <c r="J508" s="1"/>
    </row>
    <row r="509" spans="3:10">
      <c r="C509" s="17"/>
      <c r="D509" s="121"/>
      <c r="E509" s="121"/>
      <c r="F509" s="1"/>
      <c r="J509" s="1"/>
    </row>
    <row r="510" spans="3:10">
      <c r="C510" s="17"/>
      <c r="D510" s="121"/>
      <c r="E510" s="121"/>
      <c r="F510" s="1"/>
      <c r="J510" s="1"/>
    </row>
    <row r="511" spans="3:10">
      <c r="C511" s="17"/>
      <c r="D511" s="121"/>
      <c r="E511" s="121"/>
      <c r="F511" s="1"/>
      <c r="J511" s="1"/>
    </row>
    <row r="512" spans="3:10">
      <c r="C512" s="17"/>
      <c r="D512" s="121"/>
      <c r="E512" s="121"/>
      <c r="F512" s="1"/>
      <c r="J512" s="1"/>
    </row>
    <row r="513" spans="3:10">
      <c r="C513" s="17"/>
      <c r="D513" s="121"/>
      <c r="E513" s="121"/>
      <c r="F513" s="1"/>
      <c r="J513" s="1"/>
    </row>
    <row r="514" spans="3:10">
      <c r="C514" s="17"/>
      <c r="D514" s="121"/>
      <c r="E514" s="121"/>
      <c r="F514" s="1"/>
      <c r="J514" s="1"/>
    </row>
    <row r="515" spans="3:10">
      <c r="C515" s="17"/>
      <c r="D515" s="121"/>
      <c r="E515" s="121"/>
      <c r="F515" s="1"/>
      <c r="J515" s="1"/>
    </row>
    <row r="516" spans="3:10">
      <c r="C516" s="17"/>
      <c r="D516" s="121"/>
      <c r="E516" s="121"/>
      <c r="F516" s="1"/>
      <c r="J516" s="1"/>
    </row>
    <row r="517" spans="3:10">
      <c r="C517" s="17"/>
      <c r="D517" s="121"/>
      <c r="E517" s="121"/>
      <c r="F517" s="1"/>
      <c r="J517" s="1"/>
    </row>
    <row r="518" spans="3:10">
      <c r="C518" s="17"/>
      <c r="D518" s="121"/>
      <c r="E518" s="121"/>
      <c r="F518" s="1"/>
      <c r="J518" s="1"/>
    </row>
    <row r="519" spans="3:10" ht="53.25" customHeight="1">
      <c r="C519" s="17"/>
      <c r="D519" s="121"/>
      <c r="E519" s="121"/>
      <c r="F519" s="1"/>
      <c r="J519" s="1"/>
    </row>
    <row r="520" spans="3:10" ht="13.5" customHeight="1">
      <c r="C520" s="17"/>
      <c r="D520" s="121"/>
      <c r="E520" s="121"/>
      <c r="F520" s="1"/>
      <c r="J520" s="1"/>
    </row>
    <row r="521" spans="3:10">
      <c r="C521" s="17"/>
      <c r="D521" s="121"/>
      <c r="E521" s="121"/>
      <c r="F521" s="1"/>
      <c r="J521" s="1"/>
    </row>
    <row r="522" spans="3:10">
      <c r="C522" s="17"/>
      <c r="D522" s="121"/>
      <c r="E522" s="121"/>
      <c r="F522" s="1"/>
      <c r="J522" s="1"/>
    </row>
    <row r="523" spans="3:10" ht="66.75" customHeight="1">
      <c r="C523" s="17"/>
      <c r="D523" s="121"/>
      <c r="E523" s="121"/>
      <c r="F523" s="1"/>
      <c r="J523" s="1"/>
    </row>
    <row r="524" spans="3:10" ht="14.25" customHeight="1">
      <c r="C524" s="17"/>
      <c r="D524" s="121"/>
      <c r="E524" s="19"/>
      <c r="F524" s="1"/>
      <c r="J524" s="1"/>
    </row>
    <row r="525" spans="3:10">
      <c r="C525" s="17"/>
      <c r="D525" s="121"/>
      <c r="E525" s="121"/>
      <c r="F525" s="1"/>
      <c r="J525" s="1"/>
    </row>
    <row r="526" spans="3:10">
      <c r="C526" s="17"/>
      <c r="D526" s="121"/>
      <c r="E526" s="121"/>
      <c r="F526" s="1"/>
      <c r="J526" s="1"/>
    </row>
    <row r="527" spans="3:10">
      <c r="C527" s="17"/>
      <c r="D527" s="121"/>
      <c r="E527" s="121"/>
      <c r="F527" s="1"/>
      <c r="J527" s="1"/>
    </row>
    <row r="528" spans="3:10" ht="12.75" customHeight="1">
      <c r="C528" s="17"/>
      <c r="D528" s="121"/>
      <c r="E528" s="121"/>
      <c r="F528" s="1"/>
      <c r="J528" s="1"/>
    </row>
    <row r="529" spans="3:10">
      <c r="C529" s="17"/>
      <c r="D529" s="121"/>
      <c r="E529" s="121"/>
      <c r="F529" s="1"/>
      <c r="J529" s="1"/>
    </row>
    <row r="530" spans="3:10">
      <c r="C530" s="17"/>
      <c r="D530" s="121"/>
      <c r="E530" s="121"/>
      <c r="F530" s="1"/>
      <c r="J530" s="1"/>
    </row>
    <row r="531" spans="3:10">
      <c r="C531" s="17"/>
      <c r="D531" s="121"/>
      <c r="E531" s="121"/>
      <c r="F531" s="1"/>
      <c r="J531" s="1"/>
    </row>
    <row r="532" spans="3:10">
      <c r="C532" s="17"/>
      <c r="D532" s="121"/>
      <c r="E532" s="121"/>
      <c r="F532" s="1"/>
      <c r="J532" s="1"/>
    </row>
    <row r="533" spans="3:10">
      <c r="C533" s="17"/>
      <c r="D533" s="121"/>
      <c r="E533" s="121"/>
      <c r="F533" s="1"/>
      <c r="J533" s="1"/>
    </row>
    <row r="534" spans="3:10">
      <c r="C534" s="17"/>
      <c r="D534" s="121"/>
      <c r="E534" s="121"/>
      <c r="F534" s="1"/>
      <c r="J534" s="1"/>
    </row>
    <row r="535" spans="3:10">
      <c r="C535" s="17"/>
      <c r="D535" s="121"/>
      <c r="E535" s="121"/>
      <c r="F535" s="1"/>
      <c r="J535" s="1"/>
    </row>
    <row r="536" spans="3:10">
      <c r="C536" s="17"/>
      <c r="D536" s="121"/>
      <c r="E536" s="121"/>
      <c r="F536" s="1"/>
      <c r="J536" s="1"/>
    </row>
    <row r="537" spans="3:10">
      <c r="C537" s="17"/>
      <c r="D537" s="121"/>
      <c r="E537" s="121"/>
      <c r="F537" s="1"/>
      <c r="J537" s="1"/>
    </row>
    <row r="538" spans="3:10">
      <c r="C538" s="17"/>
      <c r="D538" s="121"/>
      <c r="E538" s="121"/>
      <c r="F538" s="1"/>
      <c r="J538" s="1"/>
    </row>
    <row r="539" spans="3:10">
      <c r="C539" s="17"/>
      <c r="D539" s="121"/>
      <c r="E539" s="121"/>
      <c r="F539" s="1"/>
      <c r="J539" s="1"/>
    </row>
    <row r="540" spans="3:10">
      <c r="C540" s="17"/>
      <c r="D540" s="121"/>
      <c r="E540" s="121"/>
      <c r="F540" s="1"/>
      <c r="J540" s="1"/>
    </row>
    <row r="541" spans="3:10">
      <c r="C541" s="17"/>
      <c r="D541" s="121"/>
      <c r="E541" s="121"/>
      <c r="F541" s="1"/>
      <c r="J541" s="1"/>
    </row>
    <row r="542" spans="3:10">
      <c r="C542" s="17"/>
      <c r="D542" s="121"/>
      <c r="E542" s="121"/>
      <c r="F542" s="1"/>
      <c r="J542" s="1"/>
    </row>
    <row r="543" spans="3:10">
      <c r="C543" s="17"/>
      <c r="D543" s="121"/>
      <c r="E543" s="121"/>
      <c r="F543" s="1"/>
      <c r="J543" s="1"/>
    </row>
    <row r="544" spans="3:10" ht="55.5" customHeight="1">
      <c r="C544" s="17"/>
      <c r="D544" s="121"/>
      <c r="E544" s="121"/>
      <c r="F544" s="1"/>
      <c r="J544" s="1"/>
    </row>
    <row r="545" spans="3:10">
      <c r="C545" s="17"/>
      <c r="D545" s="121"/>
      <c r="E545" s="121"/>
      <c r="F545" s="1"/>
      <c r="J545" s="1"/>
    </row>
    <row r="546" spans="3:10">
      <c r="C546" s="17"/>
      <c r="D546" s="121"/>
      <c r="E546" s="121"/>
      <c r="F546" s="1"/>
      <c r="J546" s="1"/>
    </row>
    <row r="547" spans="3:10">
      <c r="C547" s="17"/>
      <c r="D547" s="121"/>
      <c r="E547" s="121"/>
      <c r="F547" s="1"/>
      <c r="J547" s="1"/>
    </row>
    <row r="548" spans="3:10">
      <c r="C548" s="17"/>
      <c r="D548" s="121"/>
      <c r="E548" s="121"/>
      <c r="F548" s="1"/>
      <c r="J548" s="1"/>
    </row>
    <row r="549" spans="3:10">
      <c r="C549" s="17"/>
      <c r="D549" s="121"/>
      <c r="E549" s="121"/>
      <c r="F549" s="1"/>
      <c r="J549" s="1"/>
    </row>
    <row r="550" spans="3:10">
      <c r="C550" s="17"/>
      <c r="D550" s="121"/>
      <c r="E550" s="121"/>
      <c r="F550" s="1"/>
      <c r="J550" s="1"/>
    </row>
    <row r="551" spans="3:10" ht="12.75" customHeight="1">
      <c r="C551" s="17"/>
      <c r="D551" s="121"/>
      <c r="E551" s="121"/>
      <c r="F551" s="1"/>
      <c r="J551" s="1"/>
    </row>
    <row r="552" spans="3:10">
      <c r="C552" s="17"/>
      <c r="D552" s="121"/>
      <c r="E552" s="121"/>
      <c r="F552" s="1"/>
      <c r="J552" s="1"/>
    </row>
    <row r="553" spans="3:10">
      <c r="C553" s="17"/>
      <c r="D553" s="121"/>
      <c r="E553" s="121"/>
      <c r="F553" s="1"/>
      <c r="J553" s="1"/>
    </row>
    <row r="554" spans="3:10">
      <c r="C554" s="17"/>
      <c r="D554" s="121"/>
      <c r="E554" s="121"/>
      <c r="F554" s="1"/>
      <c r="J554" s="1"/>
    </row>
    <row r="555" spans="3:10">
      <c r="C555" s="17"/>
      <c r="D555" s="121"/>
      <c r="E555" s="121"/>
      <c r="F555" s="1"/>
      <c r="J555" s="1"/>
    </row>
    <row r="556" spans="3:10">
      <c r="C556" s="17"/>
      <c r="D556" s="121"/>
      <c r="E556" s="121"/>
      <c r="F556" s="1"/>
      <c r="J556" s="1"/>
    </row>
    <row r="557" spans="3:10">
      <c r="C557" s="17"/>
      <c r="D557" s="121"/>
      <c r="E557" s="121"/>
      <c r="F557" s="1"/>
      <c r="J557" s="1"/>
    </row>
    <row r="558" spans="3:10">
      <c r="C558" s="17"/>
      <c r="D558" s="121"/>
      <c r="E558" s="121"/>
      <c r="F558" s="1"/>
      <c r="J558" s="1"/>
    </row>
    <row r="559" spans="3:10">
      <c r="C559" s="17"/>
      <c r="D559" s="121"/>
      <c r="E559" s="121"/>
      <c r="F559" s="1"/>
      <c r="J559" s="1"/>
    </row>
    <row r="560" spans="3:10">
      <c r="C560" s="17"/>
      <c r="D560" s="121"/>
      <c r="E560" s="121"/>
      <c r="F560" s="1"/>
      <c r="J560" s="1"/>
    </row>
    <row r="561" spans="3:10">
      <c r="C561" s="17"/>
      <c r="D561" s="121"/>
      <c r="E561" s="121"/>
      <c r="F561" s="1"/>
      <c r="J561" s="1"/>
    </row>
    <row r="562" spans="3:10">
      <c r="C562" s="17"/>
      <c r="D562" s="121"/>
      <c r="E562" s="121"/>
      <c r="F562" s="1"/>
      <c r="J562" s="1"/>
    </row>
    <row r="563" spans="3:10">
      <c r="C563" s="17"/>
      <c r="D563" s="121"/>
      <c r="E563" s="121"/>
      <c r="F563" s="1"/>
      <c r="J563" s="1"/>
    </row>
    <row r="564" spans="3:10">
      <c r="C564" s="17"/>
      <c r="D564" s="121"/>
      <c r="E564" s="121"/>
      <c r="F564" s="1"/>
      <c r="J564" s="1"/>
    </row>
    <row r="565" spans="3:10">
      <c r="C565" s="17"/>
      <c r="D565" s="121"/>
      <c r="E565" s="121"/>
      <c r="F565" s="1"/>
      <c r="J565" s="1"/>
    </row>
    <row r="566" spans="3:10" ht="15.75" customHeight="1">
      <c r="C566" s="17"/>
      <c r="D566" s="121"/>
      <c r="E566" s="121"/>
      <c r="F566" s="1"/>
      <c r="J566" s="1"/>
    </row>
    <row r="567" spans="3:10">
      <c r="C567" s="17"/>
      <c r="D567" s="121"/>
      <c r="E567" s="121"/>
      <c r="F567" s="1"/>
      <c r="J567" s="1"/>
    </row>
    <row r="568" spans="3:10">
      <c r="C568" s="17"/>
      <c r="D568" s="121"/>
      <c r="E568" s="121"/>
      <c r="F568" s="1"/>
      <c r="J568" s="1"/>
    </row>
    <row r="569" spans="3:10" ht="13.5" customHeight="1">
      <c r="C569" s="17"/>
      <c r="D569" s="121"/>
      <c r="E569" s="121"/>
      <c r="F569" s="1"/>
      <c r="J569" s="1"/>
    </row>
    <row r="570" spans="3:10">
      <c r="C570" s="17"/>
      <c r="D570" s="121"/>
      <c r="E570" s="121"/>
      <c r="F570" s="1"/>
      <c r="J570" s="1"/>
    </row>
    <row r="571" spans="3:10">
      <c r="C571" s="17"/>
      <c r="D571" s="121"/>
      <c r="E571" s="121"/>
      <c r="F571" s="1"/>
      <c r="J571" s="1"/>
    </row>
    <row r="572" spans="3:10">
      <c r="C572" s="17"/>
      <c r="D572" s="121"/>
      <c r="E572" s="121"/>
      <c r="F572" s="1"/>
      <c r="J572" s="1"/>
    </row>
    <row r="573" spans="3:10">
      <c r="C573" s="17"/>
      <c r="D573" s="121"/>
      <c r="E573" s="121"/>
      <c r="F573" s="1"/>
      <c r="J573" s="1"/>
    </row>
    <row r="574" spans="3:10">
      <c r="C574" s="17"/>
      <c r="D574" s="121"/>
      <c r="E574" s="121"/>
      <c r="F574" s="1"/>
      <c r="J574" s="1"/>
    </row>
    <row r="575" spans="3:10">
      <c r="C575" s="17"/>
      <c r="D575" s="121"/>
      <c r="E575" s="121"/>
      <c r="F575" s="1"/>
      <c r="J575" s="1"/>
    </row>
    <row r="576" spans="3:10">
      <c r="C576" s="17"/>
      <c r="D576" s="121"/>
      <c r="E576" s="121"/>
      <c r="F576" s="1"/>
      <c r="J576" s="1"/>
    </row>
    <row r="577" spans="3:10">
      <c r="C577" s="17"/>
      <c r="D577" s="121"/>
      <c r="E577" s="121"/>
      <c r="F577" s="1"/>
      <c r="J577" s="1"/>
    </row>
    <row r="578" spans="3:10">
      <c r="C578" s="17"/>
      <c r="D578" s="121"/>
      <c r="E578" s="121"/>
      <c r="F578" s="1"/>
      <c r="J578" s="1"/>
    </row>
    <row r="579" spans="3:10">
      <c r="C579" s="17"/>
      <c r="D579" s="121"/>
      <c r="E579" s="121"/>
      <c r="F579" s="1"/>
      <c r="J579" s="1"/>
    </row>
    <row r="580" spans="3:10">
      <c r="C580" s="17"/>
      <c r="D580" s="121"/>
      <c r="E580" s="121"/>
      <c r="F580" s="1"/>
      <c r="J580" s="1"/>
    </row>
    <row r="581" spans="3:10">
      <c r="C581" s="17"/>
      <c r="D581" s="121"/>
      <c r="E581" s="121"/>
      <c r="F581" s="1"/>
      <c r="J581" s="1"/>
    </row>
    <row r="582" spans="3:10">
      <c r="C582" s="17"/>
      <c r="D582" s="121"/>
      <c r="E582" s="121"/>
      <c r="F582" s="1"/>
      <c r="J582" s="1"/>
    </row>
    <row r="583" spans="3:10">
      <c r="C583" s="17"/>
      <c r="D583" s="121"/>
      <c r="E583" s="121"/>
      <c r="F583" s="1"/>
      <c r="J583" s="1"/>
    </row>
    <row r="584" spans="3:10">
      <c r="C584" s="17"/>
      <c r="D584" s="121"/>
      <c r="E584" s="121"/>
      <c r="F584" s="1"/>
      <c r="J584" s="1"/>
    </row>
    <row r="585" spans="3:10">
      <c r="C585" s="17"/>
      <c r="D585" s="121"/>
      <c r="E585" s="121"/>
      <c r="F585" s="1"/>
      <c r="J585" s="1"/>
    </row>
    <row r="586" spans="3:10">
      <c r="C586" s="17"/>
      <c r="D586" s="121"/>
      <c r="E586" s="121"/>
      <c r="F586" s="1"/>
      <c r="J586" s="1"/>
    </row>
    <row r="587" spans="3:10">
      <c r="C587" s="17"/>
      <c r="D587" s="121"/>
      <c r="E587" s="121"/>
      <c r="F587" s="1"/>
      <c r="J587" s="1"/>
    </row>
    <row r="588" spans="3:10">
      <c r="C588" s="17"/>
      <c r="D588" s="121"/>
      <c r="E588" s="121"/>
      <c r="F588" s="1"/>
      <c r="J588" s="1"/>
    </row>
    <row r="589" spans="3:10">
      <c r="C589" s="17"/>
      <c r="D589" s="121"/>
      <c r="E589" s="121"/>
      <c r="F589" s="1"/>
      <c r="J589" s="1"/>
    </row>
    <row r="590" spans="3:10">
      <c r="C590" s="17"/>
      <c r="D590" s="121"/>
      <c r="E590" s="121"/>
      <c r="F590" s="1"/>
      <c r="J590" s="1"/>
    </row>
    <row r="591" spans="3:10">
      <c r="C591" s="17"/>
      <c r="D591" s="121"/>
      <c r="E591" s="121"/>
      <c r="F591" s="1"/>
      <c r="J591" s="1"/>
    </row>
    <row r="592" spans="3:10" ht="28.5" customHeight="1">
      <c r="C592" s="17"/>
      <c r="D592" s="121"/>
      <c r="E592" s="121"/>
      <c r="F592" s="1"/>
      <c r="J592" s="1"/>
    </row>
    <row r="593" spans="3:10" ht="15.75" customHeight="1">
      <c r="C593" s="17"/>
      <c r="D593" s="121"/>
      <c r="E593" s="121"/>
      <c r="F593" s="1"/>
      <c r="J593" s="1"/>
    </row>
    <row r="594" spans="3:10" ht="14.25" customHeight="1">
      <c r="C594" s="17"/>
      <c r="D594" s="121"/>
      <c r="E594" s="121"/>
      <c r="F594" s="1"/>
      <c r="J594" s="1"/>
    </row>
    <row r="595" spans="3:10">
      <c r="C595" s="17"/>
      <c r="D595" s="121"/>
      <c r="E595" s="121"/>
      <c r="F595" s="1"/>
      <c r="J595" s="1"/>
    </row>
    <row r="596" spans="3:10">
      <c r="C596" s="17"/>
      <c r="D596" s="121"/>
      <c r="E596" s="121"/>
      <c r="F596" s="1"/>
      <c r="J596" s="1"/>
    </row>
    <row r="597" spans="3:10">
      <c r="C597" s="17"/>
      <c r="D597" s="121"/>
      <c r="E597" s="121"/>
      <c r="F597" s="1"/>
      <c r="J597" s="1"/>
    </row>
    <row r="598" spans="3:10">
      <c r="C598" s="17"/>
      <c r="D598" s="121"/>
      <c r="E598" s="121"/>
      <c r="F598" s="1"/>
      <c r="J598" s="1"/>
    </row>
    <row r="599" spans="3:10">
      <c r="C599" s="17"/>
      <c r="D599" s="121"/>
      <c r="E599" s="121"/>
      <c r="F599" s="1"/>
      <c r="J599" s="1"/>
    </row>
    <row r="600" spans="3:10">
      <c r="C600" s="17"/>
      <c r="D600" s="121"/>
      <c r="E600" s="121"/>
      <c r="F600" s="1"/>
      <c r="J600" s="1"/>
    </row>
    <row r="601" spans="3:10">
      <c r="C601" s="17"/>
      <c r="D601" s="121"/>
      <c r="E601" s="121"/>
      <c r="F601" s="1"/>
      <c r="J601" s="1"/>
    </row>
    <row r="602" spans="3:10">
      <c r="C602" s="17"/>
      <c r="D602" s="121"/>
      <c r="E602" s="121"/>
      <c r="F602" s="1"/>
      <c r="J602" s="1"/>
    </row>
    <row r="603" spans="3:10">
      <c r="C603" s="17"/>
      <c r="D603" s="121"/>
      <c r="E603" s="121"/>
      <c r="F603" s="1"/>
      <c r="J603" s="1"/>
    </row>
    <row r="604" spans="3:10">
      <c r="C604" s="17"/>
      <c r="D604" s="121"/>
      <c r="E604" s="121"/>
      <c r="F604" s="1"/>
      <c r="J604" s="1"/>
    </row>
    <row r="605" spans="3:10">
      <c r="C605" s="17"/>
      <c r="D605" s="121"/>
      <c r="E605" s="121"/>
      <c r="F605" s="1"/>
      <c r="J605" s="1"/>
    </row>
    <row r="606" spans="3:10">
      <c r="C606" s="17"/>
      <c r="D606" s="121"/>
      <c r="E606" s="121"/>
      <c r="F606" s="1"/>
      <c r="J606" s="1"/>
    </row>
    <row r="607" spans="3:10">
      <c r="C607" s="17"/>
      <c r="D607" s="121"/>
      <c r="E607" s="121"/>
      <c r="F607" s="1"/>
      <c r="J607" s="1"/>
    </row>
    <row r="608" spans="3:10">
      <c r="C608" s="17"/>
      <c r="D608" s="121"/>
      <c r="E608" s="121"/>
      <c r="F608" s="1"/>
      <c r="J608" s="1"/>
    </row>
    <row r="609" spans="3:10">
      <c r="C609" s="17"/>
      <c r="D609" s="121"/>
      <c r="E609" s="121"/>
      <c r="F609" s="1"/>
      <c r="J609" s="1"/>
    </row>
    <row r="610" spans="3:10">
      <c r="C610" s="17"/>
      <c r="D610" s="121"/>
      <c r="E610" s="121"/>
      <c r="F610" s="1"/>
      <c r="J610" s="1"/>
    </row>
    <row r="611" spans="3:10">
      <c r="C611" s="17"/>
      <c r="D611" s="121"/>
      <c r="E611" s="121"/>
      <c r="F611" s="1"/>
      <c r="J611" s="1"/>
    </row>
    <row r="612" spans="3:10">
      <c r="C612" s="17"/>
      <c r="D612" s="121"/>
      <c r="E612" s="121"/>
      <c r="F612" s="1"/>
      <c r="J612" s="1"/>
    </row>
    <row r="613" spans="3:10">
      <c r="C613" s="17"/>
      <c r="D613" s="121"/>
      <c r="E613" s="121"/>
      <c r="F613" s="1"/>
      <c r="J613" s="1"/>
    </row>
    <row r="614" spans="3:10">
      <c r="C614" s="17"/>
      <c r="D614" s="121"/>
      <c r="E614" s="121"/>
      <c r="F614" s="1"/>
      <c r="J614" s="1"/>
    </row>
    <row r="615" spans="3:10" ht="15" customHeight="1">
      <c r="C615" s="17"/>
      <c r="D615" s="121"/>
      <c r="E615" s="121"/>
      <c r="F615" s="1"/>
      <c r="J615" s="1"/>
    </row>
    <row r="616" spans="3:10" ht="12.75" customHeight="1">
      <c r="C616" s="17"/>
      <c r="D616" s="121"/>
      <c r="E616" s="121"/>
      <c r="F616" s="1"/>
      <c r="J616" s="1"/>
    </row>
    <row r="617" spans="3:10" ht="14.25" customHeight="1">
      <c r="C617" s="17"/>
      <c r="D617" s="121"/>
      <c r="E617" s="121"/>
      <c r="F617" s="1"/>
      <c r="J617" s="1"/>
    </row>
    <row r="618" spans="3:10" ht="13.5" customHeight="1">
      <c r="C618" s="17"/>
      <c r="D618" s="121"/>
      <c r="E618" s="121"/>
      <c r="F618" s="1"/>
      <c r="J618" s="1"/>
    </row>
    <row r="619" spans="3:10" ht="12.75" customHeight="1">
      <c r="C619" s="17"/>
      <c r="D619" s="121"/>
      <c r="E619" s="121"/>
      <c r="F619" s="1"/>
      <c r="J619" s="1"/>
    </row>
    <row r="620" spans="3:10" ht="13.5" customHeight="1">
      <c r="C620" s="17"/>
      <c r="D620" s="121"/>
      <c r="E620" s="121"/>
      <c r="F620" s="1"/>
      <c r="J620" s="1"/>
    </row>
    <row r="621" spans="3:10">
      <c r="C621" s="17"/>
      <c r="D621" s="121"/>
      <c r="E621" s="121"/>
      <c r="F621" s="1"/>
      <c r="J621" s="1"/>
    </row>
    <row r="622" spans="3:10" ht="15.75" customHeight="1">
      <c r="C622" s="17"/>
      <c r="D622" s="121"/>
      <c r="E622" s="121"/>
      <c r="F622" s="1"/>
      <c r="J622" s="1"/>
    </row>
    <row r="623" spans="3:10">
      <c r="C623" s="17"/>
      <c r="D623" s="121"/>
      <c r="E623" s="121"/>
      <c r="F623" s="1"/>
      <c r="J623" s="1"/>
    </row>
    <row r="624" spans="3:10">
      <c r="C624" s="17"/>
      <c r="D624" s="121"/>
      <c r="E624" s="121"/>
      <c r="F624" s="1"/>
      <c r="J624" s="1"/>
    </row>
    <row r="625" spans="3:10">
      <c r="C625" s="17"/>
      <c r="D625" s="121"/>
      <c r="E625" s="121"/>
      <c r="F625" s="1"/>
      <c r="J625" s="1"/>
    </row>
    <row r="626" spans="3:10">
      <c r="C626" s="17"/>
      <c r="D626" s="121"/>
      <c r="E626" s="121"/>
      <c r="F626" s="1"/>
      <c r="J626" s="1"/>
    </row>
    <row r="627" spans="3:10">
      <c r="C627" s="17"/>
      <c r="D627" s="121"/>
      <c r="E627" s="121"/>
      <c r="F627" s="1"/>
      <c r="J627" s="1"/>
    </row>
    <row r="628" spans="3:10">
      <c r="C628" s="17"/>
      <c r="D628" s="121"/>
      <c r="E628" s="121"/>
      <c r="F628" s="1"/>
      <c r="J628" s="1"/>
    </row>
    <row r="629" spans="3:10">
      <c r="C629" s="17"/>
      <c r="D629" s="121"/>
      <c r="E629" s="121"/>
      <c r="F629" s="1"/>
      <c r="J629" s="1"/>
    </row>
    <row r="630" spans="3:10" ht="13.5" customHeight="1">
      <c r="C630" s="17"/>
      <c r="D630" s="121"/>
      <c r="E630" s="121"/>
      <c r="F630" s="1"/>
      <c r="J630" s="1"/>
    </row>
    <row r="631" spans="3:10">
      <c r="C631" s="17"/>
      <c r="D631" s="121"/>
      <c r="E631" s="121"/>
      <c r="F631" s="1"/>
      <c r="J631" s="1"/>
    </row>
    <row r="632" spans="3:10">
      <c r="C632" s="17"/>
      <c r="D632" s="121"/>
      <c r="E632" s="121"/>
      <c r="F632" s="1"/>
      <c r="J632" s="1"/>
    </row>
    <row r="633" spans="3:10">
      <c r="C633" s="17"/>
      <c r="D633" s="121"/>
      <c r="E633" s="121"/>
      <c r="F633" s="1"/>
      <c r="J633" s="1"/>
    </row>
    <row r="634" spans="3:10">
      <c r="C634" s="17"/>
      <c r="D634" s="121"/>
      <c r="E634" s="121"/>
      <c r="F634" s="1"/>
      <c r="J634" s="1"/>
    </row>
    <row r="635" spans="3:10">
      <c r="C635" s="17"/>
      <c r="D635" s="121"/>
      <c r="E635" s="121"/>
      <c r="F635" s="1"/>
      <c r="J635" s="1"/>
    </row>
    <row r="636" spans="3:10">
      <c r="C636" s="17"/>
      <c r="D636" s="121"/>
      <c r="E636" s="121"/>
      <c r="F636" s="1"/>
      <c r="J636" s="1"/>
    </row>
    <row r="637" spans="3:10">
      <c r="C637" s="17"/>
      <c r="D637" s="121"/>
      <c r="E637" s="121"/>
      <c r="F637" s="1"/>
      <c r="J637" s="1"/>
    </row>
    <row r="638" spans="3:10" ht="12.75" customHeight="1">
      <c r="C638" s="17"/>
      <c r="D638" s="121"/>
      <c r="E638" s="121"/>
      <c r="F638" s="1"/>
      <c r="J638" s="1"/>
    </row>
    <row r="639" spans="3:10" ht="14.25" customHeight="1">
      <c r="C639" s="17"/>
      <c r="D639" s="121"/>
      <c r="E639" s="121"/>
      <c r="F639" s="1"/>
      <c r="J639" s="1"/>
    </row>
    <row r="640" spans="3:10">
      <c r="C640" s="17"/>
      <c r="D640" s="121"/>
      <c r="E640" s="121"/>
      <c r="F640" s="1"/>
      <c r="J640" s="1"/>
    </row>
    <row r="641" spans="3:10">
      <c r="C641" s="17"/>
      <c r="D641" s="121"/>
      <c r="E641" s="121"/>
      <c r="F641" s="1"/>
      <c r="J641" s="1"/>
    </row>
    <row r="642" spans="3:10" ht="13.5" customHeight="1">
      <c r="C642" s="17"/>
      <c r="D642" s="121"/>
      <c r="E642" s="121"/>
      <c r="F642" s="1"/>
      <c r="J642" s="1"/>
    </row>
    <row r="643" spans="3:10" ht="14.25" customHeight="1">
      <c r="C643" s="17"/>
      <c r="D643" s="121"/>
      <c r="E643" s="121"/>
      <c r="F643" s="1"/>
      <c r="J643" s="1"/>
    </row>
    <row r="644" spans="3:10" ht="13.5" customHeight="1">
      <c r="C644" s="17"/>
      <c r="D644" s="121"/>
      <c r="E644" s="121"/>
      <c r="F644" s="1"/>
      <c r="J644" s="1"/>
    </row>
    <row r="645" spans="3:10" ht="13.5" customHeight="1">
      <c r="C645" s="17"/>
      <c r="D645" s="121"/>
      <c r="E645" s="121"/>
      <c r="F645" s="1"/>
      <c r="J645" s="1"/>
    </row>
    <row r="646" spans="3:10">
      <c r="C646" s="17"/>
      <c r="D646" s="121"/>
      <c r="E646" s="121"/>
      <c r="F646" s="1"/>
      <c r="J646" s="1"/>
    </row>
    <row r="647" spans="3:10" ht="11.25" customHeight="1">
      <c r="C647" s="17"/>
      <c r="D647" s="121"/>
      <c r="E647" s="121"/>
      <c r="F647" s="1"/>
      <c r="J647" s="1"/>
    </row>
    <row r="648" spans="3:10">
      <c r="C648" s="17"/>
      <c r="D648" s="121"/>
      <c r="E648" s="121"/>
      <c r="F648" s="1"/>
      <c r="J648" s="1"/>
    </row>
    <row r="649" spans="3:10">
      <c r="C649" s="17"/>
      <c r="D649" s="121"/>
      <c r="E649" s="121"/>
      <c r="F649" s="1"/>
      <c r="J649" s="1"/>
    </row>
    <row r="650" spans="3:10" ht="13.5" customHeight="1">
      <c r="C650" s="17"/>
      <c r="D650" s="121"/>
      <c r="E650" s="121"/>
      <c r="F650" s="1"/>
      <c r="J650" s="1"/>
    </row>
    <row r="651" spans="3:10">
      <c r="C651" s="17"/>
      <c r="D651" s="121"/>
      <c r="E651" s="121"/>
      <c r="F651" s="1"/>
      <c r="J651" s="1"/>
    </row>
    <row r="652" spans="3:10">
      <c r="C652" s="17"/>
      <c r="D652" s="121"/>
      <c r="E652" s="121"/>
      <c r="F652" s="1"/>
      <c r="J652" s="1"/>
    </row>
    <row r="653" spans="3:10">
      <c r="C653" s="17"/>
      <c r="D653" s="121"/>
      <c r="E653" s="121"/>
      <c r="F653" s="1"/>
      <c r="J653" s="1"/>
    </row>
    <row r="654" spans="3:10">
      <c r="C654" s="17"/>
      <c r="D654" s="121"/>
      <c r="E654" s="121"/>
      <c r="F654" s="1"/>
      <c r="J654" s="1"/>
    </row>
    <row r="655" spans="3:10">
      <c r="C655" s="17"/>
      <c r="D655" s="121"/>
      <c r="E655" s="121"/>
      <c r="F655" s="1"/>
      <c r="J655" s="1"/>
    </row>
    <row r="656" spans="3:10">
      <c r="C656" s="17"/>
      <c r="D656" s="121"/>
      <c r="E656" s="121"/>
      <c r="F656" s="1"/>
      <c r="J656" s="1"/>
    </row>
    <row r="657" spans="3:10">
      <c r="C657" s="17"/>
      <c r="D657" s="121"/>
      <c r="E657" s="121"/>
      <c r="F657" s="1"/>
      <c r="J657" s="1"/>
    </row>
    <row r="658" spans="3:10">
      <c r="C658" s="17"/>
      <c r="D658" s="121"/>
      <c r="E658" s="121"/>
      <c r="F658" s="1"/>
      <c r="J658" s="1"/>
    </row>
    <row r="659" spans="3:10">
      <c r="C659" s="17"/>
      <c r="D659" s="121"/>
      <c r="E659" s="121"/>
      <c r="F659" s="1"/>
      <c r="J659" s="1"/>
    </row>
    <row r="660" spans="3:10">
      <c r="C660" s="17"/>
      <c r="D660" s="121"/>
      <c r="E660" s="121"/>
      <c r="F660" s="1"/>
      <c r="J660" s="1"/>
    </row>
    <row r="661" spans="3:10" ht="12" customHeight="1">
      <c r="C661" s="17"/>
      <c r="D661" s="121"/>
      <c r="E661" s="121"/>
      <c r="F661" s="1"/>
      <c r="J661" s="1"/>
    </row>
    <row r="662" spans="3:10" ht="145.5" customHeight="1">
      <c r="C662" s="17"/>
      <c r="D662" s="121"/>
      <c r="E662" s="121"/>
      <c r="F662" s="1"/>
      <c r="J662" s="1"/>
    </row>
    <row r="663" spans="3:10">
      <c r="C663" s="17"/>
      <c r="D663" s="121"/>
      <c r="E663" s="121"/>
      <c r="F663" s="1"/>
      <c r="J663" s="1"/>
    </row>
    <row r="664" spans="3:10">
      <c r="C664" s="17"/>
      <c r="D664" s="121"/>
      <c r="E664" s="121"/>
      <c r="F664" s="1"/>
      <c r="J664" s="1"/>
    </row>
    <row r="665" spans="3:10" ht="12" customHeight="1">
      <c r="C665" s="17"/>
      <c r="D665" s="121"/>
      <c r="E665" s="121"/>
      <c r="F665" s="1"/>
      <c r="J665" s="1"/>
    </row>
    <row r="666" spans="3:10">
      <c r="C666" s="17"/>
      <c r="D666" s="121"/>
      <c r="E666" s="121"/>
      <c r="F666" s="1"/>
      <c r="J666" s="1"/>
    </row>
    <row r="667" spans="3:10">
      <c r="C667" s="17"/>
      <c r="D667" s="121"/>
      <c r="E667" s="121"/>
      <c r="F667" s="1"/>
      <c r="J667" s="1"/>
    </row>
    <row r="668" spans="3:10">
      <c r="C668" s="17"/>
      <c r="D668" s="121"/>
      <c r="E668" s="121"/>
      <c r="F668" s="1"/>
      <c r="J668" s="1"/>
    </row>
    <row r="669" spans="3:10">
      <c r="C669" s="17"/>
      <c r="D669" s="121"/>
      <c r="E669" s="121"/>
      <c r="F669" s="1"/>
      <c r="J669" s="1"/>
    </row>
    <row r="670" spans="3:10">
      <c r="C670" s="17"/>
      <c r="D670" s="121"/>
      <c r="E670" s="121"/>
      <c r="F670" s="1"/>
      <c r="J670" s="1"/>
    </row>
    <row r="671" spans="3:10" ht="11.25" customHeight="1">
      <c r="C671" s="17"/>
      <c r="D671" s="121"/>
      <c r="E671" s="121"/>
      <c r="F671" s="1"/>
      <c r="J671" s="1"/>
    </row>
    <row r="672" spans="3:10">
      <c r="C672" s="17"/>
      <c r="D672" s="121"/>
      <c r="E672" s="121"/>
      <c r="F672" s="1"/>
      <c r="J672" s="1"/>
    </row>
    <row r="673" spans="3:10">
      <c r="C673" s="17"/>
      <c r="D673" s="121"/>
      <c r="E673" s="121"/>
      <c r="F673" s="1"/>
      <c r="J673" s="1"/>
    </row>
    <row r="674" spans="3:10">
      <c r="C674" s="17"/>
      <c r="D674" s="121"/>
      <c r="E674" s="121"/>
      <c r="F674" s="1"/>
      <c r="J674" s="1"/>
    </row>
    <row r="675" spans="3:10">
      <c r="C675" s="17"/>
      <c r="D675" s="121"/>
      <c r="E675" s="121"/>
      <c r="F675" s="1"/>
      <c r="J675" s="1"/>
    </row>
    <row r="676" spans="3:10">
      <c r="C676" s="17"/>
      <c r="D676" s="121"/>
      <c r="E676" s="121"/>
      <c r="F676" s="1"/>
      <c r="J676" s="1"/>
    </row>
    <row r="677" spans="3:10">
      <c r="C677" s="17"/>
      <c r="D677" s="121"/>
      <c r="E677" s="121"/>
      <c r="F677" s="1"/>
      <c r="J677" s="1"/>
    </row>
    <row r="678" spans="3:10" ht="12.75" customHeight="1">
      <c r="C678" s="17"/>
      <c r="D678" s="121"/>
      <c r="E678" s="121"/>
      <c r="F678" s="1"/>
      <c r="J678" s="1"/>
    </row>
    <row r="679" spans="3:10" ht="13.5" customHeight="1">
      <c r="C679" s="17"/>
      <c r="D679" s="121"/>
      <c r="E679" s="121"/>
      <c r="F679" s="1"/>
      <c r="J679" s="1"/>
    </row>
    <row r="680" spans="3:10" ht="12.75" customHeight="1">
      <c r="C680" s="17"/>
      <c r="D680" s="121"/>
      <c r="E680" s="121"/>
      <c r="F680" s="1"/>
      <c r="J680" s="1"/>
    </row>
    <row r="681" spans="3:10">
      <c r="C681" s="17"/>
      <c r="D681" s="121"/>
      <c r="E681" s="121"/>
      <c r="F681" s="1"/>
      <c r="J681" s="1"/>
    </row>
    <row r="682" spans="3:10" ht="12.75" customHeight="1">
      <c r="C682" s="17"/>
      <c r="D682" s="121"/>
      <c r="E682" s="121"/>
      <c r="F682" s="1"/>
      <c r="J682" s="1"/>
    </row>
    <row r="683" spans="3:10" ht="15" customHeight="1">
      <c r="C683" s="17"/>
      <c r="D683" s="121"/>
      <c r="E683" s="121"/>
      <c r="F683" s="1"/>
      <c r="J683" s="1"/>
    </row>
    <row r="684" spans="3:10">
      <c r="C684" s="17"/>
      <c r="D684" s="121"/>
      <c r="E684" s="121"/>
      <c r="F684" s="1"/>
      <c r="J684" s="1"/>
    </row>
    <row r="685" spans="3:10" ht="28.5" customHeight="1">
      <c r="C685" s="17"/>
      <c r="D685" s="121"/>
      <c r="E685" s="121"/>
      <c r="F685" s="1"/>
      <c r="J685" s="1"/>
    </row>
    <row r="686" spans="3:10" ht="14.25" customHeight="1">
      <c r="C686" s="17"/>
      <c r="D686" s="121"/>
      <c r="E686" s="121"/>
      <c r="F686" s="1"/>
      <c r="J686" s="1"/>
    </row>
    <row r="687" spans="3:10" ht="27" customHeight="1">
      <c r="C687" s="17"/>
      <c r="D687" s="121"/>
      <c r="E687" s="121"/>
      <c r="F687" s="1"/>
      <c r="J687" s="1"/>
    </row>
    <row r="688" spans="3:10">
      <c r="C688" s="17"/>
      <c r="D688" s="121"/>
      <c r="E688" s="121"/>
      <c r="F688" s="1"/>
      <c r="J688" s="1"/>
    </row>
    <row r="689" spans="3:10">
      <c r="C689" s="17"/>
      <c r="D689" s="121"/>
      <c r="E689" s="121"/>
      <c r="F689" s="1"/>
      <c r="J689" s="1"/>
    </row>
    <row r="690" spans="3:10" ht="53.25" customHeight="1">
      <c r="C690" s="17"/>
      <c r="D690" s="121"/>
      <c r="E690" s="121"/>
      <c r="F690" s="1"/>
      <c r="J690" s="1"/>
    </row>
    <row r="691" spans="3:10">
      <c r="C691" s="17"/>
      <c r="D691" s="121"/>
      <c r="E691" s="121"/>
      <c r="F691" s="1"/>
      <c r="J691" s="1"/>
    </row>
    <row r="692" spans="3:10">
      <c r="C692" s="17"/>
      <c r="D692" s="121"/>
      <c r="E692" s="121"/>
      <c r="F692" s="1"/>
      <c r="J692" s="1"/>
    </row>
    <row r="693" spans="3:10">
      <c r="C693" s="17"/>
      <c r="D693" s="121"/>
      <c r="E693" s="121"/>
      <c r="F693" s="1"/>
      <c r="J693" s="1"/>
    </row>
    <row r="694" spans="3:10">
      <c r="C694" s="17"/>
      <c r="D694" s="121"/>
      <c r="E694" s="121"/>
      <c r="F694" s="1"/>
      <c r="J694" s="1"/>
    </row>
    <row r="695" spans="3:10">
      <c r="C695" s="17"/>
      <c r="D695" s="121"/>
      <c r="E695" s="121"/>
      <c r="F695" s="1"/>
      <c r="J695" s="1"/>
    </row>
    <row r="696" spans="3:10">
      <c r="C696" s="17"/>
      <c r="D696" s="121"/>
      <c r="E696" s="121"/>
      <c r="F696" s="1"/>
      <c r="J696" s="1"/>
    </row>
    <row r="697" spans="3:10">
      <c r="C697" s="17"/>
      <c r="D697" s="121"/>
      <c r="E697" s="121"/>
      <c r="F697" s="1"/>
      <c r="J697" s="1"/>
    </row>
    <row r="698" spans="3:10">
      <c r="C698" s="17"/>
      <c r="D698" s="121"/>
      <c r="E698" s="121"/>
      <c r="F698" s="1"/>
      <c r="J698" s="1"/>
    </row>
    <row r="699" spans="3:10">
      <c r="C699" s="17"/>
      <c r="D699" s="121"/>
      <c r="E699" s="121"/>
      <c r="F699" s="1"/>
      <c r="J699" s="1"/>
    </row>
    <row r="700" spans="3:10">
      <c r="C700" s="17"/>
      <c r="D700" s="121"/>
      <c r="E700" s="121"/>
      <c r="F700" s="1"/>
      <c r="J700" s="1"/>
    </row>
    <row r="701" spans="3:10">
      <c r="C701" s="17"/>
      <c r="D701" s="121"/>
      <c r="E701" s="121"/>
      <c r="F701" s="1"/>
      <c r="J701" s="1"/>
    </row>
    <row r="702" spans="3:10">
      <c r="C702" s="17"/>
      <c r="D702" s="121"/>
      <c r="E702" s="121"/>
      <c r="F702" s="1"/>
      <c r="J702" s="1"/>
    </row>
    <row r="703" spans="3:10">
      <c r="C703" s="17"/>
      <c r="D703" s="121"/>
      <c r="E703" s="121"/>
      <c r="F703" s="1"/>
      <c r="J703" s="1"/>
    </row>
    <row r="704" spans="3:10">
      <c r="C704" s="17"/>
      <c r="D704" s="121"/>
      <c r="E704" s="121"/>
      <c r="F704" s="1"/>
      <c r="J704" s="1"/>
    </row>
    <row r="705" spans="3:10">
      <c r="C705" s="17"/>
      <c r="D705" s="121"/>
      <c r="E705" s="121"/>
      <c r="F705" s="1"/>
      <c r="J705" s="1"/>
    </row>
    <row r="706" spans="3:10">
      <c r="C706" s="17"/>
      <c r="D706" s="121"/>
      <c r="E706" s="121"/>
      <c r="F706" s="1"/>
      <c r="J706" s="1"/>
    </row>
    <row r="707" spans="3:10">
      <c r="C707" s="17"/>
      <c r="D707" s="121"/>
      <c r="E707" s="121"/>
      <c r="F707" s="1"/>
      <c r="J707" s="1"/>
    </row>
    <row r="708" spans="3:10">
      <c r="C708" s="17"/>
      <c r="D708" s="121"/>
      <c r="E708" s="121"/>
      <c r="F708" s="1"/>
      <c r="J708" s="1"/>
    </row>
    <row r="709" spans="3:10">
      <c r="C709" s="17"/>
      <c r="D709" s="121"/>
      <c r="E709" s="121"/>
      <c r="F709" s="1"/>
      <c r="J709" s="1"/>
    </row>
    <row r="710" spans="3:10" ht="15" customHeight="1">
      <c r="C710" s="17"/>
      <c r="D710" s="121"/>
      <c r="E710" s="121"/>
      <c r="F710" s="1"/>
      <c r="J710" s="1"/>
    </row>
    <row r="711" spans="3:10">
      <c r="C711" s="17"/>
      <c r="D711" s="121"/>
      <c r="E711" s="121"/>
      <c r="F711" s="1"/>
      <c r="J711" s="1"/>
    </row>
    <row r="712" spans="3:10">
      <c r="C712" s="17"/>
      <c r="D712" s="121"/>
      <c r="E712" s="121"/>
      <c r="F712" s="1"/>
      <c r="J712" s="1"/>
    </row>
    <row r="713" spans="3:10">
      <c r="C713" s="17"/>
      <c r="D713" s="121"/>
      <c r="E713" s="121"/>
      <c r="F713" s="1"/>
      <c r="J713" s="1"/>
    </row>
    <row r="714" spans="3:10">
      <c r="C714" s="17"/>
      <c r="D714" s="121"/>
      <c r="E714" s="121"/>
      <c r="F714" s="1"/>
      <c r="J714" s="1"/>
    </row>
    <row r="715" spans="3:10">
      <c r="C715" s="17"/>
      <c r="D715" s="121"/>
      <c r="E715" s="121"/>
      <c r="F715" s="1"/>
      <c r="J715" s="1"/>
    </row>
    <row r="716" spans="3:10">
      <c r="C716" s="17"/>
      <c r="D716" s="121"/>
      <c r="E716" s="121"/>
      <c r="F716" s="1"/>
      <c r="J716" s="1"/>
    </row>
    <row r="717" spans="3:10">
      <c r="C717" s="17"/>
      <c r="D717" s="121"/>
      <c r="E717" s="121"/>
      <c r="F717" s="1"/>
      <c r="J717" s="1"/>
    </row>
    <row r="718" spans="3:10">
      <c r="C718" s="17"/>
      <c r="D718" s="121"/>
      <c r="E718" s="121"/>
      <c r="F718" s="1"/>
      <c r="J718" s="1"/>
    </row>
    <row r="719" spans="3:10" ht="12" customHeight="1">
      <c r="C719" s="17"/>
      <c r="D719" s="121"/>
      <c r="E719" s="121"/>
      <c r="F719" s="1"/>
      <c r="J719" s="1"/>
    </row>
    <row r="720" spans="3:10" ht="12" customHeight="1">
      <c r="C720" s="17"/>
      <c r="D720" s="121"/>
      <c r="E720" s="121"/>
      <c r="F720" s="1"/>
      <c r="J720" s="1"/>
    </row>
    <row r="721" spans="3:10" ht="12" customHeight="1">
      <c r="C721" s="17"/>
      <c r="D721" s="121"/>
      <c r="E721" s="121"/>
      <c r="F721" s="1"/>
      <c r="J721" s="1"/>
    </row>
    <row r="722" spans="3:10" ht="14.25" customHeight="1">
      <c r="C722" s="17"/>
      <c r="D722" s="121"/>
      <c r="E722" s="121"/>
      <c r="F722" s="1"/>
      <c r="J722" s="1"/>
    </row>
    <row r="723" spans="3:10" ht="14.25" customHeight="1">
      <c r="C723" s="17"/>
      <c r="D723" s="121"/>
      <c r="E723" s="121"/>
      <c r="F723" s="1"/>
      <c r="J723" s="1"/>
    </row>
    <row r="724" spans="3:10" ht="52.5" customHeight="1">
      <c r="C724" s="17"/>
      <c r="D724" s="121"/>
      <c r="E724" s="121"/>
      <c r="F724" s="1"/>
      <c r="J724" s="1"/>
    </row>
    <row r="725" spans="3:10">
      <c r="C725" s="17"/>
      <c r="D725" s="121"/>
      <c r="E725" s="121"/>
      <c r="F725" s="1"/>
      <c r="J725" s="1"/>
    </row>
    <row r="726" spans="3:10">
      <c r="C726" s="17"/>
      <c r="D726" s="121"/>
      <c r="E726" s="121"/>
      <c r="F726" s="1"/>
      <c r="J726" s="1"/>
    </row>
    <row r="727" spans="3:10" ht="12.75" customHeight="1">
      <c r="C727" s="17"/>
      <c r="D727" s="121"/>
      <c r="E727" s="121"/>
      <c r="F727" s="1"/>
      <c r="J727" s="1"/>
    </row>
    <row r="728" spans="3:10" ht="12.75" customHeight="1">
      <c r="C728" s="17"/>
      <c r="D728" s="121"/>
      <c r="E728" s="121"/>
      <c r="F728" s="1"/>
      <c r="J728" s="1"/>
    </row>
    <row r="729" spans="3:10">
      <c r="C729" s="17"/>
      <c r="D729" s="121"/>
      <c r="E729" s="121"/>
      <c r="F729" s="1"/>
      <c r="J729" s="1"/>
    </row>
    <row r="730" spans="3:10" ht="25.5" customHeight="1">
      <c r="C730" s="17"/>
      <c r="D730" s="121"/>
      <c r="E730" s="121"/>
      <c r="F730" s="1"/>
      <c r="J730" s="1"/>
    </row>
    <row r="731" spans="3:10" ht="63" customHeight="1">
      <c r="C731" s="17"/>
      <c r="D731" s="121"/>
      <c r="E731" s="121"/>
      <c r="F731" s="1"/>
      <c r="J731" s="1"/>
    </row>
    <row r="732" spans="3:10" ht="13.5" customHeight="1">
      <c r="C732" s="17"/>
      <c r="D732" s="121"/>
      <c r="E732" s="121"/>
      <c r="F732" s="1"/>
      <c r="J732" s="1"/>
    </row>
    <row r="733" spans="3:10" ht="13.5" customHeight="1">
      <c r="C733" s="17"/>
      <c r="D733" s="121"/>
      <c r="E733" s="121"/>
      <c r="F733" s="1"/>
      <c r="J733" s="1"/>
    </row>
    <row r="734" spans="3:10">
      <c r="C734" s="17"/>
      <c r="D734" s="121"/>
      <c r="E734" s="121"/>
      <c r="F734" s="1"/>
      <c r="J734" s="1"/>
    </row>
    <row r="735" spans="3:10">
      <c r="C735" s="17"/>
      <c r="D735" s="121"/>
      <c r="E735" s="121"/>
      <c r="F735" s="1"/>
      <c r="J735" s="1"/>
    </row>
    <row r="736" spans="3:10">
      <c r="C736" s="17"/>
      <c r="D736" s="121"/>
      <c r="E736" s="121"/>
      <c r="F736" s="1"/>
      <c r="J736" s="1"/>
    </row>
    <row r="737" spans="3:10">
      <c r="C737" s="17"/>
      <c r="D737" s="121"/>
      <c r="E737" s="121"/>
      <c r="F737" s="1"/>
      <c r="J737" s="1"/>
    </row>
    <row r="738" spans="3:10" ht="13.5" customHeight="1">
      <c r="C738" s="17"/>
      <c r="D738" s="121"/>
      <c r="E738" s="121"/>
      <c r="F738" s="1"/>
      <c r="J738" s="1"/>
    </row>
    <row r="739" spans="3:10" ht="27" customHeight="1">
      <c r="C739" s="17"/>
      <c r="D739" s="121"/>
      <c r="E739" s="121"/>
      <c r="F739" s="1"/>
      <c r="J739" s="1"/>
    </row>
    <row r="740" spans="3:10">
      <c r="C740" s="17"/>
      <c r="D740" s="121"/>
      <c r="E740" s="121"/>
      <c r="F740" s="1"/>
      <c r="J740" s="1"/>
    </row>
    <row r="741" spans="3:10">
      <c r="C741" s="17"/>
      <c r="D741" s="121"/>
      <c r="E741" s="121"/>
      <c r="F741" s="1"/>
      <c r="J741" s="1"/>
    </row>
    <row r="742" spans="3:10">
      <c r="C742" s="17"/>
      <c r="D742" s="121"/>
      <c r="E742" s="121"/>
      <c r="F742" s="1"/>
      <c r="J742" s="1"/>
    </row>
    <row r="743" spans="3:10">
      <c r="C743" s="17"/>
      <c r="D743" s="121"/>
      <c r="E743" s="121"/>
      <c r="F743" s="1"/>
      <c r="J743" s="1"/>
    </row>
    <row r="744" spans="3:10">
      <c r="C744" s="17"/>
      <c r="D744" s="121"/>
      <c r="E744" s="121"/>
      <c r="F744" s="1"/>
      <c r="J744" s="1"/>
    </row>
    <row r="745" spans="3:10">
      <c r="C745" s="17"/>
      <c r="D745" s="121"/>
      <c r="E745" s="121"/>
      <c r="F745" s="1"/>
      <c r="J745" s="1"/>
    </row>
    <row r="746" spans="3:10">
      <c r="C746" s="17"/>
      <c r="D746" s="121"/>
      <c r="E746" s="121"/>
      <c r="F746" s="1"/>
      <c r="J746" s="1"/>
    </row>
    <row r="747" spans="3:10">
      <c r="C747" s="17"/>
      <c r="D747" s="121"/>
      <c r="E747" s="121"/>
      <c r="F747" s="1"/>
      <c r="J747" s="1"/>
    </row>
    <row r="748" spans="3:10">
      <c r="C748" s="17"/>
      <c r="D748" s="121"/>
      <c r="E748" s="121"/>
      <c r="F748" s="1"/>
      <c r="J748" s="1"/>
    </row>
    <row r="749" spans="3:10" ht="14.25" customHeight="1">
      <c r="C749" s="17"/>
      <c r="D749" s="121"/>
      <c r="E749" s="121"/>
      <c r="F749" s="1"/>
      <c r="J749" s="1"/>
    </row>
    <row r="750" spans="3:10">
      <c r="C750" s="17"/>
      <c r="D750" s="121"/>
      <c r="E750" s="121"/>
      <c r="F750" s="1"/>
      <c r="J750" s="1"/>
    </row>
    <row r="751" spans="3:10" ht="90.75" customHeight="1">
      <c r="C751" s="17"/>
      <c r="D751" s="121"/>
      <c r="E751" s="121"/>
      <c r="F751" s="1"/>
      <c r="J751" s="1"/>
    </row>
    <row r="752" spans="3:10">
      <c r="C752" s="17"/>
      <c r="D752" s="121"/>
      <c r="E752" s="121"/>
      <c r="F752" s="1"/>
      <c r="J752" s="1"/>
    </row>
    <row r="753" spans="3:10" ht="13.5" customHeight="1">
      <c r="C753" s="17"/>
      <c r="D753" s="121"/>
      <c r="E753" s="121"/>
      <c r="F753" s="1"/>
      <c r="J753" s="1"/>
    </row>
    <row r="754" spans="3:10">
      <c r="C754" s="17"/>
      <c r="D754" s="121"/>
      <c r="E754" s="121"/>
      <c r="F754" s="1"/>
      <c r="J754" s="1"/>
    </row>
    <row r="755" spans="3:10" ht="26.25" customHeight="1">
      <c r="C755" s="17"/>
      <c r="D755" s="121"/>
      <c r="E755" s="121"/>
      <c r="F755" s="1"/>
      <c r="J755" s="1"/>
    </row>
    <row r="756" spans="3:10" ht="12" customHeight="1">
      <c r="C756" s="17"/>
      <c r="D756" s="121"/>
      <c r="E756" s="121"/>
      <c r="F756" s="1"/>
      <c r="J756" s="1"/>
    </row>
    <row r="757" spans="3:10" ht="13.5" customHeight="1">
      <c r="C757" s="17"/>
      <c r="D757" s="121"/>
      <c r="E757" s="121"/>
      <c r="F757" s="1"/>
      <c r="J757" s="1"/>
    </row>
    <row r="758" spans="3:10">
      <c r="C758" s="17"/>
      <c r="D758" s="121"/>
      <c r="E758" s="121"/>
      <c r="F758" s="1"/>
      <c r="J758" s="1"/>
    </row>
    <row r="759" spans="3:10">
      <c r="C759" s="17"/>
      <c r="D759" s="121"/>
      <c r="E759" s="121"/>
      <c r="F759" s="1"/>
      <c r="J759" s="1"/>
    </row>
    <row r="760" spans="3:10" ht="25.5" customHeight="1">
      <c r="C760" s="17"/>
      <c r="D760" s="121"/>
      <c r="E760" s="121"/>
      <c r="F760" s="1"/>
      <c r="J760" s="1"/>
    </row>
    <row r="761" spans="3:10">
      <c r="C761" s="17"/>
      <c r="D761" s="121"/>
      <c r="E761" s="121"/>
      <c r="F761" s="1"/>
      <c r="J761" s="1"/>
    </row>
    <row r="762" spans="3:10">
      <c r="C762" s="17"/>
      <c r="D762" s="121"/>
      <c r="E762" s="121"/>
      <c r="F762" s="1"/>
      <c r="J762" s="1"/>
    </row>
    <row r="763" spans="3:10">
      <c r="C763" s="17"/>
      <c r="D763" s="121"/>
      <c r="E763" s="121"/>
      <c r="F763" s="1"/>
      <c r="J763" s="1"/>
    </row>
    <row r="764" spans="3:10">
      <c r="C764" s="1"/>
      <c r="D764" s="121"/>
      <c r="E764" s="121"/>
      <c r="F764" s="1"/>
      <c r="J764" s="1"/>
    </row>
    <row r="765" spans="3:10">
      <c r="C765" s="1"/>
      <c r="D765" s="121"/>
      <c r="E765" s="121"/>
      <c r="F765" s="1"/>
      <c r="J765" s="1"/>
    </row>
    <row r="766" spans="3:10">
      <c r="C766" s="1"/>
      <c r="D766" s="121"/>
      <c r="E766" s="121"/>
      <c r="F766" s="1"/>
      <c r="J766" s="1"/>
    </row>
    <row r="767" spans="3:10">
      <c r="C767" s="1"/>
      <c r="D767" s="121"/>
      <c r="E767" s="121"/>
      <c r="F767" s="1"/>
      <c r="J767" s="1"/>
    </row>
    <row r="768" spans="3:10">
      <c r="C768" s="1"/>
      <c r="D768" s="121"/>
      <c r="E768" s="121"/>
      <c r="F768" s="1"/>
      <c r="J768" s="1"/>
    </row>
    <row r="769" spans="3:10">
      <c r="C769" s="1"/>
      <c r="D769" s="121"/>
      <c r="E769" s="121"/>
      <c r="F769" s="1"/>
      <c r="J769" s="1"/>
    </row>
    <row r="770" spans="3:10">
      <c r="C770" s="1"/>
      <c r="D770" s="121"/>
      <c r="E770" s="121"/>
      <c r="F770" s="1"/>
      <c r="J770" s="1"/>
    </row>
    <row r="771" spans="3:10">
      <c r="C771" s="1"/>
      <c r="D771" s="121"/>
      <c r="E771" s="121"/>
      <c r="F771" s="1"/>
      <c r="J771" s="1"/>
    </row>
    <row r="772" spans="3:10">
      <c r="C772" s="1"/>
      <c r="D772" s="121"/>
      <c r="E772" s="121"/>
      <c r="F772" s="1"/>
      <c r="J772" s="1"/>
    </row>
    <row r="773" spans="3:10">
      <c r="C773" s="1"/>
      <c r="D773" s="121"/>
      <c r="E773" s="121"/>
      <c r="F773" s="1"/>
      <c r="J773" s="1"/>
    </row>
    <row r="774" spans="3:10">
      <c r="C774" s="1"/>
      <c r="D774" s="121"/>
      <c r="E774" s="121"/>
      <c r="F774" s="1"/>
      <c r="J774" s="1"/>
    </row>
    <row r="775" spans="3:10">
      <c r="C775" s="17"/>
      <c r="D775" s="121"/>
      <c r="E775" s="121"/>
      <c r="F775" s="1"/>
      <c r="J775" s="1"/>
    </row>
    <row r="776" spans="3:10">
      <c r="C776" s="17"/>
      <c r="D776" s="121"/>
      <c r="E776" s="121"/>
      <c r="F776" s="1"/>
      <c r="J776" s="1"/>
    </row>
    <row r="777" spans="3:10">
      <c r="C777" s="17"/>
      <c r="D777" s="121"/>
      <c r="E777" s="121"/>
      <c r="F777" s="1"/>
      <c r="J777" s="1"/>
    </row>
    <row r="778" spans="3:10">
      <c r="C778" s="17"/>
      <c r="D778" s="121"/>
      <c r="E778" s="121"/>
      <c r="F778" s="1"/>
      <c r="J778" s="1"/>
    </row>
    <row r="779" spans="3:10" ht="42" customHeight="1">
      <c r="C779" s="17"/>
      <c r="D779" s="121"/>
      <c r="E779" s="121"/>
      <c r="F779" s="1"/>
      <c r="J779" s="1"/>
    </row>
    <row r="780" spans="3:10">
      <c r="C780" s="17"/>
      <c r="D780" s="121"/>
      <c r="E780" s="121"/>
      <c r="F780" s="1"/>
      <c r="J780" s="1"/>
    </row>
    <row r="781" spans="3:10">
      <c r="C781" s="17"/>
      <c r="D781" s="121"/>
      <c r="E781" s="121"/>
      <c r="F781" s="1"/>
      <c r="J781" s="1"/>
    </row>
    <row r="782" spans="3:10">
      <c r="C782" s="17"/>
      <c r="D782" s="121"/>
      <c r="E782" s="121"/>
      <c r="F782" s="1"/>
      <c r="J782" s="1"/>
    </row>
    <row r="783" spans="3:10">
      <c r="C783" s="17"/>
      <c r="D783" s="121"/>
      <c r="E783" s="121"/>
      <c r="F783" s="1"/>
      <c r="J783" s="1"/>
    </row>
    <row r="784" spans="3:10">
      <c r="C784" s="17"/>
      <c r="D784" s="121"/>
      <c r="E784" s="121"/>
      <c r="F784" s="1"/>
      <c r="J784" s="1"/>
    </row>
    <row r="785" spans="3:10">
      <c r="C785" s="17"/>
      <c r="D785" s="121"/>
      <c r="E785" s="121"/>
      <c r="F785" s="1"/>
      <c r="J785" s="1"/>
    </row>
    <row r="786" spans="3:10">
      <c r="C786" s="17"/>
      <c r="D786" s="121"/>
      <c r="E786" s="121"/>
      <c r="F786" s="1"/>
      <c r="J786" s="1"/>
    </row>
    <row r="787" spans="3:10" ht="14.25" customHeight="1">
      <c r="C787" s="17"/>
      <c r="D787" s="121"/>
      <c r="E787" s="121"/>
      <c r="F787" s="1"/>
      <c r="J787" s="1"/>
    </row>
    <row r="788" spans="3:10" ht="12.75" customHeight="1">
      <c r="C788" s="17"/>
      <c r="D788" s="121"/>
      <c r="E788" s="121"/>
      <c r="F788" s="1"/>
      <c r="J788" s="1"/>
    </row>
    <row r="789" spans="3:10" ht="15" customHeight="1">
      <c r="C789" s="17"/>
      <c r="D789" s="121"/>
      <c r="E789" s="121"/>
      <c r="F789" s="1"/>
      <c r="J789" s="1"/>
    </row>
    <row r="790" spans="3:10">
      <c r="C790" s="17"/>
      <c r="D790" s="121"/>
      <c r="E790" s="121"/>
      <c r="F790" s="1"/>
      <c r="J790" s="1"/>
    </row>
    <row r="791" spans="3:10">
      <c r="C791" s="17"/>
      <c r="D791" s="121"/>
      <c r="E791" s="121"/>
      <c r="F791" s="1"/>
      <c r="J791" s="1"/>
    </row>
    <row r="792" spans="3:10">
      <c r="C792" s="17"/>
      <c r="D792" s="121"/>
      <c r="E792" s="121"/>
      <c r="F792" s="1"/>
      <c r="J792" s="1"/>
    </row>
    <row r="793" spans="3:10">
      <c r="C793" s="17"/>
      <c r="D793" s="121"/>
      <c r="E793" s="121"/>
      <c r="F793" s="1"/>
      <c r="J793" s="1"/>
    </row>
    <row r="794" spans="3:10" ht="15" customHeight="1">
      <c r="C794" s="17"/>
      <c r="D794" s="121"/>
      <c r="E794" s="121"/>
      <c r="F794" s="1"/>
      <c r="J794" s="1"/>
    </row>
    <row r="795" spans="3:10" ht="213.75" customHeight="1">
      <c r="C795" s="17"/>
      <c r="D795" s="121"/>
      <c r="E795" s="121"/>
      <c r="F795" s="1"/>
      <c r="J795" s="1"/>
    </row>
    <row r="796" spans="3:10">
      <c r="C796" s="17"/>
      <c r="D796" s="121"/>
      <c r="E796" s="121"/>
      <c r="F796" s="1"/>
      <c r="J796" s="1"/>
    </row>
    <row r="797" spans="3:10">
      <c r="C797" s="17"/>
      <c r="D797" s="121"/>
      <c r="E797" s="121"/>
      <c r="F797" s="1"/>
      <c r="J797" s="1"/>
    </row>
    <row r="798" spans="3:10">
      <c r="C798" s="17"/>
      <c r="D798" s="121"/>
      <c r="E798" s="121"/>
      <c r="F798" s="1"/>
      <c r="J798" s="1"/>
    </row>
    <row r="799" spans="3:10">
      <c r="C799" s="17"/>
      <c r="D799" s="121"/>
      <c r="E799" s="121"/>
      <c r="F799" s="1"/>
      <c r="J799" s="1"/>
    </row>
    <row r="800" spans="3:10">
      <c r="C800" s="17"/>
      <c r="D800" s="121"/>
      <c r="E800" s="121"/>
      <c r="F800" s="1"/>
      <c r="J800" s="1"/>
    </row>
    <row r="801" spans="3:10">
      <c r="C801" s="17"/>
      <c r="D801" s="121"/>
      <c r="E801" s="121"/>
      <c r="F801" s="1"/>
      <c r="J801" s="1"/>
    </row>
    <row r="802" spans="3:10">
      <c r="C802" s="17"/>
      <c r="D802" s="121"/>
      <c r="E802" s="121"/>
      <c r="F802" s="1"/>
      <c r="J802" s="1"/>
    </row>
    <row r="803" spans="3:10">
      <c r="C803" s="17"/>
      <c r="D803" s="121"/>
      <c r="E803" s="121"/>
      <c r="F803" s="1"/>
      <c r="J803" s="1"/>
    </row>
    <row r="804" spans="3:10">
      <c r="C804" s="17"/>
      <c r="D804" s="121"/>
      <c r="E804" s="121"/>
      <c r="F804" s="1"/>
      <c r="J804" s="1"/>
    </row>
    <row r="805" spans="3:10">
      <c r="C805" s="17"/>
      <c r="D805" s="121"/>
      <c r="E805" s="121"/>
      <c r="F805" s="1"/>
      <c r="J805" s="1"/>
    </row>
    <row r="806" spans="3:10" ht="27" customHeight="1">
      <c r="C806" s="17"/>
      <c r="D806" s="121"/>
      <c r="E806" s="121"/>
      <c r="F806" s="1"/>
      <c r="J806" s="1"/>
    </row>
    <row r="807" spans="3:10">
      <c r="C807" s="17"/>
      <c r="D807" s="121"/>
      <c r="E807" s="121"/>
      <c r="F807" s="1"/>
      <c r="J807" s="1"/>
    </row>
    <row r="808" spans="3:10">
      <c r="C808" s="17"/>
      <c r="D808" s="121"/>
      <c r="E808" s="121"/>
      <c r="F808" s="1"/>
      <c r="J808" s="1"/>
    </row>
    <row r="809" spans="3:10">
      <c r="C809" s="17"/>
      <c r="D809" s="121"/>
      <c r="E809" s="121"/>
      <c r="F809" s="1"/>
      <c r="J809" s="1"/>
    </row>
    <row r="810" spans="3:10">
      <c r="C810" s="17"/>
      <c r="D810" s="121"/>
      <c r="E810" s="121"/>
      <c r="F810" s="1"/>
      <c r="J810" s="1"/>
    </row>
    <row r="811" spans="3:10">
      <c r="C811" s="17"/>
      <c r="D811" s="121"/>
      <c r="E811" s="121"/>
      <c r="F811" s="1"/>
      <c r="J811" s="1"/>
    </row>
    <row r="812" spans="3:10">
      <c r="C812" s="17"/>
      <c r="D812" s="121"/>
      <c r="E812" s="121"/>
      <c r="F812" s="1"/>
      <c r="J812" s="1"/>
    </row>
    <row r="813" spans="3:10">
      <c r="C813" s="17"/>
      <c r="D813" s="121"/>
      <c r="E813" s="121"/>
      <c r="F813" s="1"/>
      <c r="J813" s="1"/>
    </row>
    <row r="814" spans="3:10">
      <c r="C814" s="17"/>
      <c r="D814" s="121"/>
      <c r="E814" s="121"/>
      <c r="F814" s="1"/>
      <c r="J814" s="1"/>
    </row>
    <row r="815" spans="3:10">
      <c r="C815" s="17"/>
      <c r="D815" s="121"/>
      <c r="E815" s="121"/>
      <c r="F815" s="1"/>
      <c r="J815" s="1"/>
    </row>
    <row r="816" spans="3:10">
      <c r="C816" s="17"/>
      <c r="D816" s="121"/>
      <c r="E816" s="121"/>
      <c r="F816" s="1"/>
      <c r="J816" s="1"/>
    </row>
    <row r="817" spans="3:10">
      <c r="C817" s="17"/>
      <c r="D817" s="121"/>
      <c r="E817" s="121"/>
      <c r="F817" s="1"/>
      <c r="J817" s="1"/>
    </row>
    <row r="818" spans="3:10">
      <c r="C818" s="17"/>
      <c r="D818" s="121"/>
      <c r="E818" s="121"/>
      <c r="F818" s="1"/>
      <c r="J818" s="1"/>
    </row>
    <row r="819" spans="3:10">
      <c r="C819" s="17"/>
      <c r="D819" s="121"/>
      <c r="E819" s="121"/>
      <c r="F819" s="1"/>
      <c r="J819" s="1"/>
    </row>
    <row r="820" spans="3:10">
      <c r="C820" s="17"/>
      <c r="D820" s="121"/>
      <c r="E820" s="121"/>
      <c r="F820" s="1"/>
      <c r="J820" s="1"/>
    </row>
    <row r="821" spans="3:10">
      <c r="C821" s="17"/>
      <c r="D821" s="121"/>
      <c r="E821" s="121"/>
      <c r="F821" s="1"/>
      <c r="J821" s="1"/>
    </row>
    <row r="822" spans="3:10">
      <c r="C822" s="17"/>
      <c r="D822" s="121"/>
      <c r="E822" s="121"/>
      <c r="F822" s="1"/>
      <c r="J822" s="1"/>
    </row>
    <row r="823" spans="3:10">
      <c r="C823" s="17"/>
      <c r="D823" s="121"/>
      <c r="E823" s="121"/>
      <c r="F823" s="1"/>
      <c r="J823" s="1"/>
    </row>
    <row r="824" spans="3:10">
      <c r="C824" s="17"/>
      <c r="D824" s="121"/>
      <c r="E824" s="121"/>
      <c r="F824" s="1"/>
      <c r="J824" s="1"/>
    </row>
    <row r="825" spans="3:10">
      <c r="C825" s="17"/>
      <c r="D825" s="121"/>
      <c r="E825" s="121"/>
      <c r="F825" s="1"/>
      <c r="J825" s="1"/>
    </row>
    <row r="826" spans="3:10">
      <c r="C826" s="17"/>
      <c r="D826" s="121"/>
      <c r="E826" s="121"/>
      <c r="F826" s="1"/>
      <c r="J826" s="1"/>
    </row>
    <row r="827" spans="3:10">
      <c r="C827" s="17"/>
      <c r="D827" s="121"/>
      <c r="E827" s="121"/>
      <c r="F827" s="1"/>
      <c r="J827" s="1"/>
    </row>
    <row r="828" spans="3:10">
      <c r="C828" s="17"/>
      <c r="D828" s="121"/>
      <c r="E828" s="121"/>
      <c r="F828" s="1"/>
      <c r="J828" s="1"/>
    </row>
    <row r="829" spans="3:10">
      <c r="C829" s="17"/>
      <c r="D829" s="121"/>
      <c r="E829" s="121"/>
      <c r="F829" s="1"/>
      <c r="J829" s="1"/>
    </row>
    <row r="830" spans="3:10">
      <c r="C830" s="17"/>
      <c r="D830" s="121"/>
      <c r="E830" s="121"/>
      <c r="F830" s="1"/>
      <c r="J830" s="1"/>
    </row>
    <row r="831" spans="3:10">
      <c r="C831" s="17"/>
      <c r="D831" s="121"/>
      <c r="E831" s="121"/>
      <c r="F831" s="1"/>
      <c r="J831" s="1"/>
    </row>
    <row r="832" spans="3:10">
      <c r="C832" s="17"/>
      <c r="D832" s="121"/>
      <c r="E832" s="121"/>
      <c r="F832" s="1"/>
      <c r="J832" s="1"/>
    </row>
    <row r="833" spans="3:10">
      <c r="C833" s="17"/>
      <c r="D833" s="121"/>
      <c r="E833" s="121"/>
      <c r="F833" s="1"/>
      <c r="J833" s="1"/>
    </row>
    <row r="834" spans="3:10">
      <c r="C834" s="17"/>
      <c r="D834" s="121"/>
      <c r="E834" s="121"/>
      <c r="F834" s="1"/>
      <c r="J834" s="1"/>
    </row>
    <row r="835" spans="3:10">
      <c r="C835" s="17"/>
      <c r="D835" s="121"/>
      <c r="E835" s="121"/>
      <c r="F835" s="1"/>
      <c r="J835" s="1"/>
    </row>
    <row r="836" spans="3:10">
      <c r="C836" s="17"/>
      <c r="D836" s="121"/>
      <c r="E836" s="121"/>
      <c r="F836" s="1"/>
      <c r="J836" s="1"/>
    </row>
    <row r="837" spans="3:10">
      <c r="C837" s="17"/>
      <c r="D837" s="121"/>
      <c r="E837" s="121"/>
      <c r="F837" s="1"/>
      <c r="J837" s="1"/>
    </row>
    <row r="838" spans="3:10">
      <c r="C838" s="17"/>
      <c r="D838" s="121"/>
      <c r="E838" s="121"/>
      <c r="F838" s="1"/>
      <c r="J838" s="1"/>
    </row>
    <row r="839" spans="3:10">
      <c r="C839" s="17"/>
      <c r="D839" s="121"/>
      <c r="E839" s="121"/>
      <c r="F839" s="1"/>
      <c r="J839" s="1"/>
    </row>
    <row r="840" spans="3:10">
      <c r="C840" s="17"/>
      <c r="D840" s="121"/>
      <c r="E840" s="121"/>
      <c r="F840" s="1"/>
      <c r="J840" s="1"/>
    </row>
    <row r="841" spans="3:10">
      <c r="C841" s="17"/>
      <c r="D841" s="121"/>
      <c r="E841" s="121"/>
      <c r="F841" s="1"/>
      <c r="J841" s="1"/>
    </row>
    <row r="842" spans="3:10">
      <c r="C842" s="17"/>
      <c r="D842" s="121"/>
      <c r="E842" s="121"/>
      <c r="F842" s="1"/>
      <c r="J842" s="1"/>
    </row>
    <row r="843" spans="3:10">
      <c r="C843" s="17"/>
      <c r="D843" s="121"/>
      <c r="E843" s="121"/>
      <c r="F843" s="1"/>
      <c r="J843" s="1"/>
    </row>
    <row r="844" spans="3:10">
      <c r="C844" s="17"/>
      <c r="D844" s="121"/>
      <c r="E844" s="121"/>
      <c r="F844" s="1"/>
      <c r="J844" s="1"/>
    </row>
    <row r="845" spans="3:10">
      <c r="C845" s="17"/>
      <c r="D845" s="121"/>
      <c r="E845" s="121"/>
      <c r="F845" s="1"/>
      <c r="J845" s="1"/>
    </row>
    <row r="846" spans="3:10" ht="78" customHeight="1">
      <c r="C846" s="17"/>
      <c r="D846" s="121"/>
      <c r="E846" s="121"/>
      <c r="F846" s="1"/>
      <c r="J846" s="1"/>
    </row>
    <row r="847" spans="3:10">
      <c r="C847" s="17"/>
      <c r="D847" s="121"/>
      <c r="E847" s="121"/>
      <c r="F847" s="1"/>
      <c r="J847" s="1"/>
    </row>
    <row r="848" spans="3:10">
      <c r="C848" s="17"/>
      <c r="D848" s="121"/>
      <c r="E848" s="121"/>
      <c r="F848" s="1"/>
      <c r="J848" s="1"/>
    </row>
    <row r="849" spans="3:10">
      <c r="C849" s="17"/>
      <c r="D849" s="121"/>
      <c r="E849" s="121"/>
      <c r="F849" s="1"/>
      <c r="J849" s="1"/>
    </row>
    <row r="850" spans="3:10">
      <c r="C850" s="17"/>
      <c r="D850" s="121"/>
      <c r="E850" s="121"/>
      <c r="F850" s="1"/>
      <c r="J850" s="1"/>
    </row>
    <row r="851" spans="3:10">
      <c r="C851" s="17"/>
      <c r="D851" s="121"/>
      <c r="E851" s="121"/>
      <c r="F851" s="1"/>
      <c r="J851" s="1"/>
    </row>
    <row r="852" spans="3:10">
      <c r="C852" s="17"/>
      <c r="D852" s="121"/>
      <c r="E852" s="121"/>
      <c r="F852" s="1"/>
      <c r="J852" s="1"/>
    </row>
    <row r="853" spans="3:10">
      <c r="C853" s="17"/>
      <c r="D853" s="121"/>
      <c r="E853" s="121"/>
      <c r="F853" s="1"/>
      <c r="J853" s="1"/>
    </row>
    <row r="854" spans="3:10">
      <c r="C854" s="17"/>
      <c r="D854" s="121"/>
      <c r="E854" s="121"/>
      <c r="F854" s="1"/>
      <c r="J854" s="1"/>
    </row>
    <row r="855" spans="3:10">
      <c r="C855" s="17"/>
      <c r="D855" s="121"/>
      <c r="E855" s="121"/>
      <c r="F855" s="1"/>
      <c r="J855" s="1"/>
    </row>
    <row r="856" spans="3:10">
      <c r="C856" s="17"/>
      <c r="D856" s="121"/>
      <c r="E856" s="121"/>
      <c r="F856" s="1"/>
      <c r="J856" s="1"/>
    </row>
    <row r="857" spans="3:10">
      <c r="C857" s="17"/>
      <c r="D857" s="121"/>
      <c r="E857" s="121"/>
      <c r="F857" s="1"/>
      <c r="J857" s="1"/>
    </row>
    <row r="858" spans="3:10">
      <c r="C858" s="17"/>
      <c r="D858" s="121"/>
      <c r="E858" s="121"/>
      <c r="F858" s="1"/>
      <c r="J858" s="1"/>
    </row>
    <row r="859" spans="3:10">
      <c r="C859" s="17"/>
      <c r="D859" s="121"/>
      <c r="E859" s="121"/>
      <c r="F859" s="1"/>
      <c r="J859" s="1"/>
    </row>
    <row r="860" spans="3:10">
      <c r="C860" s="17"/>
      <c r="D860" s="121"/>
      <c r="E860" s="121"/>
      <c r="F860" s="1"/>
      <c r="J860" s="1"/>
    </row>
    <row r="861" spans="3:10">
      <c r="C861" s="17"/>
      <c r="D861" s="121"/>
      <c r="E861" s="121"/>
      <c r="F861" s="1"/>
      <c r="J861" s="1"/>
    </row>
    <row r="862" spans="3:10">
      <c r="C862" s="17"/>
      <c r="D862" s="121"/>
      <c r="E862" s="121"/>
      <c r="F862" s="1"/>
      <c r="J862" s="1"/>
    </row>
    <row r="863" spans="3:10">
      <c r="C863" s="17"/>
      <c r="D863" s="121"/>
      <c r="E863" s="121"/>
      <c r="F863" s="1"/>
      <c r="J863" s="1"/>
    </row>
    <row r="864" spans="3:10">
      <c r="C864" s="17"/>
      <c r="D864" s="121"/>
      <c r="E864" s="121"/>
      <c r="F864" s="1"/>
      <c r="J864" s="1"/>
    </row>
    <row r="865" spans="3:10">
      <c r="C865" s="17"/>
      <c r="D865" s="121"/>
      <c r="E865" s="121"/>
      <c r="F865" s="1"/>
      <c r="J865" s="1"/>
    </row>
    <row r="866" spans="3:10">
      <c r="C866" s="17"/>
      <c r="D866" s="121"/>
      <c r="E866" s="121"/>
      <c r="F866" s="1"/>
      <c r="J866" s="1"/>
    </row>
    <row r="867" spans="3:10">
      <c r="C867" s="17"/>
      <c r="D867" s="121"/>
      <c r="E867" s="121"/>
      <c r="F867" s="1"/>
      <c r="J867" s="1"/>
    </row>
    <row r="868" spans="3:10">
      <c r="C868" s="17"/>
      <c r="D868" s="121"/>
      <c r="E868" s="121"/>
      <c r="F868" s="1"/>
      <c r="J868" s="1"/>
    </row>
    <row r="869" spans="3:10">
      <c r="C869" s="17"/>
      <c r="D869" s="121"/>
      <c r="E869" s="121"/>
      <c r="F869" s="1"/>
      <c r="J869" s="1"/>
    </row>
    <row r="870" spans="3:10">
      <c r="C870" s="17"/>
      <c r="D870" s="121"/>
      <c r="E870" s="121"/>
      <c r="F870" s="1"/>
      <c r="J870" s="1"/>
    </row>
    <row r="871" spans="3:10">
      <c r="C871" s="17"/>
      <c r="D871" s="121"/>
      <c r="E871" s="121"/>
      <c r="F871" s="1"/>
    </row>
    <row r="872" spans="3:10">
      <c r="C872" s="17"/>
      <c r="D872" s="121"/>
      <c r="E872" s="121"/>
      <c r="F872" s="1"/>
    </row>
    <row r="873" spans="3:10">
      <c r="C873" s="17"/>
      <c r="D873" s="121"/>
      <c r="E873" s="121"/>
      <c r="F873" s="1"/>
    </row>
    <row r="874" spans="3:10">
      <c r="C874" s="17"/>
      <c r="D874" s="121"/>
      <c r="E874" s="121"/>
      <c r="F874" s="1"/>
    </row>
    <row r="875" spans="3:10">
      <c r="C875" s="17"/>
      <c r="D875" s="121"/>
      <c r="E875" s="121"/>
      <c r="F875" s="1"/>
    </row>
    <row r="876" spans="3:10">
      <c r="C876" s="17"/>
      <c r="D876" s="121"/>
      <c r="E876" s="121"/>
      <c r="F876" s="1"/>
    </row>
    <row r="877" spans="3:10">
      <c r="C877" s="17"/>
      <c r="D877" s="121"/>
      <c r="E877" s="121"/>
      <c r="F877" s="1"/>
    </row>
    <row r="878" spans="3:10">
      <c r="C878" s="17"/>
      <c r="D878" s="121"/>
      <c r="E878" s="121"/>
      <c r="F878" s="1"/>
    </row>
    <row r="879" spans="3:10" ht="13.5" thickBot="1">
      <c r="C879" s="92"/>
      <c r="D879" s="121"/>
      <c r="E879" s="38"/>
      <c r="F879" s="13"/>
    </row>
  </sheetData>
  <sheetProtection algorithmName="SHA-512" hashValue="y3Eb906Yr5tWXCSWvnQniOCXMCX8Gfck5YRjwSpoqueJ+QTyH41JCY9LxFHLDMH5sluqjwNhippsPjYvu8hdTw==" saltValue="MznD7zEXyVLZarXcXjaqhw==" spinCount="100000" sheet="1" objects="1" scenarios="1" formatCells="0" formatColumns="0" formatRows="0"/>
  <mergeCells count="5">
    <mergeCell ref="A1:B2"/>
    <mergeCell ref="C1:C2"/>
    <mergeCell ref="D1:F1"/>
    <mergeCell ref="G1:G2"/>
    <mergeCell ref="E14:E15"/>
  </mergeCells>
  <pageMargins left="0.94488188976377963" right="0.23622047244094491" top="0.39370078740157483" bottom="0.39370078740157483" header="0.51181102362204722" footer="0.51181102362204722"/>
  <pageSetup paperSize="9" firstPageNumber="12" fitToHeight="0" orientation="portrait" useFirstPageNumber="1" horizontalDpi="300" verticalDpi="300" r:id="rId1"/>
  <headerFooter alignWithMargins="0"/>
  <rowBreaks count="3" manualBreakCount="3">
    <brk id="9" max="6" man="1"/>
    <brk id="24" max="7" man="1"/>
    <brk id="84" max="7" man="1"/>
  </rowBreak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Radni listovi</vt:lpstr>
      </vt:variant>
      <vt:variant>
        <vt:i4>40</vt:i4>
      </vt:variant>
      <vt:variant>
        <vt:lpstr>Imenovani rasponi</vt:lpstr>
      </vt:variant>
      <vt:variant>
        <vt:i4>55</vt:i4>
      </vt:variant>
    </vt:vector>
  </HeadingPairs>
  <TitlesOfParts>
    <vt:vector size="95" baseType="lpstr">
      <vt:lpstr>NASLOVNA</vt:lpstr>
      <vt:lpstr>REK. SVEUK.</vt:lpstr>
      <vt:lpstr>I TROŠK. G i O</vt:lpstr>
      <vt:lpstr>REK. G i O</vt:lpstr>
      <vt:lpstr>PR</vt:lpstr>
      <vt:lpstr>ZE</vt:lpstr>
      <vt:lpstr>BE</vt:lpstr>
      <vt:lpstr>Montažni radovi</vt:lpstr>
      <vt:lpstr>Armirački radovi</vt:lpstr>
      <vt:lpstr>Zidarski radovi</vt:lpstr>
      <vt:lpstr>Izoloterski radovi</vt:lpstr>
      <vt:lpstr>Tesarski radovi</vt:lpstr>
      <vt:lpstr>Razni radovi</vt:lpstr>
      <vt:lpstr>Čelična konstrukcija </vt:lpstr>
      <vt:lpstr>Limarski radovi </vt:lpstr>
      <vt:lpstr>Keramičarski radovi</vt:lpstr>
      <vt:lpstr>Bravarski radovi</vt:lpstr>
      <vt:lpstr>PP Bravarski radovi</vt:lpstr>
      <vt:lpstr>Soboslikarski radovi</vt:lpstr>
      <vt:lpstr>elektroinstalacije</vt:lpstr>
      <vt:lpstr>II TROŠK. ViK</vt:lpstr>
      <vt:lpstr>Naslovnica (2)</vt:lpstr>
      <vt:lpstr>Opći uvjeti</vt:lpstr>
      <vt:lpstr>1.Građevinski</vt:lpstr>
      <vt:lpstr>2.Vodovod</vt:lpstr>
      <vt:lpstr>3.Odvodnja</vt:lpstr>
      <vt:lpstr>4.Hidrant</vt:lpstr>
      <vt:lpstr>5.Sanitarna oprema</vt:lpstr>
      <vt:lpstr>IV TROŠK. STROJ. RAD.</vt:lpstr>
      <vt:lpstr>Naslovnica (3)</vt:lpstr>
      <vt:lpstr>0. OPĆI UVJETI (2)</vt:lpstr>
      <vt:lpstr>Strojarske instalacije</vt:lpstr>
      <vt:lpstr>REKAPITULACIJA</vt:lpstr>
      <vt:lpstr>V TROŠK. PARK. I UREĐ. OKOL</vt:lpstr>
      <vt:lpstr>REK. PARK. I UREĐ. OKOL. </vt:lpstr>
      <vt:lpstr>ZEM.</vt:lpstr>
      <vt:lpstr>KOLNIK</vt:lpstr>
      <vt:lpstr>ODVODNJA </vt:lpstr>
      <vt:lpstr>G</vt:lpstr>
      <vt:lpstr>Z</vt:lpstr>
      <vt:lpstr>'REK. G i O'!Excel_BuiltIn_Print_Area_2</vt:lpstr>
      <vt:lpstr>'REK. PARK. I UREĐ. OKOL. '!Excel_BuiltIn_Print_Area_2</vt:lpstr>
      <vt:lpstr>Excel_BuiltIn_Print_Area_3</vt:lpstr>
      <vt:lpstr>'I TROŠK. G i O'!Excel_BuiltIn_Print_Titles_1</vt:lpstr>
      <vt:lpstr>'II TROŠK. ViK'!Excel_BuiltIn_Print_Titles_1</vt:lpstr>
      <vt:lpstr>'IV TROŠK. STROJ. RAD.'!Excel_BuiltIn_Print_Titles_1</vt:lpstr>
      <vt:lpstr>'V TROŠK. PARK. I UREĐ. OKOL'!Excel_BuiltIn_Print_Titles_1</vt:lpstr>
      <vt:lpstr>Excel_BuiltIn_Print_Titles_1</vt:lpstr>
      <vt:lpstr>'0. OPĆI UVJETI (2)'!Ispis_naslova</vt:lpstr>
      <vt:lpstr>'1.Građevinski'!Ispis_naslova</vt:lpstr>
      <vt:lpstr>'2.Vodovod'!Ispis_naslova</vt:lpstr>
      <vt:lpstr>'3.Odvodnja'!Ispis_naslova</vt:lpstr>
      <vt:lpstr>'4.Hidrant'!Ispis_naslova</vt:lpstr>
      <vt:lpstr>'5.Sanitarna oprema'!Ispis_naslova</vt:lpstr>
      <vt:lpstr>REKAPITULACIJA!Ispis_naslova</vt:lpstr>
      <vt:lpstr>'Strojarske instalacije'!Ispis_naslova</vt:lpstr>
      <vt:lpstr>'Naslovnica (3)'!OLE_LINK13</vt:lpstr>
      <vt:lpstr>'0. OPĆI UVJETI (2)'!Podrucje_ispisa</vt:lpstr>
      <vt:lpstr>'1.Građevinski'!Podrucje_ispisa</vt:lpstr>
      <vt:lpstr>'2.Vodovod'!Podrucje_ispisa</vt:lpstr>
      <vt:lpstr>'3.Odvodnja'!Podrucje_ispisa</vt:lpstr>
      <vt:lpstr>'4.Hidrant'!Podrucje_ispisa</vt:lpstr>
      <vt:lpstr>'5.Sanitarna oprema'!Podrucje_ispisa</vt:lpstr>
      <vt:lpstr>'Armirački radovi'!Podrucje_ispisa</vt:lpstr>
      <vt:lpstr>BE!Podrucje_ispisa</vt:lpstr>
      <vt:lpstr>'Bravarski radovi'!Podrucje_ispisa</vt:lpstr>
      <vt:lpstr>'Čelična konstrukcija '!Podrucje_ispisa</vt:lpstr>
      <vt:lpstr>elektroinstalacije!Podrucje_ispisa</vt:lpstr>
      <vt:lpstr>G!Podrucje_ispisa</vt:lpstr>
      <vt:lpstr>'I TROŠK. G i O'!Podrucje_ispisa</vt:lpstr>
      <vt:lpstr>'II TROŠK. ViK'!Podrucje_ispisa</vt:lpstr>
      <vt:lpstr>'IV TROŠK. STROJ. RAD.'!Podrucje_ispisa</vt:lpstr>
      <vt:lpstr>'Izoloterski radovi'!Podrucje_ispisa</vt:lpstr>
      <vt:lpstr>'Keramičarski radovi'!Podrucje_ispisa</vt:lpstr>
      <vt:lpstr>KOLNIK!Podrucje_ispisa</vt:lpstr>
      <vt:lpstr>'Limarski radovi '!Podrucje_ispisa</vt:lpstr>
      <vt:lpstr>'Montažni radovi'!Podrucje_ispisa</vt:lpstr>
      <vt:lpstr>NASLOVNA!Podrucje_ispisa</vt:lpstr>
      <vt:lpstr>'Naslovnica (2)'!Podrucje_ispisa</vt:lpstr>
      <vt:lpstr>'Opći uvjeti'!Podrucje_ispisa</vt:lpstr>
      <vt:lpstr>'PP Bravarski radovi'!Podrucje_ispisa</vt:lpstr>
      <vt:lpstr>PR!Podrucje_ispisa</vt:lpstr>
      <vt:lpstr>'Razni radovi'!Podrucje_ispisa</vt:lpstr>
      <vt:lpstr>'REK. G i O'!Podrucje_ispisa</vt:lpstr>
      <vt:lpstr>'REK. PARK. I UREĐ. OKOL. '!Podrucje_ispisa</vt:lpstr>
      <vt:lpstr>'REK. SVEUK.'!Podrucje_ispisa</vt:lpstr>
      <vt:lpstr>REKAPITULACIJA!Podrucje_ispisa</vt:lpstr>
      <vt:lpstr>'Soboslikarski radovi'!Podrucje_ispisa</vt:lpstr>
      <vt:lpstr>'Strojarske instalacije'!Podrucje_ispisa</vt:lpstr>
      <vt:lpstr>'Tesarski radovi'!Podrucje_ispisa</vt:lpstr>
      <vt:lpstr>'V TROŠK. PARK. I UREĐ. OKOL'!Podrucje_ispisa</vt:lpstr>
      <vt:lpstr>Z!Podrucje_ispisa</vt:lpstr>
      <vt:lpstr>ZE!Podrucje_ispisa</vt:lpstr>
      <vt:lpstr>ZEM.!Podrucje_ispisa</vt:lpstr>
      <vt:lpstr>'Zidarski radovi'!Podrucje_ispisa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Nevenka Varjačić</dc:creator>
  <cp:keywords/>
  <dc:description/>
  <cp:lastModifiedBy>Mirna Šimunović</cp:lastModifiedBy>
  <cp:lastPrinted>2023-06-12T07:23:48Z</cp:lastPrinted>
  <dcterms:created xsi:type="dcterms:W3CDTF">2008-03-13T08:09:33Z</dcterms:created>
  <dcterms:modified xsi:type="dcterms:W3CDTF">2023-06-12T17:19:10Z</dcterms:modified>
  <cp:category/>
</cp:coreProperties>
</file>