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AC08EA4-E1EA-4545-A482-0252A2D1D6FE}" xr6:coauthVersionLast="47" xr6:coauthVersionMax="47" xr10:uidLastSave="{00000000-0000-0000-0000-000000000000}"/>
  <bookViews>
    <workbookView xWindow="-120" yWindow="-120" windowWidth="29040" windowHeight="15720" tabRatio="840" xr2:uid="{00000000-000D-0000-FFFF-FFFF00000000}"/>
  </bookViews>
  <sheets>
    <sheet name="Grupa-Lot 2" sheetId="4" r:id="rId1"/>
  </sheets>
  <definedNames>
    <definedName name="_xlnm.Print_Area" localSheetId="0">'Grupa-Lot 2'!$A$1:$M$59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4" l="1"/>
  <c r="K18" i="4"/>
  <c r="K19" i="4"/>
  <c r="K20" i="4"/>
  <c r="K17" i="4"/>
  <c r="K33" i="4"/>
  <c r="K34" i="4"/>
  <c r="K36" i="4"/>
  <c r="K37" i="4"/>
  <c r="K38" i="4"/>
  <c r="K39" i="4"/>
  <c r="K40" i="4"/>
  <c r="K41" i="4"/>
  <c r="K32" i="4"/>
  <c r="K42" i="4"/>
  <c r="K43" i="4" l="1"/>
  <c r="G50" i="4" l="1"/>
  <c r="G51" i="4" l="1"/>
  <c r="G52" i="4" s="1"/>
</calcChain>
</file>

<file path=xl/sharedStrings.xml><?xml version="1.0" encoding="utf-8"?>
<sst xmlns="http://schemas.openxmlformats.org/spreadsheetml/2006/main" count="116" uniqueCount="88">
  <si>
    <t>__________________________________________</t>
  </si>
  <si>
    <t>1.1.</t>
  </si>
  <si>
    <t>1.2.</t>
  </si>
  <si>
    <t>1.</t>
  </si>
  <si>
    <t>1.4.</t>
  </si>
  <si>
    <t>2.</t>
  </si>
  <si>
    <t>750cm</t>
  </si>
  <si>
    <t>105 cm</t>
  </si>
  <si>
    <t>750 cm</t>
  </si>
  <si>
    <t>178 x 969 x 24 mm</t>
  </si>
  <si>
    <t>142 x 969 x 24 mm</t>
  </si>
  <si>
    <t>250 mm</t>
  </si>
  <si>
    <t>7500 x 1050 mm</t>
  </si>
  <si>
    <t>Minimalno 3000 mm</t>
  </si>
  <si>
    <t>7500x1050 mm</t>
  </si>
  <si>
    <t>2700 mm</t>
  </si>
  <si>
    <t>1800 mm</t>
  </si>
  <si>
    <t>7100-8000 mm</t>
  </si>
  <si>
    <t>3100-4000 mm</t>
  </si>
  <si>
    <t xml:space="preserve">1150 mm x 500 mm </t>
  </si>
  <si>
    <t>2450 mm x 500 mm</t>
  </si>
  <si>
    <t>3000 mm</t>
  </si>
  <si>
    <t>2.1.</t>
  </si>
  <si>
    <t>2.2.</t>
  </si>
  <si>
    <t>2.3.</t>
  </si>
  <si>
    <t>2.4.</t>
  </si>
  <si>
    <t>2.5.</t>
  </si>
  <si>
    <t>2.6.</t>
  </si>
  <si>
    <t>2.7.</t>
  </si>
  <si>
    <t>2.8.</t>
  </si>
  <si>
    <t>2.10.</t>
  </si>
  <si>
    <t>2.9.</t>
  </si>
  <si>
    <t>3.</t>
  </si>
  <si>
    <t>1.3.</t>
  </si>
  <si>
    <t>R.br./ No.</t>
  </si>
  <si>
    <t>Tražene specifikacije/ Requested specifiactions</t>
  </si>
  <si>
    <t>Ponuđene specifikacije / Offered specifications</t>
  </si>
  <si>
    <t>Jedinica mjere / Unit of measure</t>
  </si>
  <si>
    <t>Količina / Quantity</t>
  </si>
  <si>
    <t xml:space="preserve">Jedinična cijena EUR (bez PDV-a)/Unit price - excluding VAT (EUR) </t>
  </si>
  <si>
    <t>Ukupno / Total price</t>
  </si>
  <si>
    <t>Paletni regal / Pallet rack</t>
  </si>
  <si>
    <t>Upisati ime proizvođača / Enter the name of the manufacturer</t>
  </si>
  <si>
    <t>Upisati model i tip regala / Enter the model and type of rack</t>
  </si>
  <si>
    <t>Visina stranice regala / Height of the side of the rack</t>
  </si>
  <si>
    <t>Dubina regala / Rack depth</t>
  </si>
  <si>
    <t>Broj paletnih etaža po visini / Number of pallet floors by height</t>
  </si>
  <si>
    <t>5, od kojih je donja paleta na podu / 5, of which the lower pallet is on the floor</t>
  </si>
  <si>
    <t>Dozvoljeno opterećenje paletnog mjesta / Permissible load of the pallet space</t>
  </si>
  <si>
    <t>Minimalno 800 kg / Min. 800 kg</t>
  </si>
  <si>
    <t>Dijagonalne ukrute regala / Diagonal rack stiffeners</t>
  </si>
  <si>
    <t>1 kom vertikalna, 2 kom horizontalne / 1 piece vertical, 2 pieces horizontal</t>
  </si>
  <si>
    <t>Završna obrada stranica regala / Finishing of the rack sides</t>
  </si>
  <si>
    <t>Pocinčani lim ili jednakovrijedno / Galvanized sheet or equivalent</t>
  </si>
  <si>
    <t>Završna obrada paletnih nosača i dijagonalne ukrute / Finishing of pallet supports and diagonal stiffeners</t>
  </si>
  <si>
    <t>Završno plastificirani u svjetlo sivu boju RAL-7047 / Finished plasticized in light gray color RAL-7047</t>
  </si>
  <si>
    <t>Kapacitet regala / Rack capacity</t>
  </si>
  <si>
    <t>Minimalno 40 paletna mjesta / Minimum 40 pallet places</t>
  </si>
  <si>
    <t>Regali sidrani / Racks anchored</t>
  </si>
  <si>
    <t>Regali sidrani u betonsku podlogu skladišta / Racks anchored to the concrete base of the warehouse</t>
  </si>
  <si>
    <t>Dimenzije stranica regala / Dimensions of the rack sides</t>
  </si>
  <si>
    <t>Dimenzije paletnog nosača / Dimensions of the pallet carrier</t>
  </si>
  <si>
    <t>Ukupna duljina jednostruke dijagonale/ Total length of a single diagonal</t>
  </si>
  <si>
    <t>Broj paletnih etaža na nosačima po visini / Number of pallet levels on the supports by height</t>
  </si>
  <si>
    <t>Dužina polja regala / The length of the rack field</t>
  </si>
  <si>
    <t>Minimalno 300 cm (za smještaj 3 europalete 80x120cm) / Minimum 300 cm (for placing of 3 euro pallets 80x120 cm)</t>
  </si>
  <si>
    <t xml:space="preserve">Dijagonalne ukrute regala (po polju regala)/ </t>
  </si>
  <si>
    <t>Završna obrada stranica regala, paletnih nosača, dijagonala i ostalih dijelova / Finishing of rack sides, pallet supports, diagonals and other parts</t>
  </si>
  <si>
    <t>Završno plastificirani u RAL-3000 / Finished plasticized in RAL-3000</t>
  </si>
  <si>
    <t>Duljina paletnog nosača / The length of the pallet support</t>
  </si>
  <si>
    <t>Dimenzije metalnog uložnog poličnog regala / Dimensions of the metal insert shelf rack</t>
  </si>
  <si>
    <t>Duljina jednostruke dijagonale / The length of a single diagonal</t>
  </si>
  <si>
    <t>Duljina dvostruke dijagonale / The length of the double diagonal</t>
  </si>
  <si>
    <t>Duljina horizontalne dijagonale / The length of the horizontal diagonal</t>
  </si>
  <si>
    <t>Dimenzije spojnog profila stranice / Protection of the sides of the pallet rack</t>
  </si>
  <si>
    <t>Zaštita stranica paletnog regala / Protection of the sides of the pallet rack</t>
  </si>
  <si>
    <r>
      <t>Dostava</t>
    </r>
    <r>
      <rPr>
        <b/>
        <sz val="12"/>
        <color theme="1"/>
        <rFont val="Calibri"/>
        <family val="2"/>
        <scheme val="minor"/>
      </rPr>
      <t xml:space="preserve"> i ugradnja</t>
    </r>
    <r>
      <rPr>
        <b/>
        <sz val="12"/>
        <color theme="1"/>
        <rFont val="Calibri"/>
        <family val="2"/>
        <charset val="238"/>
        <scheme val="minor"/>
      </rPr>
      <t xml:space="preserve"> / Delivery and installation</t>
    </r>
  </si>
  <si>
    <t>kom. / piece</t>
  </si>
  <si>
    <t>kom./ piece</t>
  </si>
  <si>
    <t>UKUPNO / TOTAL</t>
  </si>
  <si>
    <t>Iznos PDV-a (EUR): / Amount of VAT (EUR):</t>
  </si>
  <si>
    <t>(ime i prezime, potpis odgovorne osobe i pečat) / (name and surname, signature of the responsible person, and stamp/seal)</t>
  </si>
  <si>
    <t>kompl. / package</t>
  </si>
  <si>
    <t>REKAPITULACIJA / SUMMARY</t>
  </si>
  <si>
    <t>Cijena ponude u EUR s porezom na dodanu vrijednost / Tender price in EUR including value-added tax</t>
  </si>
  <si>
    <t>Za ponuditelja: / For the Tenderer</t>
  </si>
  <si>
    <t>Cijena ponude u EUR bez poreza na dodanu vrijednost: / Tender price in EUR excluding value-added tax</t>
  </si>
  <si>
    <t xml:space="preserve"> Prilog 4. Tehničke specifikacije i troškovnik – za Grupu 2: Paletni regali za skladište / Annex 4. Technical specifications and cost sheet – for Lot 2: Pallet racks for storage
Napomena:  Kolonu Ponuđene specifikacije ispunjava ponuditelj sa detaljima ponuđene opreme, (bez navođenja "da ili "ne"). Propisane su minimalne tehničke specifikacije te se prihvaća sve što je bolje od propisanog minimuma / Note: The Offered specifications column is filled in by the Tenderer with the details of the offered equipment (without indicating "yes" or "no"). Minimum technical specifications are prescribed, and anything better than the prescribed minimum is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</si>
</sst>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0\ _k_n"/>
  </numFmts>
  <fonts count="1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rgb="FF000000"/>
      <name val="Calibri"/>
      <family val="2"/>
      <scheme val="minor"/>
    </font>
    <font>
      <i/>
      <sz val="12"/>
      <color theme="1"/>
      <name val="Calibri"/>
      <family val="2"/>
      <scheme val="minor"/>
    </font>
    <font>
      <sz val="12"/>
      <color theme="1"/>
      <name val="Calibri"/>
      <family val="2"/>
      <charset val="238"/>
      <scheme val="minor"/>
    </font>
    <font>
      <b/>
      <sz val="12"/>
      <color theme="1"/>
      <name val="Calibri"/>
      <family val="2"/>
      <charset val="238"/>
      <scheme val="minor"/>
    </font>
    <font>
      <b/>
      <sz val="12"/>
      <color rgb="FF000000"/>
      <name val="Calibri"/>
      <family val="2"/>
      <charset val="238"/>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0" fillId="0" borderId="0" xfId="0" applyAlignment="1">
      <alignment vertical="center" wrapText="1"/>
    </xf>
    <xf numFmtId="0" fontId="0" fillId="3" borderId="0" xfId="0" applyFill="1" applyAlignment="1">
      <alignmen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7" fillId="0" borderId="1" xfId="0" applyFont="1" applyBorder="1" applyAlignment="1">
      <alignment vertical="center" wrapText="1"/>
    </xf>
    <xf numFmtId="2" fontId="8" fillId="3"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3" fillId="3" borderId="1" xfId="0" applyFont="1" applyFill="1" applyBorder="1" applyAlignment="1">
      <alignment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5" fontId="4" fillId="0" borderId="1" xfId="0" applyNumberFormat="1" applyFont="1" applyBorder="1" applyAlignment="1" applyProtection="1">
      <alignment vertical="center" wrapText="1"/>
      <protection locked="0"/>
    </xf>
    <xf numFmtId="0" fontId="3" fillId="0" borderId="0" xfId="0" applyFont="1" applyAlignment="1" applyProtection="1">
      <alignment vertical="center" wrapText="1"/>
      <protection locked="0"/>
    </xf>
    <xf numFmtId="165" fontId="4" fillId="2" borderId="1" xfId="0" applyNumberFormat="1" applyFont="1" applyFill="1" applyBorder="1" applyAlignment="1" applyProtection="1">
      <alignment horizontal="right" vertical="center" wrapText="1"/>
      <protection locked="0"/>
    </xf>
    <xf numFmtId="4" fontId="4" fillId="0" borderId="0" xfId="0" applyNumberFormat="1" applyFont="1" applyAlignment="1" applyProtection="1">
      <alignment horizontal="left" vertical="center" wrapText="1"/>
      <protection locked="0"/>
    </xf>
    <xf numFmtId="0" fontId="4" fillId="0" borderId="0" xfId="0" applyFont="1" applyAlignment="1" applyProtection="1">
      <alignment vertical="center" wrapText="1"/>
      <protection locked="0"/>
    </xf>
    <xf numFmtId="4" fontId="4" fillId="0" borderId="0" xfId="0" applyNumberFormat="1" applyFont="1" applyAlignment="1" applyProtection="1">
      <alignment vertical="center" wrapText="1"/>
      <protection locked="0"/>
    </xf>
    <xf numFmtId="165" fontId="4" fillId="0" borderId="0" xfId="0" applyNumberFormat="1" applyFont="1" applyAlignment="1" applyProtection="1">
      <alignment vertical="center" wrapText="1"/>
      <protection locked="0"/>
    </xf>
    <xf numFmtId="4" fontId="4" fillId="0" borderId="1" xfId="0" applyNumberFormat="1" applyFont="1" applyBorder="1" applyAlignment="1" applyProtection="1">
      <alignment horizontal="left" vertical="center" wrapText="1"/>
      <protection locked="0"/>
    </xf>
    <xf numFmtId="4" fontId="4" fillId="0" borderId="1" xfId="0" applyNumberFormat="1"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164" fontId="2" fillId="3" borderId="1" xfId="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164" fontId="2" fillId="0" borderId="1" xfId="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2" fillId="3" borderId="7" xfId="1"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164" fontId="2" fillId="0" borderId="7" xfId="1"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165" fontId="4" fillId="0" borderId="2" xfId="0" applyNumberFormat="1" applyFont="1" applyBorder="1" applyAlignment="1" applyProtection="1">
      <alignment horizontal="right" vertical="center" wrapText="1"/>
      <protection locked="0"/>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65" fontId="4" fillId="0" borderId="5" xfId="0" applyNumberFormat="1" applyFont="1" applyBorder="1" applyAlignment="1" applyProtection="1">
      <alignment horizontal="right" vertical="center" wrapText="1"/>
      <protection locked="0"/>
    </xf>
    <xf numFmtId="165" fontId="4" fillId="0" borderId="6" xfId="0" applyNumberFormat="1" applyFont="1" applyBorder="1" applyAlignment="1" applyProtection="1">
      <alignment horizontal="right" vertical="center" wrapText="1"/>
      <protection locked="0"/>
    </xf>
    <xf numFmtId="165" fontId="4" fillId="0" borderId="7" xfId="0" applyNumberFormat="1" applyFont="1" applyBorder="1" applyAlignment="1" applyProtection="1">
      <alignment horizontal="right" vertical="center" wrapText="1"/>
      <protection locked="0"/>
    </xf>
    <xf numFmtId="2" fontId="8" fillId="0" borderId="5"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8" fillId="0" borderId="3" xfId="0" applyFont="1" applyBorder="1" applyAlignment="1">
      <alignment horizontal="left" vertical="center" wrapText="1"/>
    </xf>
    <xf numFmtId="164" fontId="2" fillId="2" borderId="2" xfId="1" applyFont="1" applyFill="1" applyBorder="1" applyAlignment="1" applyProtection="1">
      <alignment horizontal="right" vertical="center" wrapText="1"/>
      <protection locked="0"/>
    </xf>
    <xf numFmtId="164" fontId="2" fillId="2" borderId="3" xfId="1" applyFont="1" applyFill="1" applyBorder="1" applyAlignment="1" applyProtection="1">
      <alignment horizontal="right" vertical="center" wrapText="1"/>
      <protection locked="0"/>
    </xf>
    <xf numFmtId="164" fontId="2" fillId="2" borderId="4" xfId="1" applyFont="1" applyFill="1" applyBorder="1" applyAlignment="1" applyProtection="1">
      <alignment horizontal="right" vertical="center" wrapText="1"/>
      <protection locked="0"/>
    </xf>
    <xf numFmtId="164" fontId="2" fillId="3" borderId="6" xfId="1" applyFont="1" applyFill="1" applyBorder="1" applyAlignment="1" applyProtection="1">
      <alignment horizontal="center" vertical="center" wrapText="1"/>
    </xf>
    <xf numFmtId="164" fontId="2" fillId="3" borderId="7" xfId="1"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2" fontId="8" fillId="3" borderId="5" xfId="0"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3" borderId="5" xfId="1" applyFont="1" applyFill="1" applyBorder="1" applyAlignment="1" applyProtection="1">
      <alignment horizontal="center" vertical="center" wrapText="1"/>
    </xf>
    <xf numFmtId="49" fontId="2" fillId="3" borderId="5" xfId="1" applyNumberFormat="1" applyFont="1" applyFill="1" applyBorder="1" applyAlignment="1" applyProtection="1">
      <alignment horizontal="center" vertical="center" wrapText="1"/>
    </xf>
    <xf numFmtId="49" fontId="2" fillId="3" borderId="6" xfId="1" applyNumberFormat="1" applyFont="1" applyFill="1" applyBorder="1" applyAlignment="1" applyProtection="1">
      <alignment horizontal="center" vertical="center" wrapText="1"/>
    </xf>
    <xf numFmtId="49" fontId="2" fillId="3" borderId="7" xfId="1" applyNumberFormat="1" applyFont="1" applyFill="1" applyBorder="1" applyAlignment="1" applyProtection="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vertical="center" wrapText="1"/>
      <protection locked="0"/>
    </xf>
    <xf numFmtId="165" fontId="4" fillId="2" borderId="7" xfId="0" applyNumberFormat="1"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165" fontId="4" fillId="0" borderId="5" xfId="0" applyNumberFormat="1" applyFont="1" applyBorder="1" applyAlignment="1" applyProtection="1">
      <alignment vertical="center" wrapText="1"/>
      <protection locked="0"/>
    </xf>
    <xf numFmtId="165" fontId="4" fillId="0" borderId="6" xfId="0" applyNumberFormat="1" applyFont="1" applyBorder="1" applyAlignment="1" applyProtection="1">
      <alignment vertical="center" wrapText="1"/>
      <protection locked="0"/>
    </xf>
    <xf numFmtId="165" fontId="4" fillId="0" borderId="7" xfId="0" applyNumberFormat="1" applyFont="1" applyBorder="1" applyAlignment="1" applyProtection="1">
      <alignment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94"/>
  <sheetViews>
    <sheetView tabSelected="1" view="pageBreakPreview" topLeftCell="A31" zoomScale="60" zoomScaleNormal="90" workbookViewId="0">
      <selection activeCell="G50" sqref="G50"/>
    </sheetView>
  </sheetViews>
  <sheetFormatPr defaultRowHeight="15" x14ac:dyDescent="0.25"/>
  <cols>
    <col min="1" max="2" width="6.140625" style="1" customWidth="1"/>
    <col min="3" max="3" width="7.140625" style="1" customWidth="1"/>
    <col min="4" max="4" width="33.42578125" style="1" customWidth="1"/>
    <col min="5" max="5" width="67" style="1" customWidth="1"/>
    <col min="6" max="6" width="29.42578125" style="1" customWidth="1"/>
    <col min="7" max="7" width="64.140625" style="1" customWidth="1"/>
    <col min="8" max="8" width="14" style="1" bestFit="1" customWidth="1"/>
    <col min="9" max="9" width="10.85546875" style="1" customWidth="1"/>
    <col min="10" max="10" width="18.5703125" style="1" customWidth="1"/>
    <col min="11" max="11" width="14.7109375" style="1" customWidth="1"/>
    <col min="12" max="16384" width="9.140625" style="1"/>
  </cols>
  <sheetData>
    <row r="2" spans="2:12" ht="57.75" customHeight="1" x14ac:dyDescent="0.25">
      <c r="B2" s="74" t="s">
        <v>87</v>
      </c>
      <c r="C2" s="75"/>
      <c r="D2" s="75"/>
      <c r="E2" s="75"/>
      <c r="F2" s="75"/>
      <c r="G2" s="75"/>
      <c r="H2" s="75"/>
      <c r="I2" s="75"/>
      <c r="J2" s="75"/>
      <c r="K2" s="75"/>
      <c r="L2" s="42"/>
    </row>
    <row r="3" spans="2:12" ht="15" customHeight="1" x14ac:dyDescent="0.25">
      <c r="B3" s="3"/>
      <c r="C3" s="3"/>
      <c r="D3" s="3"/>
      <c r="E3" s="3"/>
      <c r="F3" s="3"/>
      <c r="G3" s="3"/>
      <c r="H3" s="3"/>
      <c r="I3" s="3"/>
      <c r="J3" s="3"/>
      <c r="K3" s="3"/>
      <c r="L3" s="43"/>
    </row>
    <row r="4" spans="2:12" ht="82.5" customHeight="1" x14ac:dyDescent="0.25">
      <c r="B4" s="4" t="s">
        <v>34</v>
      </c>
      <c r="C4" s="7"/>
      <c r="D4" s="74" t="s">
        <v>35</v>
      </c>
      <c r="E4" s="80"/>
      <c r="F4" s="81" t="s">
        <v>36</v>
      </c>
      <c r="G4" s="82"/>
      <c r="H4" s="20" t="s">
        <v>37</v>
      </c>
      <c r="I4" s="20" t="s">
        <v>38</v>
      </c>
      <c r="J4" s="85" t="s">
        <v>39</v>
      </c>
      <c r="K4" s="32" t="s">
        <v>40</v>
      </c>
      <c r="L4" s="43"/>
    </row>
    <row r="5" spans="2:12" ht="15" customHeight="1" x14ac:dyDescent="0.25">
      <c r="B5" s="13" t="s">
        <v>3</v>
      </c>
      <c r="C5" s="50" t="s">
        <v>41</v>
      </c>
      <c r="D5" s="56"/>
      <c r="E5" s="51"/>
      <c r="F5" s="65"/>
      <c r="G5" s="66"/>
      <c r="H5" s="76"/>
      <c r="I5" s="77"/>
      <c r="J5" s="86"/>
      <c r="K5" s="45"/>
      <c r="L5" s="43"/>
    </row>
    <row r="6" spans="2:12" ht="15" customHeight="1" x14ac:dyDescent="0.25">
      <c r="B6" s="48"/>
      <c r="C6" s="54" t="s">
        <v>42</v>
      </c>
      <c r="D6" s="55"/>
      <c r="E6" s="55"/>
      <c r="F6" s="81"/>
      <c r="G6" s="82"/>
      <c r="H6" s="60"/>
      <c r="I6" s="78"/>
      <c r="J6" s="87"/>
      <c r="K6" s="46"/>
      <c r="L6" s="43"/>
    </row>
    <row r="7" spans="2:12" ht="15" customHeight="1" x14ac:dyDescent="0.25">
      <c r="B7" s="49"/>
      <c r="C7" s="54" t="s">
        <v>43</v>
      </c>
      <c r="D7" s="55"/>
      <c r="E7" s="55"/>
      <c r="F7" s="81"/>
      <c r="G7" s="82"/>
      <c r="H7" s="60"/>
      <c r="I7" s="78"/>
      <c r="J7" s="87"/>
      <c r="K7" s="46"/>
      <c r="L7" s="43"/>
    </row>
    <row r="8" spans="2:12" ht="33" customHeight="1" x14ac:dyDescent="0.25">
      <c r="B8" s="49"/>
      <c r="C8" s="50" t="s">
        <v>44</v>
      </c>
      <c r="D8" s="51"/>
      <c r="E8" s="14" t="s">
        <v>6</v>
      </c>
      <c r="F8" s="81"/>
      <c r="G8" s="82"/>
      <c r="H8" s="60"/>
      <c r="I8" s="78"/>
      <c r="J8" s="87"/>
      <c r="K8" s="46"/>
      <c r="L8" s="43"/>
    </row>
    <row r="9" spans="2:12" ht="15.75" x14ac:dyDescent="0.25">
      <c r="B9" s="49"/>
      <c r="C9" s="50" t="s">
        <v>45</v>
      </c>
      <c r="D9" s="51"/>
      <c r="E9" s="14" t="s">
        <v>7</v>
      </c>
      <c r="F9" s="81"/>
      <c r="G9" s="82"/>
      <c r="H9" s="60"/>
      <c r="I9" s="78"/>
      <c r="J9" s="87"/>
      <c r="K9" s="46"/>
      <c r="L9" s="43"/>
    </row>
    <row r="10" spans="2:12" ht="35.25" customHeight="1" x14ac:dyDescent="0.25">
      <c r="B10" s="49"/>
      <c r="C10" s="50" t="s">
        <v>46</v>
      </c>
      <c r="D10" s="51"/>
      <c r="E10" s="6" t="s">
        <v>47</v>
      </c>
      <c r="F10" s="81"/>
      <c r="G10" s="82"/>
      <c r="H10" s="60"/>
      <c r="I10" s="78"/>
      <c r="J10" s="87"/>
      <c r="K10" s="46"/>
      <c r="L10" s="43"/>
    </row>
    <row r="11" spans="2:12" ht="30.75" customHeight="1" x14ac:dyDescent="0.25">
      <c r="B11" s="49"/>
      <c r="C11" s="50" t="s">
        <v>48</v>
      </c>
      <c r="D11" s="51"/>
      <c r="E11" s="6" t="s">
        <v>49</v>
      </c>
      <c r="F11" s="81"/>
      <c r="G11" s="82"/>
      <c r="H11" s="60"/>
      <c r="I11" s="78"/>
      <c r="J11" s="87"/>
      <c r="K11" s="46"/>
      <c r="L11" s="43"/>
    </row>
    <row r="12" spans="2:12" ht="36" customHeight="1" x14ac:dyDescent="0.25">
      <c r="B12" s="49"/>
      <c r="C12" s="50" t="s">
        <v>50</v>
      </c>
      <c r="D12" s="51"/>
      <c r="E12" s="6" t="s">
        <v>51</v>
      </c>
      <c r="F12" s="81"/>
      <c r="G12" s="82"/>
      <c r="H12" s="60"/>
      <c r="I12" s="78"/>
      <c r="J12" s="87"/>
      <c r="K12" s="46"/>
      <c r="L12" s="43"/>
    </row>
    <row r="13" spans="2:12" ht="39.75" customHeight="1" x14ac:dyDescent="0.25">
      <c r="B13" s="49"/>
      <c r="C13" s="52" t="s">
        <v>52</v>
      </c>
      <c r="D13" s="53"/>
      <c r="E13" s="5" t="s">
        <v>53</v>
      </c>
      <c r="F13" s="89"/>
      <c r="G13" s="90"/>
      <c r="H13" s="60"/>
      <c r="I13" s="78"/>
      <c r="J13" s="87"/>
      <c r="K13" s="46"/>
      <c r="L13" s="43"/>
    </row>
    <row r="14" spans="2:12" ht="50.25" customHeight="1" x14ac:dyDescent="0.25">
      <c r="B14" s="49"/>
      <c r="C14" s="50" t="s">
        <v>54</v>
      </c>
      <c r="D14" s="51"/>
      <c r="E14" s="5" t="s">
        <v>55</v>
      </c>
      <c r="F14" s="81"/>
      <c r="G14" s="82"/>
      <c r="H14" s="60"/>
      <c r="I14" s="78"/>
      <c r="J14" s="87"/>
      <c r="K14" s="46"/>
      <c r="L14" s="43"/>
    </row>
    <row r="15" spans="2:12" ht="15.75" x14ac:dyDescent="0.25">
      <c r="B15" s="49"/>
      <c r="C15" s="50" t="s">
        <v>56</v>
      </c>
      <c r="D15" s="51"/>
      <c r="E15" s="5" t="s">
        <v>57</v>
      </c>
      <c r="F15" s="81"/>
      <c r="G15" s="82"/>
      <c r="H15" s="60"/>
      <c r="I15" s="78"/>
      <c r="J15" s="87"/>
      <c r="K15" s="46"/>
      <c r="L15" s="43"/>
    </row>
    <row r="16" spans="2:12" ht="31.5" x14ac:dyDescent="0.25">
      <c r="B16" s="49"/>
      <c r="C16" s="50" t="s">
        <v>58</v>
      </c>
      <c r="D16" s="51"/>
      <c r="E16" s="8" t="s">
        <v>59</v>
      </c>
      <c r="F16" s="81"/>
      <c r="G16" s="82"/>
      <c r="H16" s="61"/>
      <c r="I16" s="79"/>
      <c r="J16" s="88"/>
      <c r="K16" s="47"/>
      <c r="L16" s="43"/>
    </row>
    <row r="17" spans="2:12" ht="31.5" x14ac:dyDescent="0.25">
      <c r="B17" s="49"/>
      <c r="C17" s="12" t="s">
        <v>1</v>
      </c>
      <c r="D17" s="10" t="s">
        <v>60</v>
      </c>
      <c r="E17" s="8" t="s">
        <v>14</v>
      </c>
      <c r="F17" s="81"/>
      <c r="G17" s="82"/>
      <c r="H17" s="33" t="s">
        <v>77</v>
      </c>
      <c r="I17" s="34">
        <v>4</v>
      </c>
      <c r="J17" s="83"/>
      <c r="K17" s="41">
        <f>I17*J17</f>
        <v>0</v>
      </c>
      <c r="L17" s="43"/>
    </row>
    <row r="18" spans="2:12" ht="31.5" x14ac:dyDescent="0.25">
      <c r="B18" s="49"/>
      <c r="C18" s="12" t="s">
        <v>2</v>
      </c>
      <c r="D18" s="10" t="s">
        <v>61</v>
      </c>
      <c r="E18" s="8" t="s">
        <v>15</v>
      </c>
      <c r="F18" s="81"/>
      <c r="G18" s="82"/>
      <c r="H18" s="33" t="s">
        <v>77</v>
      </c>
      <c r="I18" s="34">
        <v>16</v>
      </c>
      <c r="J18" s="83"/>
      <c r="K18" s="41">
        <f t="shared" ref="K18:K20" si="0">I18*J18</f>
        <v>0</v>
      </c>
      <c r="L18" s="43"/>
    </row>
    <row r="19" spans="2:12" ht="31.5" x14ac:dyDescent="0.25">
      <c r="B19" s="49"/>
      <c r="C19" s="12" t="s">
        <v>33</v>
      </c>
      <c r="D19" s="10" t="s">
        <v>61</v>
      </c>
      <c r="E19" s="8" t="s">
        <v>16</v>
      </c>
      <c r="F19" s="81"/>
      <c r="G19" s="82"/>
      <c r="H19" s="33" t="s">
        <v>77</v>
      </c>
      <c r="I19" s="34">
        <v>8</v>
      </c>
      <c r="J19" s="83"/>
      <c r="K19" s="41">
        <f t="shared" si="0"/>
        <v>0</v>
      </c>
      <c r="L19" s="43"/>
    </row>
    <row r="20" spans="2:12" ht="47.25" x14ac:dyDescent="0.25">
      <c r="B20" s="49"/>
      <c r="C20" s="12" t="s">
        <v>4</v>
      </c>
      <c r="D20" s="10" t="s">
        <v>62</v>
      </c>
      <c r="E20" s="8" t="s">
        <v>17</v>
      </c>
      <c r="F20" s="81"/>
      <c r="G20" s="82"/>
      <c r="H20" s="35" t="s">
        <v>77</v>
      </c>
      <c r="I20" s="36">
        <v>1</v>
      </c>
      <c r="J20" s="83"/>
      <c r="K20" s="41">
        <f t="shared" si="0"/>
        <v>0</v>
      </c>
      <c r="L20" s="44"/>
    </row>
    <row r="21" spans="2:12" ht="15.75" customHeight="1" x14ac:dyDescent="0.25">
      <c r="B21" s="9" t="s">
        <v>5</v>
      </c>
      <c r="C21" s="50" t="s">
        <v>41</v>
      </c>
      <c r="D21" s="56"/>
      <c r="E21" s="51"/>
      <c r="F21" s="65"/>
      <c r="G21" s="66"/>
      <c r="H21" s="60"/>
      <c r="I21" s="62"/>
      <c r="J21" s="86"/>
      <c r="K21" s="45"/>
    </row>
    <row r="22" spans="2:12" ht="15.75" customHeight="1" x14ac:dyDescent="0.25">
      <c r="B22" s="71"/>
      <c r="C22" s="54" t="s">
        <v>42</v>
      </c>
      <c r="D22" s="55"/>
      <c r="E22" s="55"/>
      <c r="F22" s="81"/>
      <c r="G22" s="82"/>
      <c r="H22" s="60"/>
      <c r="I22" s="62"/>
      <c r="J22" s="87"/>
      <c r="K22" s="46"/>
    </row>
    <row r="23" spans="2:12" ht="15.75" customHeight="1" x14ac:dyDescent="0.25">
      <c r="B23" s="72"/>
      <c r="C23" s="54" t="s">
        <v>43</v>
      </c>
      <c r="D23" s="55"/>
      <c r="E23" s="55"/>
      <c r="F23" s="81"/>
      <c r="G23" s="82"/>
      <c r="H23" s="60"/>
      <c r="I23" s="62"/>
      <c r="J23" s="87"/>
      <c r="K23" s="46"/>
    </row>
    <row r="24" spans="2:12" ht="34.5" customHeight="1" x14ac:dyDescent="0.25">
      <c r="B24" s="72"/>
      <c r="C24" s="50" t="s">
        <v>44</v>
      </c>
      <c r="D24" s="51"/>
      <c r="E24" s="5" t="s">
        <v>8</v>
      </c>
      <c r="F24" s="81"/>
      <c r="G24" s="82"/>
      <c r="H24" s="60"/>
      <c r="I24" s="62"/>
      <c r="J24" s="87"/>
      <c r="K24" s="46"/>
    </row>
    <row r="25" spans="2:12" ht="15.75" x14ac:dyDescent="0.25">
      <c r="B25" s="72"/>
      <c r="C25" s="50" t="s">
        <v>45</v>
      </c>
      <c r="D25" s="51"/>
      <c r="E25" s="5" t="s">
        <v>7</v>
      </c>
      <c r="F25" s="81"/>
      <c r="G25" s="82"/>
      <c r="H25" s="60"/>
      <c r="I25" s="62"/>
      <c r="J25" s="87"/>
      <c r="K25" s="46"/>
    </row>
    <row r="26" spans="2:12" ht="48" customHeight="1" x14ac:dyDescent="0.25">
      <c r="B26" s="72"/>
      <c r="C26" s="67" t="s">
        <v>63</v>
      </c>
      <c r="D26" s="68"/>
      <c r="E26" s="6">
        <v>3</v>
      </c>
      <c r="F26" s="81"/>
      <c r="G26" s="82"/>
      <c r="H26" s="60"/>
      <c r="I26" s="62"/>
      <c r="J26" s="87"/>
      <c r="K26" s="46"/>
    </row>
    <row r="27" spans="2:12" ht="31.5" x14ac:dyDescent="0.25">
      <c r="B27" s="72"/>
      <c r="C27" s="50" t="s">
        <v>64</v>
      </c>
      <c r="D27" s="51"/>
      <c r="E27" s="17" t="s">
        <v>65</v>
      </c>
      <c r="F27" s="81"/>
      <c r="G27" s="82"/>
      <c r="H27" s="60"/>
      <c r="I27" s="62"/>
      <c r="J27" s="87"/>
      <c r="K27" s="46"/>
    </row>
    <row r="28" spans="2:12" ht="32.25" customHeight="1" x14ac:dyDescent="0.25">
      <c r="B28" s="72"/>
      <c r="C28" s="50" t="s">
        <v>48</v>
      </c>
      <c r="D28" s="51"/>
      <c r="E28" s="5" t="s">
        <v>49</v>
      </c>
      <c r="F28" s="81"/>
      <c r="G28" s="82"/>
      <c r="H28" s="60"/>
      <c r="I28" s="62"/>
      <c r="J28" s="87"/>
      <c r="K28" s="46"/>
    </row>
    <row r="29" spans="2:12" ht="41.25" customHeight="1" x14ac:dyDescent="0.25">
      <c r="B29" s="72"/>
      <c r="C29" s="50" t="s">
        <v>66</v>
      </c>
      <c r="D29" s="51"/>
      <c r="E29" s="6" t="s">
        <v>51</v>
      </c>
      <c r="F29" s="81"/>
      <c r="G29" s="82"/>
      <c r="H29" s="60"/>
      <c r="I29" s="62"/>
      <c r="J29" s="87"/>
      <c r="K29" s="46"/>
    </row>
    <row r="30" spans="2:12" ht="72" customHeight="1" x14ac:dyDescent="0.25">
      <c r="B30" s="72"/>
      <c r="C30" s="52" t="s">
        <v>67</v>
      </c>
      <c r="D30" s="53"/>
      <c r="E30" s="5" t="s">
        <v>68</v>
      </c>
      <c r="F30" s="81"/>
      <c r="G30" s="82"/>
      <c r="H30" s="60"/>
      <c r="I30" s="62"/>
      <c r="J30" s="87"/>
      <c r="K30" s="46"/>
    </row>
    <row r="31" spans="2:12" ht="31.5" x14ac:dyDescent="0.25">
      <c r="B31" s="72"/>
      <c r="C31" s="50" t="s">
        <v>58</v>
      </c>
      <c r="D31" s="51"/>
      <c r="E31" s="8" t="s">
        <v>59</v>
      </c>
      <c r="F31" s="81"/>
      <c r="G31" s="82"/>
      <c r="H31" s="61"/>
      <c r="I31" s="63"/>
      <c r="J31" s="87"/>
      <c r="K31" s="46"/>
    </row>
    <row r="32" spans="2:12" ht="31.5" x14ac:dyDescent="0.25">
      <c r="B32" s="72"/>
      <c r="C32" s="11" t="s">
        <v>22</v>
      </c>
      <c r="D32" s="15" t="s">
        <v>60</v>
      </c>
      <c r="E32" s="16" t="s">
        <v>12</v>
      </c>
      <c r="F32" s="81"/>
      <c r="G32" s="82"/>
      <c r="H32" s="37" t="s">
        <v>77</v>
      </c>
      <c r="I32" s="38">
        <v>18</v>
      </c>
      <c r="J32" s="83"/>
      <c r="K32" s="21">
        <f>I32*J32</f>
        <v>0</v>
      </c>
    </row>
    <row r="33" spans="1:11" ht="31.5" x14ac:dyDescent="0.25">
      <c r="B33" s="72"/>
      <c r="C33" s="11" t="s">
        <v>23</v>
      </c>
      <c r="D33" s="15" t="s">
        <v>69</v>
      </c>
      <c r="E33" s="16" t="s">
        <v>13</v>
      </c>
      <c r="F33" s="81"/>
      <c r="G33" s="82"/>
      <c r="H33" s="37" t="s">
        <v>77</v>
      </c>
      <c r="I33" s="38">
        <v>54</v>
      </c>
      <c r="J33" s="83"/>
      <c r="K33" s="21">
        <f t="shared" ref="K33:K41" si="1">I33*J33</f>
        <v>0</v>
      </c>
    </row>
    <row r="34" spans="1:11" ht="47.25" x14ac:dyDescent="0.25">
      <c r="B34" s="72"/>
      <c r="C34" s="11" t="s">
        <v>24</v>
      </c>
      <c r="D34" s="10" t="s">
        <v>70</v>
      </c>
      <c r="E34" s="8" t="s">
        <v>9</v>
      </c>
      <c r="F34" s="81"/>
      <c r="G34" s="82"/>
      <c r="H34" s="39" t="s">
        <v>77</v>
      </c>
      <c r="I34" s="40">
        <v>144</v>
      </c>
      <c r="J34" s="83"/>
      <c r="K34" s="21">
        <f t="shared" si="1"/>
        <v>0</v>
      </c>
    </row>
    <row r="35" spans="1:11" ht="47.25" x14ac:dyDescent="0.25">
      <c r="B35" s="72"/>
      <c r="C35" s="11" t="s">
        <v>25</v>
      </c>
      <c r="D35" s="10" t="s">
        <v>70</v>
      </c>
      <c r="E35" s="8" t="s">
        <v>10</v>
      </c>
      <c r="F35" s="81"/>
      <c r="G35" s="82"/>
      <c r="H35" s="39" t="s">
        <v>77</v>
      </c>
      <c r="I35" s="40">
        <v>9</v>
      </c>
      <c r="J35" s="83"/>
      <c r="K35" s="21">
        <f>I35*J35</f>
        <v>0</v>
      </c>
    </row>
    <row r="36" spans="1:11" ht="47.25" x14ac:dyDescent="0.25">
      <c r="B36" s="72"/>
      <c r="C36" s="11" t="s">
        <v>26</v>
      </c>
      <c r="D36" s="10" t="s">
        <v>71</v>
      </c>
      <c r="E36" s="8" t="s">
        <v>18</v>
      </c>
      <c r="F36" s="81"/>
      <c r="G36" s="82"/>
      <c r="H36" s="39" t="s">
        <v>77</v>
      </c>
      <c r="I36" s="40">
        <v>1</v>
      </c>
      <c r="J36" s="84"/>
      <c r="K36" s="21">
        <f t="shared" si="1"/>
        <v>0</v>
      </c>
    </row>
    <row r="37" spans="1:11" ht="47.25" x14ac:dyDescent="0.25">
      <c r="B37" s="72"/>
      <c r="C37" s="11" t="s">
        <v>27</v>
      </c>
      <c r="D37" s="10" t="s">
        <v>72</v>
      </c>
      <c r="E37" s="8" t="s">
        <v>18</v>
      </c>
      <c r="F37" s="81"/>
      <c r="G37" s="82"/>
      <c r="H37" s="39" t="s">
        <v>77</v>
      </c>
      <c r="I37" s="40">
        <v>4</v>
      </c>
      <c r="J37" s="84"/>
      <c r="K37" s="21">
        <f t="shared" si="1"/>
        <v>0</v>
      </c>
    </row>
    <row r="38" spans="1:11" ht="47.25" x14ac:dyDescent="0.25">
      <c r="B38" s="72"/>
      <c r="C38" s="11" t="s">
        <v>28</v>
      </c>
      <c r="D38" s="10" t="s">
        <v>73</v>
      </c>
      <c r="E38" s="8" t="s">
        <v>21</v>
      </c>
      <c r="F38" s="81"/>
      <c r="G38" s="82"/>
      <c r="H38" s="39" t="s">
        <v>78</v>
      </c>
      <c r="I38" s="40">
        <v>18</v>
      </c>
      <c r="J38" s="84"/>
      <c r="K38" s="21">
        <f t="shared" si="1"/>
        <v>0</v>
      </c>
    </row>
    <row r="39" spans="1:11" ht="47.25" x14ac:dyDescent="0.25">
      <c r="B39" s="72"/>
      <c r="C39" s="11" t="s">
        <v>29</v>
      </c>
      <c r="D39" s="10" t="s">
        <v>74</v>
      </c>
      <c r="E39" s="10" t="s">
        <v>11</v>
      </c>
      <c r="F39" s="81"/>
      <c r="G39" s="82"/>
      <c r="H39" s="39" t="s">
        <v>77</v>
      </c>
      <c r="I39" s="40">
        <v>16</v>
      </c>
      <c r="J39" s="84"/>
      <c r="K39" s="21">
        <f t="shared" si="1"/>
        <v>0</v>
      </c>
    </row>
    <row r="40" spans="1:11" ht="47.25" x14ac:dyDescent="0.25">
      <c r="B40" s="72"/>
      <c r="C40" s="11" t="s">
        <v>31</v>
      </c>
      <c r="D40" s="10" t="s">
        <v>75</v>
      </c>
      <c r="E40" s="10" t="s">
        <v>19</v>
      </c>
      <c r="F40" s="81"/>
      <c r="G40" s="82"/>
      <c r="H40" s="39" t="s">
        <v>77</v>
      </c>
      <c r="I40" s="40">
        <v>2</v>
      </c>
      <c r="J40" s="84"/>
      <c r="K40" s="21">
        <f t="shared" si="1"/>
        <v>0</v>
      </c>
    </row>
    <row r="41" spans="1:11" ht="47.25" x14ac:dyDescent="0.25">
      <c r="B41" s="73"/>
      <c r="C41" s="11" t="s">
        <v>30</v>
      </c>
      <c r="D41" s="10" t="s">
        <v>75</v>
      </c>
      <c r="E41" s="18" t="s">
        <v>20</v>
      </c>
      <c r="F41" s="81"/>
      <c r="G41" s="82"/>
      <c r="H41" s="39" t="s">
        <v>77</v>
      </c>
      <c r="I41" s="40">
        <v>8</v>
      </c>
      <c r="J41" s="84"/>
      <c r="K41" s="21">
        <f t="shared" si="1"/>
        <v>0</v>
      </c>
    </row>
    <row r="42" spans="1:11" ht="48" customHeight="1" x14ac:dyDescent="0.25">
      <c r="B42" s="19" t="s">
        <v>32</v>
      </c>
      <c r="C42" s="50" t="s">
        <v>76</v>
      </c>
      <c r="D42" s="56"/>
      <c r="E42" s="51"/>
      <c r="F42" s="69"/>
      <c r="G42" s="70"/>
      <c r="H42" s="33" t="s">
        <v>82</v>
      </c>
      <c r="I42" s="34">
        <v>1</v>
      </c>
      <c r="J42" s="83"/>
      <c r="K42" s="21">
        <f>I42*J42</f>
        <v>0</v>
      </c>
    </row>
    <row r="43" spans="1:11" ht="15.75" x14ac:dyDescent="0.25">
      <c r="B43" s="3"/>
      <c r="C43" s="3"/>
      <c r="D43" s="3"/>
      <c r="E43" s="3"/>
      <c r="F43" s="22"/>
      <c r="G43" s="22"/>
      <c r="H43" s="57" t="s">
        <v>79</v>
      </c>
      <c r="I43" s="58"/>
      <c r="J43" s="59"/>
      <c r="K43" s="23">
        <f>SUM(K5:K42)</f>
        <v>0</v>
      </c>
    </row>
    <row r="44" spans="1:11" ht="17.25" customHeight="1" x14ac:dyDescent="0.25">
      <c r="B44" s="3"/>
      <c r="C44" s="3"/>
      <c r="D44" s="3"/>
      <c r="E44" s="3"/>
      <c r="F44" s="22"/>
      <c r="G44" s="22"/>
      <c r="H44" s="22"/>
      <c r="I44" s="22"/>
      <c r="J44" s="22"/>
      <c r="K44" s="22"/>
    </row>
    <row r="45" spans="1:11" s="2" customFormat="1" ht="15" customHeight="1" x14ac:dyDescent="0.25">
      <c r="A45" s="1"/>
      <c r="B45" s="3"/>
      <c r="C45" s="3"/>
      <c r="D45" s="3"/>
      <c r="E45" s="3"/>
      <c r="F45" s="22"/>
      <c r="G45" s="22"/>
      <c r="H45" s="22"/>
      <c r="I45" s="22"/>
      <c r="J45" s="22"/>
      <c r="K45" s="22"/>
    </row>
    <row r="46" spans="1:11" ht="15" customHeight="1" x14ac:dyDescent="0.25">
      <c r="B46" s="3"/>
      <c r="C46" s="3"/>
      <c r="D46" s="3"/>
      <c r="E46" s="3"/>
      <c r="F46" s="22"/>
      <c r="G46" s="22"/>
      <c r="H46" s="22"/>
      <c r="I46" s="22"/>
      <c r="J46" s="22"/>
      <c r="K46" s="22"/>
    </row>
    <row r="47" spans="1:11" ht="15" customHeight="1" x14ac:dyDescent="0.25">
      <c r="B47" s="3"/>
      <c r="C47" s="3"/>
      <c r="D47" s="3"/>
      <c r="E47" s="3"/>
      <c r="F47" s="22"/>
      <c r="G47" s="22"/>
      <c r="H47" s="22"/>
      <c r="I47" s="22"/>
      <c r="J47" s="22"/>
      <c r="K47" s="22"/>
    </row>
    <row r="48" spans="1:11" ht="33.75" customHeight="1" x14ac:dyDescent="0.25">
      <c r="B48" s="3"/>
      <c r="C48" s="3"/>
      <c r="D48" s="64" t="s">
        <v>83</v>
      </c>
      <c r="E48" s="64"/>
      <c r="F48" s="64"/>
      <c r="G48" s="64"/>
      <c r="H48" s="3"/>
      <c r="I48" s="3"/>
      <c r="J48" s="3"/>
      <c r="K48" s="3"/>
    </row>
    <row r="49" spans="2:11" ht="15.75" x14ac:dyDescent="0.25">
      <c r="B49" s="3"/>
      <c r="C49" s="3"/>
      <c r="D49" s="24"/>
      <c r="E49" s="25"/>
      <c r="F49" s="26"/>
      <c r="G49" s="27"/>
      <c r="H49" s="3"/>
      <c r="I49" s="3"/>
      <c r="J49" s="3"/>
      <c r="K49" s="3"/>
    </row>
    <row r="50" spans="2:11" ht="37.5" customHeight="1" x14ac:dyDescent="0.25">
      <c r="B50" s="3"/>
      <c r="C50" s="3"/>
      <c r="D50" s="28"/>
      <c r="E50" s="29" t="s">
        <v>86</v>
      </c>
      <c r="F50" s="29"/>
      <c r="G50" s="21">
        <f>K43</f>
        <v>0</v>
      </c>
      <c r="H50" s="3"/>
      <c r="I50" s="3"/>
      <c r="J50" s="3"/>
      <c r="K50" s="3"/>
    </row>
    <row r="51" spans="2:11" ht="21" customHeight="1" x14ac:dyDescent="0.25">
      <c r="B51" s="3"/>
      <c r="C51" s="3"/>
      <c r="D51" s="28"/>
      <c r="E51" s="29" t="s">
        <v>80</v>
      </c>
      <c r="F51" s="29"/>
      <c r="G51" s="21">
        <f>G50*0.25</f>
        <v>0</v>
      </c>
      <c r="H51" s="3"/>
      <c r="I51" s="3"/>
      <c r="J51" s="3"/>
      <c r="K51" s="3"/>
    </row>
    <row r="52" spans="2:11" ht="35.25" customHeight="1" x14ac:dyDescent="0.25">
      <c r="B52" s="3"/>
      <c r="C52" s="3"/>
      <c r="D52" s="28"/>
      <c r="E52" s="29" t="s">
        <v>84</v>
      </c>
      <c r="F52" s="29"/>
      <c r="G52" s="21">
        <f>G50+G51</f>
        <v>0</v>
      </c>
      <c r="H52" s="3"/>
      <c r="I52" s="3"/>
      <c r="J52" s="3"/>
      <c r="K52" s="3"/>
    </row>
    <row r="53" spans="2:11" ht="15" customHeight="1" x14ac:dyDescent="0.25">
      <c r="B53" s="3"/>
      <c r="C53" s="3"/>
      <c r="D53" s="22"/>
      <c r="E53" s="22"/>
      <c r="F53" s="22"/>
      <c r="G53" s="22"/>
      <c r="H53" s="3"/>
      <c r="I53" s="3"/>
      <c r="J53" s="3"/>
      <c r="K53" s="3"/>
    </row>
    <row r="54" spans="2:11" ht="33" customHeight="1" x14ac:dyDescent="0.25">
      <c r="B54" s="3"/>
      <c r="C54" s="3"/>
      <c r="D54" s="22"/>
      <c r="E54" s="22"/>
      <c r="F54" s="22" t="s">
        <v>85</v>
      </c>
      <c r="G54" s="22"/>
      <c r="H54" s="3"/>
      <c r="I54" s="3"/>
      <c r="J54" s="3"/>
      <c r="K54" s="3"/>
    </row>
    <row r="55" spans="2:11" ht="15" customHeight="1" x14ac:dyDescent="0.25">
      <c r="B55" s="3"/>
      <c r="C55" s="3"/>
      <c r="D55" s="22"/>
      <c r="E55" s="22"/>
      <c r="F55" s="22"/>
      <c r="G55" s="22"/>
      <c r="H55" s="3"/>
      <c r="I55" s="3"/>
      <c r="J55" s="3"/>
      <c r="K55" s="3"/>
    </row>
    <row r="56" spans="2:11" ht="15" customHeight="1" x14ac:dyDescent="0.25">
      <c r="B56" s="3"/>
      <c r="C56" s="3"/>
      <c r="D56" s="22"/>
      <c r="E56" s="22"/>
      <c r="F56" s="22"/>
      <c r="G56" s="22"/>
      <c r="H56" s="3"/>
      <c r="I56" s="3"/>
      <c r="J56" s="3"/>
      <c r="K56" s="3"/>
    </row>
    <row r="57" spans="2:11" ht="15" customHeight="1" x14ac:dyDescent="0.25">
      <c r="B57" s="3"/>
      <c r="C57" s="3"/>
      <c r="D57" s="22"/>
      <c r="E57" s="22"/>
      <c r="F57" s="22" t="s">
        <v>0</v>
      </c>
      <c r="G57" s="22"/>
      <c r="H57" s="3"/>
      <c r="I57" s="3"/>
      <c r="J57" s="3"/>
      <c r="K57" s="3"/>
    </row>
    <row r="58" spans="2:11" ht="99" customHeight="1" x14ac:dyDescent="0.25">
      <c r="B58" s="3"/>
      <c r="C58" s="3"/>
      <c r="D58" s="22"/>
      <c r="E58" s="22"/>
      <c r="F58" s="30" t="s">
        <v>81</v>
      </c>
      <c r="G58" s="22"/>
      <c r="H58" s="3"/>
      <c r="I58" s="3"/>
      <c r="J58" s="3"/>
      <c r="K58" s="3"/>
    </row>
    <row r="59" spans="2:11" ht="15" customHeight="1" x14ac:dyDescent="0.25">
      <c r="D59" s="31"/>
      <c r="E59" s="31"/>
      <c r="F59" s="31"/>
      <c r="G59" s="31"/>
    </row>
    <row r="60" spans="2:11" ht="18" customHeight="1" x14ac:dyDescent="0.25"/>
    <row r="71" ht="16.5" customHeight="1" x14ac:dyDescent="0.25"/>
    <row r="94" ht="30" customHeight="1" x14ac:dyDescent="0.25"/>
  </sheetData>
  <mergeCells count="77">
    <mergeCell ref="F5:G5"/>
    <mergeCell ref="B22:B41"/>
    <mergeCell ref="B2:K2"/>
    <mergeCell ref="H5:H16"/>
    <mergeCell ref="I5:I16"/>
    <mergeCell ref="F6:G6"/>
    <mergeCell ref="F7:G7"/>
    <mergeCell ref="F8:G8"/>
    <mergeCell ref="F9:G9"/>
    <mergeCell ref="F16:G16"/>
    <mergeCell ref="D4:E4"/>
    <mergeCell ref="F4:G4"/>
    <mergeCell ref="F10:G10"/>
    <mergeCell ref="F11:G11"/>
    <mergeCell ref="F12:G12"/>
    <mergeCell ref="C5:E5"/>
    <mergeCell ref="C6:E6"/>
    <mergeCell ref="C7:E7"/>
    <mergeCell ref="C10:D10"/>
    <mergeCell ref="C11:D11"/>
    <mergeCell ref="C12:D12"/>
    <mergeCell ref="C9:D9"/>
    <mergeCell ref="C8:D8"/>
    <mergeCell ref="D48:G48"/>
    <mergeCell ref="F14:G14"/>
    <mergeCell ref="F15:G15"/>
    <mergeCell ref="F21:G21"/>
    <mergeCell ref="C25:D25"/>
    <mergeCell ref="C26:D26"/>
    <mergeCell ref="C30:D30"/>
    <mergeCell ref="C31:D31"/>
    <mergeCell ref="F42:G42"/>
    <mergeCell ref="F28:G28"/>
    <mergeCell ref="F31:G31"/>
    <mergeCell ref="F34:G34"/>
    <mergeCell ref="F35:G35"/>
    <mergeCell ref="F17:G17"/>
    <mergeCell ref="F18:G18"/>
    <mergeCell ref="C42:E42"/>
    <mergeCell ref="F32:G32"/>
    <mergeCell ref="H43:J43"/>
    <mergeCell ref="H21:H31"/>
    <mergeCell ref="I21:I31"/>
    <mergeCell ref="F20:G20"/>
    <mergeCell ref="F24:G24"/>
    <mergeCell ref="F25:G25"/>
    <mergeCell ref="F33:G33"/>
    <mergeCell ref="F36:G36"/>
    <mergeCell ref="J21:J31"/>
    <mergeCell ref="F37:G37"/>
    <mergeCell ref="F38:G38"/>
    <mergeCell ref="F39:G39"/>
    <mergeCell ref="F40:G40"/>
    <mergeCell ref="F41:G41"/>
    <mergeCell ref="C22:E22"/>
    <mergeCell ref="C23:E23"/>
    <mergeCell ref="F22:G22"/>
    <mergeCell ref="F23:G23"/>
    <mergeCell ref="F13:G13"/>
    <mergeCell ref="F19:G19"/>
    <mergeCell ref="C21:E21"/>
    <mergeCell ref="K21:K31"/>
    <mergeCell ref="J5:J16"/>
    <mergeCell ref="K5:K16"/>
    <mergeCell ref="B6:B20"/>
    <mergeCell ref="C27:D27"/>
    <mergeCell ref="C28:D28"/>
    <mergeCell ref="C29:D29"/>
    <mergeCell ref="F26:G26"/>
    <mergeCell ref="F27:G27"/>
    <mergeCell ref="F29:G29"/>
    <mergeCell ref="F30:G30"/>
    <mergeCell ref="C13:D13"/>
    <mergeCell ref="C14:D14"/>
    <mergeCell ref="C15:D15"/>
    <mergeCell ref="C16:D16"/>
    <mergeCell ref="C24:D24"/>
  </mergeCells>
  <phoneticPr fontId="10" type="noConversion"/>
  <printOptions horizontalCentered="1"/>
  <pageMargins left="0.70866141732283472" right="0.70866141732283472" top="0.55118110236220474" bottom="0.74803149606299213" header="0.31496062992125984" footer="0.31496062992125984"/>
  <pageSetup paperSize="9" scale="26" orientation="landscape" r:id="rId1"/>
  <rowBreaks count="1" manualBreakCount="1">
    <brk id="7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Grupa-Lot 2</vt:lpstr>
      <vt:lpstr>'Grupa-Lot 2'!Podrucje_ispisa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2023-05-03T09:03:47Z</dcterms:modified>
  <cp:category/>
  <cp:contentStatus/>
</cp:coreProperties>
</file>