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09344D13-0A93-4640-B324-25A88E51D7A4}" xr6:coauthVersionLast="47" xr6:coauthVersionMax="47" xr10:uidLastSave="{00000000-0000-0000-0000-000000000000}"/>
  <bookViews>
    <workbookView xWindow="-120" yWindow="-120" windowWidth="29040" windowHeight="15720" tabRatio="840" xr2:uid="{00000000-000D-0000-FFFF-FFFF00000000}"/>
  </bookViews>
  <sheets>
    <sheet name="Grupa-Lot 1" sheetId="4" r:id="rId1"/>
  </sheets>
  <definedNames>
    <definedName name="_xlnm.Print_Area" localSheetId="0">'Grupa-Lot 1'!$A$1:$N$48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 i="4" l="1"/>
  <c r="L32" i="4"/>
  <c r="L33" i="4" l="1"/>
  <c r="H40" i="4" s="1"/>
  <c r="H41" i="4" l="1"/>
  <c r="H42" i="4" s="1"/>
</calcChain>
</file>

<file path=xl/sharedStrings.xml><?xml version="1.0" encoding="utf-8"?>
<sst xmlns="http://schemas.openxmlformats.org/spreadsheetml/2006/main" count="71" uniqueCount="71">
  <si>
    <t>R.br.</t>
  </si>
  <si>
    <t>__________________________________________</t>
  </si>
  <si>
    <r>
      <t>Butan propan/CO</t>
    </r>
    <r>
      <rPr>
        <sz val="12"/>
        <color theme="1"/>
        <rFont val="Calibri"/>
        <family val="2"/>
        <charset val="238"/>
      </rPr>
      <t>₂</t>
    </r>
    <r>
      <rPr>
        <sz val="10.8"/>
        <color theme="1"/>
        <rFont val="Calibri"/>
        <family val="2"/>
      </rPr>
      <t>/LPG</t>
    </r>
  </si>
  <si>
    <t>1.1.</t>
  </si>
  <si>
    <t>1.</t>
  </si>
  <si>
    <t>1.2.</t>
  </si>
  <si>
    <t>1.3.</t>
  </si>
  <si>
    <t>1.4.</t>
  </si>
  <si>
    <t>1.5.</t>
  </si>
  <si>
    <t>1.6.</t>
  </si>
  <si>
    <t>1.7.</t>
  </si>
  <si>
    <t>1.8.</t>
  </si>
  <si>
    <t>Linija za punjenje sprejeva / Spray can filling line</t>
  </si>
  <si>
    <t>Upisati ime proizvođača / Enter the manufacturer's name</t>
  </si>
  <si>
    <t>Upisati model i tip stroja / Enter the model and type of machine</t>
  </si>
  <si>
    <t>Broj napunjenih limenki za punjenje/minuti (standardno krimpanje, nevakumsko, 65x195mm limenka) / Number of filled cans per minute (standard crimping, non-vacuum, 65x195mm can)</t>
  </si>
  <si>
    <t>Prihvatljivi promjer limenki za punjenje / Acceptable can diameter for filling</t>
  </si>
  <si>
    <t>Prihvatljiva visina limenki za punjenje / Acceptable can height for filling</t>
  </si>
  <si>
    <t>Prihvatljiv volumen limenki za punjenje / Acceptable can volume for filling</t>
  </si>
  <si>
    <t>Prihvatljiv volumen plina u limenki za punjenje / Acceptable gas volume in cans for filling</t>
  </si>
  <si>
    <t>Ventili / Valves</t>
  </si>
  <si>
    <t>Vrste potisnog plina / Types of propellant gas</t>
  </si>
  <si>
    <t>Krimpanje ventila / Valve crimping</t>
  </si>
  <si>
    <t>Dopuštena odstupanja punjenja / Allowed deviations in filling</t>
  </si>
  <si>
    <t>Materijal konstrukcije stroja i svih dijelova koji su u doticaju s medijem / Construction material of the machine and all parts in contact with the medium</t>
  </si>
  <si>
    <t>Nužni dijelovi stroja: / Essential machine parts:</t>
  </si>
  <si>
    <t>Ulazni stol stroja za dodavanje limenki za punjenje / Infeed table of the machine for adding cans for filling</t>
  </si>
  <si>
    <t>Okretni stol sa upravljanjem glava za punjenje tekućine u spreju i krimpanje / Rotary table with control of liquid filling and crimping heads for spray cans</t>
  </si>
  <si>
    <t>6 glava za punjenje tekućine u limenke / 6 liquid filling heads for cans</t>
  </si>
  <si>
    <t>Uređaj za sortiranje i dodavanje ventila za limenke / Device for sorting and adding valves to cans</t>
  </si>
  <si>
    <t>Uređaj za dodavanja ventila na limenke / Device for adding valves to cans</t>
  </si>
  <si>
    <r>
      <t>Okretni stol sa upravljanjem glava za punjenje potisnog plina (CO</t>
    </r>
    <r>
      <rPr>
        <b/>
        <sz val="12"/>
        <color theme="1"/>
        <rFont val="Calibri"/>
        <family val="2"/>
        <charset val="238"/>
      </rPr>
      <t>₂</t>
    </r>
    <r>
      <rPr>
        <b/>
        <sz val="12"/>
        <color theme="1"/>
        <rFont val="Calibri"/>
        <family val="2"/>
        <scheme val="minor"/>
      </rPr>
      <t xml:space="preserve"> i propan-butan) u spreju / Rotary table with control of propellant gas (CO₂ and propane-butane) filling heads for spray cans</t>
    </r>
  </si>
  <si>
    <t>6 glava za punjenje potisnog s odgovarajućim dozirajućim cilindrom / 6 filling heads for propellant gas with corresponding dosing cylinder</t>
  </si>
  <si>
    <t>Sistem transportnih traka / Conveyor system</t>
  </si>
  <si>
    <t>Centralni kontrolni električni ormar / Central control electrical cabinet</t>
  </si>
  <si>
    <t>Zaslon za upravljanje linijom /  PLC for machine management</t>
  </si>
  <si>
    <t>52mm and 65mm</t>
  </si>
  <si>
    <t>od 80 mm ili manje  do 300 mm ili više / from 80 mm or less to 300 mm or more</t>
  </si>
  <si>
    <t>od 10 ml ili manje do 750 ml ili više / from 10 ml or less to 750 ml or more</t>
  </si>
  <si>
    <t>od 30 ml ili manje do 500 ml ili više / from 30 ml or less to 500 ml or more</t>
  </si>
  <si>
    <t>od lima, dimenzije od 1” inča, muškog i ženskog tipa s dužinom plastičnoj cijevi do 300 mm / made of tinplate, dimensions from 1 inch, male and female type with plastic tube length up to 300 mm</t>
  </si>
  <si>
    <t>standard</t>
  </si>
  <si>
    <t>Maksimalno ⁺⁄₋  3ml / Maximum ⁺⁄₋ 3ml</t>
  </si>
  <si>
    <t xml:space="preserve">prema standardu AISI 304 ili jednakovrijedno / according to AISI 304 or equivalent standard
</t>
  </si>
  <si>
    <t>Dva uređaja za postupak "crimpinga" / Two crimping devices</t>
  </si>
  <si>
    <t xml:space="preserve">Modemska oprema za daljinski pristup / Equipment for remote access </t>
  </si>
  <si>
    <t>Dostava, montaža i puštanje u rad, obuka  /  Delivery, installation and start up of the machines and training</t>
  </si>
  <si>
    <t>Minimalno 50 limenki za punjenje/minuti / Minimum of 50 cans filled per minute</t>
  </si>
  <si>
    <t>Iznos PDV-a (EUR): / Amount of VAT (EUR)</t>
  </si>
  <si>
    <t>(ime i prezime, potpis odgovorne osobe i pečat) / (name and surname, signature of the responsible person, and stamp/seal)</t>
  </si>
  <si>
    <t>Tražene specifikacije / Required specifications</t>
  </si>
  <si>
    <t>Ponuđene specifikacije / Offered specifications</t>
  </si>
  <si>
    <t>Jedinica mjere / Unit of measurement</t>
  </si>
  <si>
    <t>Količina / Quantity</t>
  </si>
  <si>
    <t>Ukupno /  Total</t>
  </si>
  <si>
    <t>komad / piece</t>
  </si>
  <si>
    <t>kompl. /  package</t>
  </si>
  <si>
    <t>UKUPNO / Total</t>
  </si>
  <si>
    <t xml:space="preserve"> N02 - GRUPA 1: Linija za punjenje sprejeva/ Lot 1: Spray filling line
Napomena:  Kolonu Ponuđene specifikacije ispunjava ponuditelj sa detaljima ponuđene opreme, (bez navođenja "da ili "ne"). Propisane su minimalne tehničke specifikacije te se prihvaća sve što je bolje od propisanog minimuma / Note: The Offered specifications column is filled in by the offeror with the details of the offered equipment (without indicating "yes" or "no"). Minimum technical specifications are prescribed, and anything better than the prescribed minimum is accepted.</t>
  </si>
  <si>
    <t>REKAPITULACIJA / SUMMARY</t>
  </si>
  <si>
    <t>Jedinična cijena (bez PDV-a) / Unit price (excluding VAT)</t>
  </si>
  <si>
    <t>1.9.</t>
  </si>
  <si>
    <t>Električna oprema / Electrical equipment</t>
  </si>
  <si>
    <t>1.10.</t>
  </si>
  <si>
    <t>1.10.1.</t>
  </si>
  <si>
    <t>1.10.2.</t>
  </si>
  <si>
    <t>1.11.</t>
  </si>
  <si>
    <t>2.</t>
  </si>
  <si>
    <t>Cijena ponude u EUR bez poreza na dodanu vrijednost: / Tender price in EUR excluding value-added tax</t>
  </si>
  <si>
    <t>Cijena ponude u EUR s porezom na dodanu vrijednost / Tender price in EUR including value-added tax</t>
  </si>
  <si>
    <t>Za ponuditelja: / For the Tenderer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</si>
</sst>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0.00\ _k_n"/>
  </numFmts>
  <fonts count="11"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2"/>
      <name val="Calibri"/>
      <family val="2"/>
      <scheme val="minor"/>
    </font>
    <font>
      <i/>
      <sz val="12"/>
      <color theme="1"/>
      <name val="Calibri"/>
      <family val="2"/>
      <scheme val="minor"/>
    </font>
    <font>
      <sz val="12"/>
      <color theme="1"/>
      <name val="Calibri"/>
      <family val="2"/>
      <charset val="238"/>
      <scheme val="minor"/>
    </font>
    <font>
      <sz val="12"/>
      <color theme="1"/>
      <name val="Calibri"/>
      <family val="2"/>
      <charset val="238"/>
    </font>
    <font>
      <sz val="10.8"/>
      <color theme="1"/>
      <name val="Calibri"/>
      <family val="2"/>
    </font>
    <font>
      <b/>
      <sz val="12"/>
      <color theme="1"/>
      <name val="Calibri"/>
      <family val="2"/>
      <charset val="238"/>
    </font>
    <font>
      <b/>
      <sz val="12"/>
      <color theme="1"/>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61">
    <xf numFmtId="0" fontId="0" fillId="0" borderId="0" xfId="0"/>
    <xf numFmtId="0" fontId="0" fillId="0" borderId="0" xfId="0" applyAlignment="1">
      <alignment vertical="center" wrapText="1"/>
    </xf>
    <xf numFmtId="0" fontId="0" fillId="3" borderId="0" xfId="0" applyFill="1" applyAlignment="1">
      <alignment vertical="center" wrapText="1"/>
    </xf>
    <xf numFmtId="0" fontId="3" fillId="0" borderId="0" xfId="0" applyFont="1" applyAlignment="1">
      <alignment vertical="center" wrapText="1"/>
    </xf>
    <xf numFmtId="0" fontId="2" fillId="2" borderId="1" xfId="0" applyFont="1" applyFill="1" applyBorder="1" applyAlignment="1">
      <alignment horizontal="center" vertical="center" wrapText="1"/>
    </xf>
    <xf numFmtId="0" fontId="3" fillId="0" borderId="1" xfId="0" applyFont="1" applyBorder="1" applyAlignment="1">
      <alignment vertical="center" wrapText="1"/>
    </xf>
    <xf numFmtId="4" fontId="4" fillId="0" borderId="0" xfId="0" applyNumberFormat="1" applyFont="1" applyAlignment="1">
      <alignment horizontal="left" vertical="center" wrapText="1"/>
    </xf>
    <xf numFmtId="0" fontId="4" fillId="0" borderId="0" xfId="0" applyFont="1" applyAlignment="1">
      <alignment vertical="center" wrapText="1"/>
    </xf>
    <xf numFmtId="4" fontId="4" fillId="0" borderId="0" xfId="0" applyNumberFormat="1" applyFont="1" applyAlignment="1">
      <alignment vertical="center" wrapText="1"/>
    </xf>
    <xf numFmtId="165" fontId="4" fillId="0" borderId="0" xfId="0" applyNumberFormat="1" applyFont="1" applyAlignment="1">
      <alignment vertical="center" wrapText="1"/>
    </xf>
    <xf numFmtId="4" fontId="4" fillId="0" borderId="1" xfId="0" applyNumberFormat="1" applyFont="1" applyBorder="1" applyAlignment="1">
      <alignment horizontal="left" vertical="center" wrapText="1"/>
    </xf>
    <xf numFmtId="4" fontId="4" fillId="0" borderId="1" xfId="0" applyNumberFormat="1" applyFont="1" applyBorder="1" applyAlignment="1">
      <alignment vertical="center" wrapText="1"/>
    </xf>
    <xf numFmtId="0" fontId="5" fillId="0" borderId="0" xfId="0" applyFont="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3" fillId="0" borderId="1" xfId="0" applyFont="1" applyBorder="1" applyAlignment="1">
      <alignment horizontal="left" vertical="center" wrapText="1"/>
    </xf>
    <xf numFmtId="164" fontId="2" fillId="3" borderId="1" xfId="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0" borderId="1" xfId="0" applyFont="1" applyBorder="1" applyAlignment="1">
      <alignment horizontal="left" vertical="center" wrapText="1"/>
    </xf>
    <xf numFmtId="0" fontId="10" fillId="3" borderId="1" xfId="0" applyFont="1" applyFill="1" applyBorder="1" applyAlignment="1">
      <alignment horizontal="center" vertical="center" wrapText="1"/>
    </xf>
    <xf numFmtId="165" fontId="4" fillId="0" borderId="1" xfId="0" applyNumberFormat="1" applyFont="1" applyBorder="1" applyAlignment="1">
      <alignment horizontal="right" vertical="center" wrapText="1"/>
    </xf>
    <xf numFmtId="165" fontId="4" fillId="2" borderId="1" xfId="0" applyNumberFormat="1" applyFont="1" applyFill="1" applyBorder="1" applyAlignment="1">
      <alignment horizontal="right" vertical="center" wrapText="1"/>
    </xf>
    <xf numFmtId="0" fontId="3" fillId="3" borderId="5" xfId="0" applyFont="1" applyFill="1" applyBorder="1" applyAlignment="1">
      <alignment vertical="center" wrapText="1"/>
    </xf>
    <xf numFmtId="0" fontId="3" fillId="3" borderId="6" xfId="0" applyFont="1" applyFill="1" applyBorder="1" applyAlignment="1">
      <alignment vertical="center" wrapText="1"/>
    </xf>
    <xf numFmtId="2" fontId="10" fillId="3" borderId="1" xfId="0" applyNumberFormat="1" applyFont="1" applyFill="1" applyBorder="1" applyAlignment="1">
      <alignment horizontal="center" vertical="center" wrapText="1"/>
    </xf>
    <xf numFmtId="164" fontId="2" fillId="2" borderId="2" xfId="1" applyFont="1" applyFill="1" applyBorder="1" applyAlignment="1">
      <alignment horizontal="right" vertical="center" wrapText="1"/>
    </xf>
    <xf numFmtId="164" fontId="2" fillId="2" borderId="3" xfId="1" applyFont="1" applyFill="1" applyBorder="1" applyAlignment="1">
      <alignment horizontal="right" vertical="center" wrapText="1"/>
    </xf>
    <xf numFmtId="164" fontId="2" fillId="2" borderId="4" xfId="1" applyFont="1" applyFill="1" applyBorder="1" applyAlignment="1">
      <alignment horizontal="right" vertical="center" wrapText="1"/>
    </xf>
    <xf numFmtId="0" fontId="4" fillId="2"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164" fontId="2" fillId="3" borderId="5" xfId="1" applyFont="1" applyFill="1" applyBorder="1" applyAlignment="1">
      <alignment horizontal="center" vertical="center" wrapText="1"/>
    </xf>
    <xf numFmtId="164" fontId="2" fillId="3" borderId="6" xfId="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165" fontId="4" fillId="0" borderId="5" xfId="0" applyNumberFormat="1" applyFont="1" applyBorder="1" applyAlignment="1">
      <alignment horizontal="right" vertical="center" wrapText="1"/>
    </xf>
    <xf numFmtId="165" fontId="4" fillId="0" borderId="6" xfId="0" applyNumberFormat="1" applyFont="1" applyBorder="1" applyAlignment="1">
      <alignment horizontal="right" vertical="center" wrapText="1"/>
    </xf>
    <xf numFmtId="0" fontId="10" fillId="3" borderId="5"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2" fillId="0" borderId="1" xfId="0" applyFont="1" applyBorder="1" applyAlignment="1">
      <alignment horizontal="left" vertical="center" wrapText="1"/>
    </xf>
    <xf numFmtId="0" fontId="2" fillId="3" borderId="1" xfId="0" applyFont="1" applyFill="1" applyBorder="1" applyAlignment="1">
      <alignment horizontal="left" vertical="center" wrapText="1"/>
    </xf>
    <xf numFmtId="0" fontId="2" fillId="4" borderId="2"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right" vertical="center" wrapText="1"/>
      <protection locked="0"/>
    </xf>
    <xf numFmtId="0" fontId="2" fillId="2" borderId="6" xfId="0" applyFont="1" applyFill="1" applyBorder="1" applyAlignment="1" applyProtection="1">
      <alignment horizontal="right" vertical="center" wrapText="1"/>
      <protection locked="0"/>
    </xf>
    <xf numFmtId="165" fontId="4" fillId="2" borderId="1" xfId="0" applyNumberFormat="1" applyFont="1" applyFill="1" applyBorder="1" applyAlignment="1" applyProtection="1">
      <alignment vertical="center" wrapText="1"/>
      <protection locked="0"/>
    </xf>
    <xf numFmtId="165" fontId="4" fillId="0" borderId="1" xfId="0" applyNumberFormat="1" applyFont="1" applyBorder="1" applyAlignment="1" applyProtection="1">
      <alignment vertical="center" wrapText="1"/>
      <protection locked="0"/>
    </xf>
  </cellXfs>
  <cellStyles count="2">
    <cellStyle name="Normalno"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L83"/>
  <sheetViews>
    <sheetView tabSelected="1" topLeftCell="A8" zoomScale="90" zoomScaleNormal="90" zoomScaleSheetLayoutView="50" workbookViewId="0">
      <selection activeCell="D28" sqref="D28:E28"/>
    </sheetView>
  </sheetViews>
  <sheetFormatPr defaultRowHeight="15" x14ac:dyDescent="0.25"/>
  <cols>
    <col min="1" max="2" width="6.140625" style="1" customWidth="1"/>
    <col min="3" max="3" width="6.85546875" style="1" customWidth="1"/>
    <col min="4" max="4" width="7.7109375" style="1" customWidth="1"/>
    <col min="5" max="5" width="84.28515625" style="1" customWidth="1"/>
    <col min="6" max="6" width="67" style="1" customWidth="1"/>
    <col min="7" max="7" width="27" style="1" customWidth="1"/>
    <col min="8" max="8" width="14.140625" style="1" customWidth="1"/>
    <col min="9" max="9" width="14" style="1" bestFit="1" customWidth="1"/>
    <col min="10" max="10" width="10.28515625" style="1" bestFit="1" customWidth="1"/>
    <col min="11" max="11" width="35.140625" style="1" bestFit="1" customWidth="1"/>
    <col min="12" max="12" width="11.5703125" style="1" customWidth="1"/>
    <col min="13" max="16384" width="9.140625" style="1"/>
  </cols>
  <sheetData>
    <row r="2" spans="2:12" ht="57.75" customHeight="1" x14ac:dyDescent="0.25">
      <c r="B2" s="44" t="s">
        <v>58</v>
      </c>
      <c r="C2" s="44"/>
      <c r="D2" s="44"/>
      <c r="E2" s="44"/>
      <c r="F2" s="44"/>
      <c r="G2" s="44"/>
      <c r="H2" s="44"/>
      <c r="I2" s="44"/>
      <c r="J2" s="44"/>
      <c r="K2" s="44"/>
      <c r="L2" s="44"/>
    </row>
    <row r="3" spans="2:12" ht="15" customHeight="1" x14ac:dyDescent="0.25">
      <c r="B3" s="3"/>
      <c r="C3" s="3"/>
      <c r="D3" s="3"/>
      <c r="E3" s="3"/>
      <c r="F3" s="3"/>
      <c r="G3" s="3"/>
      <c r="H3" s="3"/>
      <c r="I3" s="3"/>
      <c r="J3" s="3"/>
      <c r="K3" s="3"/>
      <c r="L3" s="3"/>
    </row>
    <row r="4" spans="2:12" ht="31.5" customHeight="1" x14ac:dyDescent="0.25">
      <c r="B4" s="4" t="s">
        <v>0</v>
      </c>
      <c r="C4" s="18"/>
      <c r="D4" s="18"/>
      <c r="E4" s="45" t="s">
        <v>50</v>
      </c>
      <c r="F4" s="46"/>
      <c r="G4" s="45" t="s">
        <v>51</v>
      </c>
      <c r="H4" s="46"/>
      <c r="I4" s="4" t="s">
        <v>52</v>
      </c>
      <c r="J4" s="4" t="s">
        <v>53</v>
      </c>
      <c r="K4" s="4" t="s">
        <v>60</v>
      </c>
      <c r="L4" s="4" t="s">
        <v>54</v>
      </c>
    </row>
    <row r="5" spans="2:12" ht="17.25" customHeight="1" x14ac:dyDescent="0.25">
      <c r="B5" s="17" t="s">
        <v>4</v>
      </c>
      <c r="C5" s="52" t="s">
        <v>12</v>
      </c>
      <c r="D5" s="52"/>
      <c r="E5" s="52"/>
      <c r="F5" s="52"/>
      <c r="G5" s="39"/>
      <c r="H5" s="40"/>
      <c r="I5" s="32" t="s">
        <v>55</v>
      </c>
      <c r="J5" s="34">
        <v>1</v>
      </c>
      <c r="K5" s="57"/>
      <c r="L5" s="47">
        <f>J5*K5</f>
        <v>0</v>
      </c>
    </row>
    <row r="6" spans="2:12" ht="15.75" customHeight="1" x14ac:dyDescent="0.25">
      <c r="B6" s="23"/>
      <c r="C6" s="51" t="s">
        <v>13</v>
      </c>
      <c r="D6" s="51"/>
      <c r="E6" s="51"/>
      <c r="F6" s="51"/>
      <c r="G6" s="53"/>
      <c r="H6" s="54"/>
      <c r="I6" s="33"/>
      <c r="J6" s="35"/>
      <c r="K6" s="58"/>
      <c r="L6" s="48"/>
    </row>
    <row r="7" spans="2:12" ht="15.75" x14ac:dyDescent="0.25">
      <c r="B7" s="24"/>
      <c r="C7" s="51" t="s">
        <v>14</v>
      </c>
      <c r="D7" s="51"/>
      <c r="E7" s="51"/>
      <c r="F7" s="51"/>
      <c r="G7" s="53"/>
      <c r="H7" s="54"/>
      <c r="I7" s="33"/>
      <c r="J7" s="35"/>
      <c r="K7" s="58"/>
      <c r="L7" s="48"/>
    </row>
    <row r="8" spans="2:12" ht="34.5" customHeight="1" x14ac:dyDescent="0.25">
      <c r="B8" s="24"/>
      <c r="C8" s="51" t="s">
        <v>15</v>
      </c>
      <c r="D8" s="51"/>
      <c r="E8" s="51"/>
      <c r="F8" s="5" t="s">
        <v>47</v>
      </c>
      <c r="G8" s="53"/>
      <c r="H8" s="54"/>
      <c r="I8" s="33"/>
      <c r="J8" s="35"/>
      <c r="K8" s="58"/>
      <c r="L8" s="48"/>
    </row>
    <row r="9" spans="2:12" ht="15.75" x14ac:dyDescent="0.25">
      <c r="B9" s="24"/>
      <c r="C9" s="51" t="s">
        <v>16</v>
      </c>
      <c r="D9" s="51"/>
      <c r="E9" s="51"/>
      <c r="F9" s="19" t="s">
        <v>36</v>
      </c>
      <c r="G9" s="53"/>
      <c r="H9" s="54"/>
      <c r="I9" s="33"/>
      <c r="J9" s="35"/>
      <c r="K9" s="58"/>
      <c r="L9" s="48"/>
    </row>
    <row r="10" spans="2:12" ht="31.5" x14ac:dyDescent="0.25">
      <c r="B10" s="24"/>
      <c r="C10" s="51" t="s">
        <v>17</v>
      </c>
      <c r="D10" s="51"/>
      <c r="E10" s="51"/>
      <c r="F10" s="19" t="s">
        <v>37</v>
      </c>
      <c r="G10" s="53"/>
      <c r="H10" s="54"/>
      <c r="I10" s="33"/>
      <c r="J10" s="35"/>
      <c r="K10" s="58"/>
      <c r="L10" s="48"/>
    </row>
    <row r="11" spans="2:12" ht="31.5" x14ac:dyDescent="0.25">
      <c r="B11" s="24"/>
      <c r="C11" s="51" t="s">
        <v>18</v>
      </c>
      <c r="D11" s="51"/>
      <c r="E11" s="51"/>
      <c r="F11" s="15" t="s">
        <v>38</v>
      </c>
      <c r="G11" s="53"/>
      <c r="H11" s="54"/>
      <c r="I11" s="33"/>
      <c r="J11" s="35"/>
      <c r="K11" s="58"/>
      <c r="L11" s="48"/>
    </row>
    <row r="12" spans="2:12" ht="31.5" x14ac:dyDescent="0.25">
      <c r="B12" s="24"/>
      <c r="C12" s="51" t="s">
        <v>19</v>
      </c>
      <c r="D12" s="51"/>
      <c r="E12" s="51"/>
      <c r="F12" s="15" t="s">
        <v>39</v>
      </c>
      <c r="G12" s="53"/>
      <c r="H12" s="54"/>
      <c r="I12" s="33"/>
      <c r="J12" s="35"/>
      <c r="K12" s="58"/>
      <c r="L12" s="48"/>
    </row>
    <row r="13" spans="2:12" ht="47.25" x14ac:dyDescent="0.25">
      <c r="B13" s="24"/>
      <c r="C13" s="51" t="s">
        <v>20</v>
      </c>
      <c r="D13" s="51"/>
      <c r="E13" s="51"/>
      <c r="F13" s="15" t="s">
        <v>40</v>
      </c>
      <c r="G13" s="53"/>
      <c r="H13" s="54"/>
      <c r="I13" s="33"/>
      <c r="J13" s="35"/>
      <c r="K13" s="58"/>
      <c r="L13" s="48"/>
    </row>
    <row r="14" spans="2:12" ht="15.75" x14ac:dyDescent="0.25">
      <c r="B14" s="24"/>
      <c r="C14" s="51" t="s">
        <v>21</v>
      </c>
      <c r="D14" s="51"/>
      <c r="E14" s="51"/>
      <c r="F14" s="15" t="s">
        <v>2</v>
      </c>
      <c r="G14" s="53"/>
      <c r="H14" s="54"/>
      <c r="I14" s="33"/>
      <c r="J14" s="35"/>
      <c r="K14" s="58"/>
      <c r="L14" s="48"/>
    </row>
    <row r="15" spans="2:12" ht="15.75" x14ac:dyDescent="0.25">
      <c r="B15" s="24"/>
      <c r="C15" s="51" t="s">
        <v>22</v>
      </c>
      <c r="D15" s="51"/>
      <c r="E15" s="51"/>
      <c r="F15" s="15" t="s">
        <v>41</v>
      </c>
      <c r="G15" s="53"/>
      <c r="H15" s="54"/>
      <c r="I15" s="33"/>
      <c r="J15" s="35"/>
      <c r="K15" s="58"/>
      <c r="L15" s="48"/>
    </row>
    <row r="16" spans="2:12" ht="15.75" x14ac:dyDescent="0.25">
      <c r="B16" s="24"/>
      <c r="C16" s="51" t="s">
        <v>23</v>
      </c>
      <c r="D16" s="51"/>
      <c r="E16" s="51"/>
      <c r="F16" s="14" t="s">
        <v>42</v>
      </c>
      <c r="G16" s="53"/>
      <c r="H16" s="54"/>
      <c r="I16" s="33"/>
      <c r="J16" s="35"/>
      <c r="K16" s="58"/>
      <c r="L16" s="48"/>
    </row>
    <row r="17" spans="2:12" ht="45.75" customHeight="1" x14ac:dyDescent="0.25">
      <c r="B17" s="24"/>
      <c r="C17" s="51" t="s">
        <v>24</v>
      </c>
      <c r="D17" s="51"/>
      <c r="E17" s="51"/>
      <c r="F17" s="15" t="s">
        <v>43</v>
      </c>
      <c r="G17" s="53"/>
      <c r="H17" s="54"/>
      <c r="I17" s="33"/>
      <c r="J17" s="35"/>
      <c r="K17" s="58"/>
      <c r="L17" s="48"/>
    </row>
    <row r="18" spans="2:12" ht="15.75" x14ac:dyDescent="0.25">
      <c r="B18" s="24"/>
      <c r="C18" s="41" t="s">
        <v>25</v>
      </c>
      <c r="D18" s="43"/>
      <c r="E18" s="43"/>
      <c r="F18" s="42"/>
      <c r="G18" s="55"/>
      <c r="H18" s="56"/>
      <c r="I18" s="33"/>
      <c r="J18" s="35"/>
      <c r="K18" s="58"/>
      <c r="L18" s="48"/>
    </row>
    <row r="19" spans="2:12" ht="30" customHeight="1" x14ac:dyDescent="0.25">
      <c r="B19" s="24"/>
      <c r="C19" s="20" t="s">
        <v>3</v>
      </c>
      <c r="D19" s="41" t="s">
        <v>26</v>
      </c>
      <c r="E19" s="42"/>
      <c r="F19" s="5"/>
      <c r="G19" s="53"/>
      <c r="H19" s="54"/>
      <c r="I19" s="33"/>
      <c r="J19" s="35"/>
      <c r="K19" s="58"/>
      <c r="L19" s="48"/>
    </row>
    <row r="20" spans="2:12" ht="30" customHeight="1" x14ac:dyDescent="0.25">
      <c r="B20" s="24"/>
      <c r="C20" s="20" t="s">
        <v>5</v>
      </c>
      <c r="D20" s="41" t="s">
        <v>27</v>
      </c>
      <c r="E20" s="42"/>
      <c r="F20" s="5"/>
      <c r="G20" s="53"/>
      <c r="H20" s="54"/>
      <c r="I20" s="33"/>
      <c r="J20" s="35"/>
      <c r="K20" s="58"/>
      <c r="L20" s="48"/>
    </row>
    <row r="21" spans="2:12" ht="30" customHeight="1" x14ac:dyDescent="0.25">
      <c r="B21" s="24"/>
      <c r="C21" s="20" t="s">
        <v>6</v>
      </c>
      <c r="D21" s="41" t="s">
        <v>28</v>
      </c>
      <c r="E21" s="42"/>
      <c r="F21" s="5"/>
      <c r="G21" s="53"/>
      <c r="H21" s="54"/>
      <c r="I21" s="33"/>
      <c r="J21" s="35"/>
      <c r="K21" s="58"/>
      <c r="L21" s="48"/>
    </row>
    <row r="22" spans="2:12" ht="30" customHeight="1" x14ac:dyDescent="0.25">
      <c r="B22" s="24"/>
      <c r="C22" s="20" t="s">
        <v>7</v>
      </c>
      <c r="D22" s="41" t="s">
        <v>29</v>
      </c>
      <c r="E22" s="42"/>
      <c r="F22" s="5"/>
      <c r="G22" s="53"/>
      <c r="H22" s="54"/>
      <c r="I22" s="33"/>
      <c r="J22" s="35"/>
      <c r="K22" s="58"/>
      <c r="L22" s="48"/>
    </row>
    <row r="23" spans="2:12" ht="30" customHeight="1" x14ac:dyDescent="0.25">
      <c r="B23" s="24"/>
      <c r="C23" s="20" t="s">
        <v>8</v>
      </c>
      <c r="D23" s="41" t="s">
        <v>44</v>
      </c>
      <c r="E23" s="42"/>
      <c r="F23" s="5"/>
      <c r="G23" s="53"/>
      <c r="H23" s="54"/>
      <c r="I23" s="33"/>
      <c r="J23" s="35"/>
      <c r="K23" s="58"/>
      <c r="L23" s="48"/>
    </row>
    <row r="24" spans="2:12" ht="30" customHeight="1" x14ac:dyDescent="0.25">
      <c r="B24" s="24"/>
      <c r="C24" s="20" t="s">
        <v>9</v>
      </c>
      <c r="D24" s="41" t="s">
        <v>30</v>
      </c>
      <c r="E24" s="42"/>
      <c r="F24" s="5"/>
      <c r="G24" s="53"/>
      <c r="H24" s="54"/>
      <c r="I24" s="33"/>
      <c r="J24" s="35"/>
      <c r="K24" s="58"/>
      <c r="L24" s="48"/>
    </row>
    <row r="25" spans="2:12" ht="30" customHeight="1" x14ac:dyDescent="0.25">
      <c r="B25" s="24"/>
      <c r="C25" s="20" t="s">
        <v>10</v>
      </c>
      <c r="D25" s="41" t="s">
        <v>31</v>
      </c>
      <c r="E25" s="42"/>
      <c r="F25" s="5"/>
      <c r="G25" s="53"/>
      <c r="H25" s="54"/>
      <c r="I25" s="33"/>
      <c r="J25" s="35"/>
      <c r="K25" s="58"/>
      <c r="L25" s="48"/>
    </row>
    <row r="26" spans="2:12" ht="30" customHeight="1" x14ac:dyDescent="0.25">
      <c r="B26" s="24"/>
      <c r="C26" s="20" t="s">
        <v>11</v>
      </c>
      <c r="D26" s="41" t="s">
        <v>32</v>
      </c>
      <c r="E26" s="42"/>
      <c r="F26" s="5"/>
      <c r="G26" s="53"/>
      <c r="H26" s="54"/>
      <c r="I26" s="33"/>
      <c r="J26" s="35"/>
      <c r="K26" s="58"/>
      <c r="L26" s="48"/>
    </row>
    <row r="27" spans="2:12" ht="30" customHeight="1" x14ac:dyDescent="0.25">
      <c r="B27" s="24"/>
      <c r="C27" s="20" t="s">
        <v>61</v>
      </c>
      <c r="D27" s="41" t="s">
        <v>33</v>
      </c>
      <c r="E27" s="42"/>
      <c r="F27" s="5"/>
      <c r="G27" s="53"/>
      <c r="H27" s="54"/>
      <c r="I27" s="33"/>
      <c r="J27" s="35"/>
      <c r="K27" s="58"/>
      <c r="L27" s="48"/>
    </row>
    <row r="28" spans="2:12" ht="30" customHeight="1" x14ac:dyDescent="0.25">
      <c r="B28" s="24"/>
      <c r="C28" s="20" t="s">
        <v>63</v>
      </c>
      <c r="D28" s="39" t="s">
        <v>62</v>
      </c>
      <c r="E28" s="40"/>
      <c r="F28" s="5"/>
      <c r="G28" s="53"/>
      <c r="H28" s="54"/>
      <c r="I28" s="33"/>
      <c r="J28" s="35"/>
      <c r="K28" s="58"/>
      <c r="L28" s="48"/>
    </row>
    <row r="29" spans="2:12" ht="30" customHeight="1" x14ac:dyDescent="0.25">
      <c r="B29" s="24"/>
      <c r="C29" s="49"/>
      <c r="D29" s="20" t="s">
        <v>64</v>
      </c>
      <c r="E29" s="13" t="s">
        <v>35</v>
      </c>
      <c r="F29" s="5"/>
      <c r="G29" s="53"/>
      <c r="H29" s="54"/>
      <c r="I29" s="33"/>
      <c r="J29" s="35"/>
      <c r="K29" s="58"/>
      <c r="L29" s="48"/>
    </row>
    <row r="30" spans="2:12" ht="30" customHeight="1" x14ac:dyDescent="0.25">
      <c r="B30" s="24"/>
      <c r="C30" s="50"/>
      <c r="D30" s="20" t="s">
        <v>65</v>
      </c>
      <c r="E30" s="13" t="s">
        <v>34</v>
      </c>
      <c r="F30" s="5"/>
      <c r="G30" s="53"/>
      <c r="H30" s="54"/>
      <c r="I30" s="33"/>
      <c r="J30" s="35"/>
      <c r="K30" s="58"/>
      <c r="L30" s="48"/>
    </row>
    <row r="31" spans="2:12" ht="30" customHeight="1" x14ac:dyDescent="0.25">
      <c r="B31" s="24"/>
      <c r="C31" s="25" t="s">
        <v>66</v>
      </c>
      <c r="D31" s="39" t="s">
        <v>45</v>
      </c>
      <c r="E31" s="40"/>
      <c r="F31" s="5"/>
      <c r="G31" s="53"/>
      <c r="H31" s="54"/>
      <c r="I31" s="33"/>
      <c r="J31" s="35"/>
      <c r="K31" s="58"/>
      <c r="L31" s="48"/>
    </row>
    <row r="32" spans="2:12" ht="31.5" x14ac:dyDescent="0.25">
      <c r="B32" s="20" t="s">
        <v>67</v>
      </c>
      <c r="C32" s="36" t="s">
        <v>46</v>
      </c>
      <c r="D32" s="37"/>
      <c r="E32" s="38"/>
      <c r="F32" s="13"/>
      <c r="G32" s="30"/>
      <c r="H32" s="31"/>
      <c r="I32" s="16" t="s">
        <v>56</v>
      </c>
      <c r="J32" s="17">
        <v>1</v>
      </c>
      <c r="K32" s="59"/>
      <c r="L32" s="21">
        <f>J32*K32</f>
        <v>0</v>
      </c>
    </row>
    <row r="33" spans="1:12" ht="15.75" x14ac:dyDescent="0.25">
      <c r="B33" s="3"/>
      <c r="C33" s="3"/>
      <c r="D33" s="3"/>
      <c r="E33" s="3"/>
      <c r="F33" s="3"/>
      <c r="G33" s="3"/>
      <c r="H33" s="3"/>
      <c r="I33" s="26" t="s">
        <v>57</v>
      </c>
      <c r="J33" s="27"/>
      <c r="K33" s="28"/>
      <c r="L33" s="22">
        <f>SUM(L5:L32)</f>
        <v>0</v>
      </c>
    </row>
    <row r="34" spans="1:12" ht="17.25" customHeight="1" x14ac:dyDescent="0.25">
      <c r="B34" s="3"/>
      <c r="C34" s="3"/>
      <c r="D34" s="3"/>
      <c r="E34" s="3"/>
      <c r="F34" s="3"/>
      <c r="G34" s="3"/>
      <c r="H34" s="3"/>
      <c r="I34" s="3"/>
      <c r="J34" s="3"/>
      <c r="K34" s="3"/>
      <c r="L34" s="3"/>
    </row>
    <row r="35" spans="1:12" s="2" customFormat="1" ht="15" customHeight="1" x14ac:dyDescent="0.25">
      <c r="A35" s="1"/>
      <c r="B35" s="3"/>
      <c r="C35" s="3"/>
      <c r="D35" s="3"/>
      <c r="E35" s="3"/>
      <c r="F35" s="3"/>
      <c r="G35" s="3"/>
      <c r="H35" s="3"/>
      <c r="I35" s="3"/>
      <c r="J35" s="3"/>
      <c r="K35" s="3"/>
      <c r="L35" s="3"/>
    </row>
    <row r="36" spans="1:12" ht="15" customHeight="1" x14ac:dyDescent="0.25">
      <c r="B36" s="3"/>
      <c r="C36" s="3"/>
      <c r="D36" s="3"/>
      <c r="E36" s="3"/>
      <c r="F36" s="3"/>
      <c r="G36" s="3"/>
      <c r="H36" s="3"/>
      <c r="I36" s="3"/>
      <c r="J36" s="3"/>
      <c r="K36" s="3"/>
      <c r="L36" s="3"/>
    </row>
    <row r="37" spans="1:12" ht="15" customHeight="1" x14ac:dyDescent="0.25">
      <c r="B37" s="3"/>
      <c r="C37" s="3"/>
      <c r="D37" s="3"/>
      <c r="E37" s="3"/>
      <c r="F37" s="3"/>
      <c r="G37" s="3"/>
      <c r="H37" s="3"/>
      <c r="I37" s="3"/>
      <c r="J37" s="3"/>
      <c r="K37" s="3"/>
      <c r="L37" s="3"/>
    </row>
    <row r="38" spans="1:12" ht="33.75" customHeight="1" x14ac:dyDescent="0.25">
      <c r="B38" s="3"/>
      <c r="C38" s="3"/>
      <c r="D38" s="3"/>
      <c r="E38" s="29" t="s">
        <v>59</v>
      </c>
      <c r="F38" s="29"/>
      <c r="G38" s="29"/>
      <c r="H38" s="29"/>
      <c r="I38" s="3"/>
      <c r="J38" s="3"/>
      <c r="K38" s="3"/>
      <c r="L38" s="3"/>
    </row>
    <row r="39" spans="1:12" ht="15.75" x14ac:dyDescent="0.25">
      <c r="B39" s="3"/>
      <c r="C39" s="3"/>
      <c r="D39" s="3"/>
      <c r="E39" s="6"/>
      <c r="F39" s="7"/>
      <c r="G39" s="8"/>
      <c r="H39" s="9"/>
      <c r="I39" s="3"/>
      <c r="J39" s="3"/>
      <c r="K39" s="3"/>
      <c r="L39" s="3"/>
    </row>
    <row r="40" spans="1:12" ht="30" customHeight="1" x14ac:dyDescent="0.25">
      <c r="B40" s="3"/>
      <c r="C40" s="3"/>
      <c r="D40" s="3"/>
      <c r="E40" s="10"/>
      <c r="F40" s="11" t="s">
        <v>68</v>
      </c>
      <c r="G40" s="11"/>
      <c r="H40" s="60">
        <f>L33</f>
        <v>0</v>
      </c>
      <c r="I40" s="3"/>
      <c r="J40" s="3"/>
      <c r="K40" s="3"/>
      <c r="L40" s="3"/>
    </row>
    <row r="41" spans="1:12" ht="30" customHeight="1" x14ac:dyDescent="0.25">
      <c r="B41" s="3"/>
      <c r="C41" s="3"/>
      <c r="D41" s="3"/>
      <c r="E41" s="10"/>
      <c r="F41" s="11" t="s">
        <v>48</v>
      </c>
      <c r="G41" s="11"/>
      <c r="H41" s="60">
        <f>H40*0.25</f>
        <v>0</v>
      </c>
      <c r="I41" s="3"/>
      <c r="J41" s="3"/>
      <c r="K41" s="3"/>
      <c r="L41" s="3"/>
    </row>
    <row r="42" spans="1:12" ht="30" customHeight="1" x14ac:dyDescent="0.25">
      <c r="B42" s="3"/>
      <c r="C42" s="3"/>
      <c r="D42" s="3"/>
      <c r="E42" s="10"/>
      <c r="F42" s="11" t="s">
        <v>69</v>
      </c>
      <c r="G42" s="11"/>
      <c r="H42" s="60">
        <f>H40+H41</f>
        <v>0</v>
      </c>
      <c r="I42" s="3"/>
      <c r="J42" s="3"/>
      <c r="K42" s="3"/>
      <c r="L42" s="3"/>
    </row>
    <row r="43" spans="1:12" ht="15" customHeight="1" x14ac:dyDescent="0.25">
      <c r="B43" s="3"/>
      <c r="C43" s="3"/>
      <c r="D43" s="3"/>
      <c r="E43" s="3"/>
      <c r="F43" s="3"/>
      <c r="G43" s="3"/>
      <c r="H43" s="3"/>
      <c r="I43" s="3"/>
      <c r="J43" s="3"/>
      <c r="K43" s="3"/>
      <c r="L43" s="3"/>
    </row>
    <row r="44" spans="1:12" ht="32.25" customHeight="1" x14ac:dyDescent="0.25">
      <c r="B44" s="3"/>
      <c r="C44" s="3"/>
      <c r="D44" s="3"/>
      <c r="E44" s="3"/>
      <c r="F44" s="3"/>
      <c r="G44" s="3" t="s">
        <v>70</v>
      </c>
      <c r="H44" s="3"/>
      <c r="I44" s="3"/>
      <c r="J44" s="3"/>
      <c r="K44" s="3"/>
      <c r="L44" s="3"/>
    </row>
    <row r="45" spans="1:12" ht="15" customHeight="1" x14ac:dyDescent="0.25">
      <c r="B45" s="3"/>
      <c r="C45" s="3"/>
      <c r="D45" s="3"/>
      <c r="E45" s="3"/>
      <c r="F45" s="3"/>
      <c r="G45" s="3"/>
      <c r="H45" s="3"/>
      <c r="I45" s="3"/>
      <c r="J45" s="3"/>
      <c r="K45" s="3"/>
      <c r="L45" s="3"/>
    </row>
    <row r="46" spans="1:12" ht="15" customHeight="1" x14ac:dyDescent="0.25">
      <c r="B46" s="3"/>
      <c r="C46" s="3"/>
      <c r="D46" s="3"/>
      <c r="E46" s="3"/>
      <c r="F46" s="3"/>
      <c r="G46" s="3" t="s">
        <v>1</v>
      </c>
      <c r="H46" s="3"/>
      <c r="I46" s="3"/>
      <c r="J46" s="3"/>
      <c r="K46" s="3"/>
      <c r="L46" s="3"/>
    </row>
    <row r="47" spans="1:12" ht="94.5" x14ac:dyDescent="0.25">
      <c r="B47" s="3"/>
      <c r="C47" s="3"/>
      <c r="D47" s="3"/>
      <c r="E47" s="3"/>
      <c r="F47" s="3"/>
      <c r="G47" s="12" t="s">
        <v>49</v>
      </c>
      <c r="H47" s="3"/>
      <c r="I47" s="3"/>
      <c r="J47" s="3"/>
      <c r="K47" s="3"/>
      <c r="L47" s="3"/>
    </row>
    <row r="48" spans="1:12" ht="15" customHeight="1" x14ac:dyDescent="0.25"/>
    <row r="49" ht="18" customHeight="1" x14ac:dyDescent="0.25"/>
    <row r="60" ht="16.5" customHeight="1" x14ac:dyDescent="0.25"/>
    <row r="83" ht="30" customHeight="1" x14ac:dyDescent="0.25"/>
  </sheetData>
  <sheetProtection algorithmName="SHA-512" hashValue="x8VWE6vmr3HnRQnYN0tU85qR86c/4/c7tddIVvYEjZaFE5TSZkGKCiBqV3FHPooamjpMf+4mrKDLtn5YoWf3bQ==" saltValue="cZu6rHzmlwMFsTpU7bCCVA==" spinCount="100000" sheet="1" objects="1" scenarios="1"/>
  <mergeCells count="64">
    <mergeCell ref="C6:F6"/>
    <mergeCell ref="C7:F7"/>
    <mergeCell ref="C5:F5"/>
    <mergeCell ref="C13:E13"/>
    <mergeCell ref="C14:E14"/>
    <mergeCell ref="C17:E17"/>
    <mergeCell ref="C8:E8"/>
    <mergeCell ref="C9:E9"/>
    <mergeCell ref="C10:E10"/>
    <mergeCell ref="C11:E11"/>
    <mergeCell ref="C12:E12"/>
    <mergeCell ref="G11:H11"/>
    <mergeCell ref="G8:H8"/>
    <mergeCell ref="G9:H9"/>
    <mergeCell ref="G10:H10"/>
    <mergeCell ref="B2:L2"/>
    <mergeCell ref="E4:F4"/>
    <mergeCell ref="G4:H4"/>
    <mergeCell ref="G6:H6"/>
    <mergeCell ref="G7:H7"/>
    <mergeCell ref="L5:L31"/>
    <mergeCell ref="G5:H5"/>
    <mergeCell ref="D28:E28"/>
    <mergeCell ref="C29:C30"/>
    <mergeCell ref="C15:E15"/>
    <mergeCell ref="C16:E16"/>
    <mergeCell ref="G27:H27"/>
    <mergeCell ref="G30:H30"/>
    <mergeCell ref="G31:H31"/>
    <mergeCell ref="C18:F18"/>
    <mergeCell ref="D19:E19"/>
    <mergeCell ref="D20:E20"/>
    <mergeCell ref="D21:E21"/>
    <mergeCell ref="D22:E22"/>
    <mergeCell ref="C32:E32"/>
    <mergeCell ref="D31:E31"/>
    <mergeCell ref="D23:E23"/>
    <mergeCell ref="D24:E24"/>
    <mergeCell ref="D25:E25"/>
    <mergeCell ref="D26:E26"/>
    <mergeCell ref="D27:E27"/>
    <mergeCell ref="I33:K33"/>
    <mergeCell ref="E38:H38"/>
    <mergeCell ref="G18:H18"/>
    <mergeCell ref="G19:H19"/>
    <mergeCell ref="G20:H20"/>
    <mergeCell ref="G24:H24"/>
    <mergeCell ref="K5:K31"/>
    <mergeCell ref="G32:H32"/>
    <mergeCell ref="G12:H12"/>
    <mergeCell ref="G13:H13"/>
    <mergeCell ref="G15:H15"/>
    <mergeCell ref="I5:I31"/>
    <mergeCell ref="J5:J31"/>
    <mergeCell ref="G14:H14"/>
    <mergeCell ref="G16:H16"/>
    <mergeCell ref="G17:H17"/>
    <mergeCell ref="G21:H21"/>
    <mergeCell ref="G22:H22"/>
    <mergeCell ref="G23:H23"/>
    <mergeCell ref="G28:H28"/>
    <mergeCell ref="G29:H29"/>
    <mergeCell ref="G25:H25"/>
    <mergeCell ref="G26:H26"/>
  </mergeCells>
  <printOptions horizontalCentered="1"/>
  <pageMargins left="0.70866141732283472" right="0.70866141732283472" top="0.55118110236220474" bottom="0.74803149606299213" header="0.31496062992125984" footer="0.31496062992125984"/>
  <pageSetup paperSize="9" scale="39" orientation="landscape" r:id="rId1"/>
  <rowBreaks count="2" manualBreakCount="2">
    <brk id="13" max="16383" man="1"/>
    <brk id="6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Grupa-Lot 1</vt:lpstr>
      <vt:lpstr>'Grupa-Lot 1'!Podrucje_ispisa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2023-05-03T09:10:36Z</dcterms:modified>
  <cp:category/>
  <cp:contentStatus/>
</cp:coreProperties>
</file>