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GRUPA1" sheetId="1" r:id="rId1"/>
  </sheets>
  <definedNames/>
  <calcPr fullCalcOnLoad="1"/>
</workbook>
</file>

<file path=xl/sharedStrings.xml><?xml version="1.0" encoding="utf-8"?>
<sst xmlns="http://schemas.openxmlformats.org/spreadsheetml/2006/main" count="62" uniqueCount="48">
  <si>
    <t>MEĐIMURSKI INFORMATIČKI KLUB
Bana Josipa Jelačića 22b
40000 Čakovec
OIB: 96823550116
Izradila: Andreja Šmitran</t>
  </si>
  <si>
    <t>GRUPA 1: INFORMATIČKA OPREMA</t>
  </si>
  <si>
    <t>REDNI BROJ STAVKE</t>
  </si>
  <si>
    <t xml:space="preserve">NAZIV STAVKE </t>
  </si>
  <si>
    <t>OPIS STAVKE</t>
  </si>
  <si>
    <t>JEDINICA</t>
  </si>
  <si>
    <t>KOLIČINA</t>
  </si>
  <si>
    <t>JEDINIČNA CIJENA BEZ PDV-A</t>
  </si>
  <si>
    <t>PRIJENOSNO RAČUNALO 1</t>
  </si>
  <si>
    <t>kom</t>
  </si>
  <si>
    <t xml:space="preserve">
DIGITALNI FOTOAPARAT</t>
  </si>
  <si>
    <t>Digitalni Mirrorless fotoaparat s izmjenjivim objektivom. APS-C CMOS senzor slike, min. 26 MP (efektivno). Ugrađena stablizacija slike. Mogućnost snimanja videozapisa: min. 4k/30 p i Full HD/60p. Mogućnost snimanja fotografija: JPEG, 14 bit RAW. Mogućnost snimanja vertikalnog video materijala. Ugrađena bljeskalica. Ugrađen mikrofon. Mogućnost spajanja vanjskog mikrofona. Elektronsko (OLED) tražilo. Ugrađen LCD dodirni ekran od min. 3.0" sa podešavanjem razine osvjetljenja,  mogućnost okretanja i nagiba. Priključci min. USB-C i HDMI micro. Wi-Fi. Bluetooth. Bežično povezivanje sa računalom i mogućnost prijenosa uživo. Izmjenjiva baterija. Težina tijela fotoaparata bez objektiva i baterije od 410 do 460 g. Uključen remen za nošenje preko ramena, kit objektiv kompatibilan sa kamerom, kompatibilna memorijska kartica od min. 256 GB memorije te punjiva, izmjenjiva baterija od min. 1200 mAh.</t>
  </si>
  <si>
    <t>MIKROFON ZA FOTOAPARAT/KAMERU</t>
  </si>
  <si>
    <t xml:space="preserve">Mikrofon za fotoaparat/kameru kompatibilan sa stavkom br. 2 DIGITALNI FOTOAPARAT grupe 1 ove nabave. Kondenzatorski mikrofon za fotoaparat/kameru. Spajanje na 3.5mm ulaz. Raspon frekvencije pokriva min. 40Hz - 20kHz. Impendacija najmanje 200 Ohma. Dinamički raspon min. 120 dB. Osjetljivost min. 32 dBV/Pa pri 1 khz. Napajanje putem 9v baterije. Težina mikrofona min 70 g, max. 90 g. Zaštita od vjetra za snimanje na otvorenom. </t>
  </si>
  <si>
    <t>AKCIJSKA KAMERA 1</t>
  </si>
  <si>
    <t xml:space="preserve">Akcijska sportska digitalna kamera. Kvaliteta snimanja  video zapisa min. 5K u formatima 16:9 i 4:3. Kvaliteta fotografija od min. 27 MP. Min. 3 ugrađena mikrofona, redukcija buke. Mogućnost snimanja audio zapisa u RAW formatu. Ugrađeni zvučnici. Audio ulaz 3.5 mm. GPS. Povezivost putem WiFi i Bluetooth. Izmjenjiva baterija od min. 1700 mAh. Kamera vodootporna do min. 10 m bez dodatnog kućišta. Prednji LCD zaslon u boji od min. 1.4″. Stražnji LCD zaslon u boji na dodir od min. 2.20″. Temperatura rada min. u rasponu od -10 do +35 º C. Max. težina kamere 160 g. Uključene 2 baterije za akcijsku kameru min. 1700 mAh, Lithium-Ion. Uključena kutija za pohranu i prenošenje. Uključen dodatak za pričvrščivanje (tripod ili tronožac min. visine 20 cm). Uključena kvačica (clip) za pričvršćivanje na odjeću i ruksak sa magnetom za pričvršćivanje na metalne objekte. Uključena microSD kartica od min. 128 GB memorije, min. Video SpeedClass 30 (V30). </t>
  </si>
  <si>
    <t>AKCIJSKA KAMERA 2</t>
  </si>
  <si>
    <t>Akcijska kamera sa mogućnosti snimanja video materijala u 360 stupnjeva. Snimanje video materijala u rezoluciji min. 5K. Izmjenjiva baterija. GPS. Vodotporna min. do 4 metra bez zaštitne futrole. Ekran na dodir. Uključene dvije punjive baterije za akcijsku kameru; min. 1500 mAh, Lithium-Ion. Uključena kutija za pohranu i prenošenje. Uključen dodatak za pričvršćivanje (tripod ili tronožac minimalne visine 20 cm. Uključena kvačica (clip) za pričvršćivanje na odjeću i ruksak sa magnetom za pričvršćivanje na metalne objekte. Uključena microSD kartica od min. 128GB, najmanje Video SpeedClass 30 (V30)</t>
  </si>
  <si>
    <t>STATIV ZA KAMERU I FOTOAPARAT</t>
  </si>
  <si>
    <t xml:space="preserve">Stativ za kameru i fotoaparat od aluminija ili karbona. Sklopive noge sa 3 segmenta. Podešavanje kuteva nogu, podržava min. 3 različita kuta nogu. Sklopiva visina max. 75 cm, maksimalna visina min. 170 cm. Standardni foto priključak na vijak od 1/4".  Podržava panoramsko okretanje od 360 °. Podržava brzo skidanje (quick release). Podešavanje nagiba. Najmanji raspon prednjeg nagiba. Podržano opterećenje (payload) od min. 10 kg. Težina stativa min. 2 kg, max. 2.7 kg. Uključena torba za nošenje. </t>
  </si>
  <si>
    <t>RUKSAK ZA OPREMU</t>
  </si>
  <si>
    <t xml:space="preserve">Specijalizirani ruksak za nošenje foto i video opreme. Zapremnina min. 12 L, max. 18 L. Izrađen od vodonepropusnog  ili vodoodbojnog materijala i pripadajuće zaštite za kišu. Sadrži odvojen zaštićeni pretinac za nošenje fotoaparata ili kamere. Sadrži odvojen zaštićeni pretinac za nošenje min. 3 objektiva. Sadrži odvojen pretinac za dodatnu opremu. Sadrži odvojen zaštićeni pretinac za nošenje laptopa min 14". Sadrži bočni držač za stativ. Težina praznog ruksaka min. 0.8 kg, max. 1.5 kg. </t>
  </si>
  <si>
    <t>PRIJENOSNO RAČUNALO  2</t>
  </si>
  <si>
    <t xml:space="preserve">Prijenosno računalo. 2 u 1, mogućnost okretanja ekrana od 360°. Veličina zaslona min. 14", max. 15,6". Rezolucija min. 1920x1080px. Ekran osjetljiv na dodir s olovkom za crtanje. Procesor najnovije ili druge najnovije generacijes s min. 4 jezgri i predmemorije od min. 12MB. Najviša frekvencija min. 4.5 GHz. Radna memorija min. 16 GB. Uključena zasebna grafička kartica od min. 4 GB memorije, tip memorije GDDR6 te podržava DirectX 12.1 i OpenGL 4.6. Disk M.2 SSD s min. 512 GB. Minimalni priključci: HDMI, USB, mikrofon. Integrirana web kamera. Integrirani stereo zvučnici. Operativni sustav Windows 10 ili Windows 11. Wi-Fi i Bluetooth. Max. težina 2.1 kg. </t>
  </si>
  <si>
    <t>NAOČALE ZA PAMETNI TELEFON ZA VIRTUALNU STVARNOST</t>
  </si>
  <si>
    <t>Naočale za pametni telefon za virtualnu stvarnost. Sadrže klizni poklopac za prihvat pametnog telefona. Podesive trake za pričvršćivanje na glavu. Kontroler za pametni telefon sa mogućnošću Bluetooth povezivanja.</t>
  </si>
  <si>
    <t>SET ZA VIRTUALNU STVARNOST</t>
  </si>
  <si>
    <t xml:space="preserve">Set za virtualnu stvarnost. Mogućnost neovisnog rada bez stalne veze sa računalom. Radna memorija od min. 6 GB. Prostor za pohranu od min. 128 GB. Rezolucija min. 3664 x 1920 piksela. Uključena dva bežična kontrolera. Kapacitet baterije min. 3600 mAh. Vidno polje (FOV, Field of view) min. 89 stupnjeva. 6DoF praćenje. Mogućnost primjene u proširenoj stvarnosti ("pass through mode"). Mogućnost spajanja vanjskih slušalica putem 3.5 audio priključka ili Bluetooth-a. WiFi, Bluetooth, USB-C. Uključen punjač. Uključen kabel za povezivanje s računalom. </t>
  </si>
  <si>
    <t>PRIJENOSNO RAČUNALO 3</t>
  </si>
  <si>
    <t>PISAČ 1</t>
  </si>
  <si>
    <r>
      <t>Tintni pisač u boji A4 formata. Multifunkcionalni - uključuje ispis, kopiranje i skeniranje. Podržava min. sljedeće formate papira:  A4 (21.0x29,7 cm), A5 (14,8x21,0 cm), A6 (10,5x14,8 cm), B5, C6 (omotnica), DL (omotnica), fotografije dimenzija: 10 x 15 cm i 13 x 18 cm, mogućnost omjera 16:9. Odgovarajuća težina papira od 60 g/m²  do  300 g/m².</t>
    </r>
    <r>
      <rPr>
        <sz val="11"/>
        <color indexed="10"/>
        <rFont val="Calibri"/>
        <family val="2"/>
      </rPr>
      <t xml:space="preserve"> </t>
    </r>
    <r>
      <rPr>
        <sz val="11"/>
        <color rgb="FF000000"/>
        <rFont val="Calibri"/>
        <family val="2"/>
      </rPr>
      <t>Razlučivost ispisa min. 5.760 x 1.440 dpi uz ispis bez ruba. Odvojivi spremnici za svaku boju zasebno koji se pune, zapremnina svake boje min. 60 ml, a crne min 110 ml. Brzina ispisa min. 30 stranica/min crno-bijelo (obični papir), min. 13 stranica/min u boji (obični papir), max. 35 sekundi po fotografiji formata 10 x 15 cm. Mogućnost obostranog ispisa (duplex) za A4 format. Razlučivost skeniranja min. 1.200 dpi x 2.400 dpi (vodoravno x uspravno). Senzor za prepoznavanje slike. Priključci min.: USB, WiFi, Wi-Fi Direct. Usluge mobilnog ispisa i ispisa u oblaku. LCD zaslon. mulacije ESC/P-R. Težina pisača max. 5.5. kg. Uključen set originalnih bočica tinti u pakiranju.</t>
    </r>
  </si>
  <si>
    <t>PRIJENOSNO RAČUNALO 4</t>
  </si>
  <si>
    <t>PRIJENOSNO RAČUNALO 5</t>
  </si>
  <si>
    <t>PAMETNI TELEFON</t>
  </si>
  <si>
    <t>Pametni telefon. AMOLED zaslon, dijagonala zaslona min. 6.4''. Radna memorija min. 8 GB. Interna memorija min. 128 GB. Baterija min. 4500 mAh. Procesor s min. 8 jezgri. Operacijski sustav min. Android 11. Uključen punjač.</t>
  </si>
  <si>
    <t>WEB KAMERA</t>
  </si>
  <si>
    <t xml:space="preserve">Web kamera. Rezolucija snimanja min. 1080p/60 fps. Ugrađen mikrofon. 
USB Type-C za povezivanje na računalo. Autofokus. </t>
  </si>
  <si>
    <t>PDV</t>
  </si>
  <si>
    <t>M.P.                      ____________________              ________________________________</t>
  </si>
  <si>
    <t xml:space="preserve">                                      Mjesto i datum</t>
  </si>
  <si>
    <t>Potpis ovlaštene osobe</t>
  </si>
  <si>
    <t>UKUPNA CIJENA BEZ PDV-A</t>
  </si>
  <si>
    <t>UKUPNO GRUPA 1 EUR</t>
  </si>
  <si>
    <t>UKUPNO S PDV-OM EUR</t>
  </si>
  <si>
    <t>Prijenosno računalo. Ekran min. 13" FHD osjetljiv na dodir s olovkom za crtanje. Procesor najnovije ili druge najnovije generacije s min. 6 jezgri. Radna memorija min. 8 GB. Disk SSD s min. 512 GB. Od priključaka minimalno: 1x USB-A, 1x USB-C, mikrofon. Integrirana web kamera, zvučnici. Operativni sustav Windows 10 ili Windows 11. Wi-Fi i Bluetooth. Težina računala max. 2 kg.</t>
  </si>
  <si>
    <t>Prijenosno računalo. Zaslon veličine min. 15.6". Rezolucija min. 1920x1080px. Procesor s min. 4 jezgre i predmemorijom od min. 16 MB. Najviša frekvencija doseže min.  4Ghz. Uključena zasebna grafička kartica od min. 4 GB memorije, tip memorije GDDR6 te podržava DirectX 12.1 i OpenGL 4.6. Radna memorija od min. 16 GB. Disk M.2 SSD s min. 512 GB. Minimalno priključci: HDMI, USB, mikrofon. integrirana web kamera. Wi-Fi i Bluetooth. Težina max. 2.5 kg.</t>
  </si>
  <si>
    <t>Prijenosno računalo. 2 u 1 laptop, mogućnost okretanje ekrana od 360°. Veličina zaslona min. 13", max. 15,6". Rezolucija min. 1920x1080px. Ekran osjetljiv na dodir s olovkom za crtanje. Procesor s min. 6 jezgri i predmemorije od min. 12 MB. Integriran grafički sustav. Radna memorija od min. 12 GB. Disk M.2 SSD, min. 500 GB. Minimalno priključci: HDMI, USB Type-A, USB Type-C (2 kom), Izlaz za slušalice, Ulaz za mikrofon. Ugrađen mikrofon. Integrirana web kamera. Čitač otisaka prstiju. Wi-Fi i Bluetooth. Težina računala max. 1.9 kg.</t>
  </si>
  <si>
    <t>Prijenosno računalo. Veličina zaslona min. 14.4", max. 15,6". Rezolucija min. 2400x1600px. Ekran osjetljiv na dodir s olovkom za crtanje. Procesor s min. 8 jezgri i predmemorijom od min. 16 MB. Brzina procesora min. 4.7. Ghz najnovije ili prethodne generacije. Radna memorija min. 32 GB. Disk M.2 SSD s min.  1 TB. Minimalni priključci:  USB Type-C (2 kom), mikrofon. Integrirana web kamera. Operativni sustav Windows 11. Wi-Fi i Bluetooth. Težina računala min. 1.8 kg, max. 2.5 kg. Uključena zaseban grafička kartica od min. 6 GB memorije.</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</si>
</sst>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quot;   &quot;"/>
    <numFmt numFmtId="167" formatCode="#,##0.00&quot; &quot;[$€-401]"/>
    <numFmt numFmtId="168" formatCode="#,##0.00&quot; &quot;[$kn]"/>
    <numFmt numFmtId="169" formatCode="&quot;Da&quot;;&quot;Da&quot;;&quot;Ne&quot;"/>
    <numFmt numFmtId="170" formatCode="&quot;True&quot;;&quot;True&quot;;&quot;False&quot;"/>
    <numFmt numFmtId="171" formatCode="&quot;Uključeno&quot;;&quot;Uključeno&quot;;&quot;Isključeno&quot;"/>
    <numFmt numFmtId="172" formatCode="[$¥€-2]\ #,##0.00_);[Red]\([$€-2]\ #,##0.00\)"/>
  </numFmts>
  <fonts count="38">
    <font>
      <sz val="11"/>
      <color rgb="FF000000"/>
      <name val="Calibri"/>
      <family val="2"/>
    </font>
    <font>
      <sz val="11"/>
      <color indexed="8"/>
      <name val="Calibri"/>
      <family val="2"/>
    </font>
    <font>
      <sz val="11"/>
      <color indexed="10"/>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00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FF"/>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9" fillId="20" borderId="1" applyNumberFormat="0" applyFont="0" applyAlignment="0" applyProtection="0"/>
    <xf numFmtId="0" fontId="2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2" applyNumberFormat="0" applyAlignment="0" applyProtection="0"/>
    <xf numFmtId="0" fontId="23" fillId="28" borderId="3" applyNumberFormat="0" applyAlignment="0" applyProtection="0"/>
    <xf numFmtId="0" fontId="24" fillId="29" borderId="0" applyNumberFormat="0" applyBorder="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9" fontId="19" fillId="0" borderId="0" applyFont="0" applyFill="0" applyBorder="0" applyAlignment="0" applyProtection="0"/>
    <xf numFmtId="0" fontId="30" fillId="0" borderId="7" applyNumberFormat="0" applyFill="0" applyAlignment="0" applyProtection="0"/>
    <xf numFmtId="0" fontId="31" fillId="31" borderId="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2" borderId="3" applyNumberFormat="0" applyAlignment="0" applyProtection="0"/>
    <xf numFmtId="44" fontId="19" fillId="0" borderId="0" applyFont="0" applyFill="0" applyBorder="0" applyAlignment="0" applyProtection="0"/>
    <xf numFmtId="42"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cellStyleXfs>
  <cellXfs count="29">
    <xf numFmtId="0" fontId="0" fillId="0" borderId="0" xfId="0" applyAlignment="1">
      <alignment/>
    </xf>
    <xf numFmtId="0" fontId="36" fillId="33" borderId="10" xfId="0" applyFont="1" applyFill="1" applyBorder="1" applyAlignment="1">
      <alignment horizontal="center" vertical="center"/>
    </xf>
    <xf numFmtId="0" fontId="36"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ill="1" applyBorder="1" applyAlignment="1">
      <alignment horizontal="left" vertical="top" wrapText="1"/>
    </xf>
    <xf numFmtId="0" fontId="0" fillId="33" borderId="10" xfId="0" applyFont="1" applyFill="1" applyBorder="1" applyAlignment="1">
      <alignment horizontal="left" vertical="center" wrapText="1"/>
    </xf>
    <xf numFmtId="0" fontId="0" fillId="33" borderId="0" xfId="0" applyFill="1" applyAlignment="1">
      <alignment horizontal="center" vertical="center"/>
    </xf>
    <xf numFmtId="0" fontId="0" fillId="33" borderId="10" xfId="0" applyFill="1" applyBorder="1" applyAlignment="1">
      <alignment horizontal="left" vertical="center" wrapText="1"/>
    </xf>
    <xf numFmtId="0" fontId="0" fillId="0" borderId="0" xfId="0" applyAlignment="1">
      <alignment wrapText="1"/>
    </xf>
    <xf numFmtId="4" fontId="0" fillId="0" borderId="0" xfId="0" applyNumberFormat="1" applyAlignment="1">
      <alignment/>
    </xf>
    <xf numFmtId="4" fontId="36" fillId="33" borderId="10" xfId="0" applyNumberFormat="1" applyFont="1" applyFill="1" applyBorder="1" applyAlignment="1" quotePrefix="1">
      <alignment horizontal="center" vertical="center" wrapText="1"/>
    </xf>
    <xf numFmtId="4" fontId="0" fillId="33" borderId="10" xfId="0" applyNumberFormat="1" applyFill="1" applyBorder="1" applyAlignment="1">
      <alignment horizontal="center" vertical="center" wrapText="1"/>
    </xf>
    <xf numFmtId="4" fontId="0" fillId="33" borderId="10" xfId="0" applyNumberFormat="1" applyFill="1" applyBorder="1" applyAlignment="1">
      <alignment horizontal="center" vertical="center"/>
    </xf>
    <xf numFmtId="4" fontId="0" fillId="0" borderId="10" xfId="0" applyNumberFormat="1" applyBorder="1" applyAlignment="1">
      <alignment horizontal="right"/>
    </xf>
    <xf numFmtId="4" fontId="0" fillId="0" borderId="0" xfId="0" applyNumberFormat="1" applyAlignment="1">
      <alignment horizontal="left"/>
    </xf>
    <xf numFmtId="4" fontId="0" fillId="0" borderId="0" xfId="0" applyNumberFormat="1" applyAlignment="1">
      <alignment horizontal="right"/>
    </xf>
    <xf numFmtId="4" fontId="36" fillId="33" borderId="10" xfId="0" applyNumberFormat="1" applyFont="1" applyFill="1" applyBorder="1" applyAlignment="1">
      <alignment horizontal="center" vertical="center" wrapText="1"/>
    </xf>
    <xf numFmtId="4" fontId="37" fillId="33" borderId="10" xfId="0" applyNumberFormat="1" applyFont="1" applyFill="1" applyBorder="1" applyAlignment="1">
      <alignment horizontal="center" vertical="center"/>
    </xf>
    <xf numFmtId="4" fontId="37" fillId="33" borderId="10" xfId="0" applyNumberFormat="1" applyFont="1" applyFill="1" applyBorder="1" applyAlignment="1">
      <alignment horizontal="center" vertical="center" wrapText="1"/>
    </xf>
    <xf numFmtId="4" fontId="0" fillId="33" borderId="10" xfId="0" applyNumberFormat="1" applyFont="1" applyFill="1" applyBorder="1" applyAlignment="1">
      <alignment horizontal="center" vertical="center"/>
    </xf>
    <xf numFmtId="4" fontId="36" fillId="0" borderId="10" xfId="0" applyNumberFormat="1" applyFont="1" applyBorder="1" applyAlignment="1">
      <alignment/>
    </xf>
    <xf numFmtId="4" fontId="36" fillId="0" borderId="0" xfId="0" applyNumberFormat="1" applyFont="1" applyAlignment="1">
      <alignment/>
    </xf>
    <xf numFmtId="0" fontId="0" fillId="0" borderId="0" xfId="0" applyFont="1" applyAlignment="1">
      <alignment horizontal="justify" vertical="center"/>
    </xf>
    <xf numFmtId="0" fontId="0" fillId="0" borderId="0" xfId="0" applyAlignment="1">
      <alignment horizontal="left" wrapText="1"/>
    </xf>
    <xf numFmtId="0" fontId="36" fillId="33" borderId="0" xfId="0" applyFont="1" applyFill="1" applyAlignment="1">
      <alignment horizontal="center" vertical="center" wrapText="1"/>
    </xf>
    <xf numFmtId="0" fontId="36" fillId="0" borderId="0" xfId="0" applyFont="1" applyAlignment="1">
      <alignment horizontal="lef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tabSelected="1" zoomScalePageLayoutView="0" workbookViewId="0" topLeftCell="A15">
      <selection activeCell="B17" sqref="B17"/>
    </sheetView>
  </sheetViews>
  <sheetFormatPr defaultColWidth="9.140625" defaultRowHeight="15" customHeight="1"/>
  <cols>
    <col min="1" max="1" width="21.57421875" style="0" customWidth="1"/>
    <col min="2" max="2" width="44.7109375" style="0" customWidth="1"/>
    <col min="3" max="3" width="62.140625" style="0" customWidth="1"/>
    <col min="4" max="4" width="15.28125" style="0" customWidth="1"/>
    <col min="5" max="5" width="17.28125" style="0" customWidth="1"/>
    <col min="6" max="6" width="50.421875" style="12" customWidth="1"/>
    <col min="7" max="7" width="29.28125" style="12" customWidth="1"/>
    <col min="8" max="8" width="9.140625" style="0" customWidth="1"/>
  </cols>
  <sheetData>
    <row r="1" spans="1:2" ht="88.5" customHeight="1">
      <c r="A1" s="26" t="s">
        <v>0</v>
      </c>
      <c r="B1" s="26"/>
    </row>
    <row r="2" spans="1:7" ht="30.75" customHeight="1">
      <c r="A2" s="27" t="s">
        <v>1</v>
      </c>
      <c r="B2" s="27"/>
      <c r="C2" s="27"/>
      <c r="D2" s="27"/>
      <c r="E2" s="27"/>
      <c r="F2" s="27"/>
      <c r="G2" s="27"/>
    </row>
    <row r="3" spans="1:7" ht="30.75" customHeight="1">
      <c r="A3" s="1" t="s">
        <v>2</v>
      </c>
      <c r="B3" s="2" t="s">
        <v>3</v>
      </c>
      <c r="C3" s="2" t="s">
        <v>4</v>
      </c>
      <c r="D3" s="2" t="s">
        <v>5</v>
      </c>
      <c r="E3" s="2" t="s">
        <v>6</v>
      </c>
      <c r="F3" s="19" t="s">
        <v>7</v>
      </c>
      <c r="G3" s="13" t="s">
        <v>41</v>
      </c>
    </row>
    <row r="4" spans="1:7" ht="135.75" customHeight="1">
      <c r="A4" s="3">
        <v>1</v>
      </c>
      <c r="B4" s="2" t="s">
        <v>8</v>
      </c>
      <c r="C4" s="25" t="s">
        <v>44</v>
      </c>
      <c r="D4" s="5" t="s">
        <v>9</v>
      </c>
      <c r="E4" s="6">
        <v>4</v>
      </c>
      <c r="F4" s="20"/>
      <c r="G4" s="14"/>
    </row>
    <row r="5" spans="1:7" ht="218.25" customHeight="1">
      <c r="A5" s="3">
        <v>2</v>
      </c>
      <c r="B5" s="2" t="s">
        <v>10</v>
      </c>
      <c r="C5" s="7" t="s">
        <v>11</v>
      </c>
      <c r="D5" s="5" t="s">
        <v>9</v>
      </c>
      <c r="E5" s="3">
        <v>4</v>
      </c>
      <c r="F5" s="15"/>
      <c r="G5" s="15"/>
    </row>
    <row r="6" spans="1:7" ht="106.5" customHeight="1">
      <c r="A6" s="3">
        <v>3</v>
      </c>
      <c r="B6" s="2" t="s">
        <v>12</v>
      </c>
      <c r="C6" s="4" t="s">
        <v>13</v>
      </c>
      <c r="D6" s="5" t="s">
        <v>9</v>
      </c>
      <c r="E6" s="3">
        <v>4</v>
      </c>
      <c r="F6" s="15"/>
      <c r="G6" s="15"/>
    </row>
    <row r="7" spans="1:7" ht="226.5" customHeight="1">
      <c r="A7" s="3">
        <v>4</v>
      </c>
      <c r="B7" s="2" t="s">
        <v>14</v>
      </c>
      <c r="C7" s="4" t="s">
        <v>15</v>
      </c>
      <c r="D7" s="5" t="s">
        <v>9</v>
      </c>
      <c r="E7" s="3">
        <v>2</v>
      </c>
      <c r="F7" s="15"/>
      <c r="G7" s="15"/>
    </row>
    <row r="8" spans="1:7" ht="148.5" customHeight="1">
      <c r="A8" s="3">
        <v>5</v>
      </c>
      <c r="B8" s="2" t="s">
        <v>16</v>
      </c>
      <c r="C8" s="4" t="s">
        <v>17</v>
      </c>
      <c r="D8" s="5" t="s">
        <v>9</v>
      </c>
      <c r="E8" s="3">
        <v>4</v>
      </c>
      <c r="F8" s="15"/>
      <c r="G8" s="15"/>
    </row>
    <row r="9" spans="1:7" ht="126" customHeight="1">
      <c r="A9" s="3">
        <v>6</v>
      </c>
      <c r="B9" s="2" t="s">
        <v>18</v>
      </c>
      <c r="C9" s="4" t="s">
        <v>19</v>
      </c>
      <c r="D9" s="5" t="s">
        <v>9</v>
      </c>
      <c r="E9" s="3">
        <v>4</v>
      </c>
      <c r="F9" s="21"/>
      <c r="G9" s="15"/>
    </row>
    <row r="10" spans="1:7" ht="117" customHeight="1">
      <c r="A10" s="3">
        <v>7</v>
      </c>
      <c r="B10" s="2" t="s">
        <v>20</v>
      </c>
      <c r="C10" s="4" t="s">
        <v>21</v>
      </c>
      <c r="D10" s="5" t="s">
        <v>9</v>
      </c>
      <c r="E10" s="3">
        <v>4</v>
      </c>
      <c r="F10" s="15"/>
      <c r="G10" s="15"/>
    </row>
    <row r="11" spans="1:7" ht="153" customHeight="1">
      <c r="A11" s="3">
        <v>8</v>
      </c>
      <c r="B11" s="2" t="s">
        <v>22</v>
      </c>
      <c r="C11" s="4" t="s">
        <v>23</v>
      </c>
      <c r="D11" s="5" t="s">
        <v>9</v>
      </c>
      <c r="E11" s="3">
        <v>4</v>
      </c>
      <c r="F11" s="15"/>
      <c r="G11" s="15"/>
    </row>
    <row r="12" spans="1:7" ht="69" customHeight="1">
      <c r="A12" s="3">
        <v>9</v>
      </c>
      <c r="B12" s="2" t="s">
        <v>24</v>
      </c>
      <c r="C12" s="8" t="s">
        <v>25</v>
      </c>
      <c r="D12" s="5" t="s">
        <v>9</v>
      </c>
      <c r="E12" s="3">
        <v>16</v>
      </c>
      <c r="F12" s="21"/>
      <c r="G12" s="15"/>
    </row>
    <row r="13" spans="1:7" ht="135" customHeight="1">
      <c r="A13" s="3">
        <v>10</v>
      </c>
      <c r="B13" s="2" t="s">
        <v>26</v>
      </c>
      <c r="C13" s="8" t="s">
        <v>27</v>
      </c>
      <c r="D13" s="5" t="s">
        <v>9</v>
      </c>
      <c r="E13" s="3">
        <v>15</v>
      </c>
      <c r="F13" s="15"/>
      <c r="G13" s="15"/>
    </row>
    <row r="14" spans="1:7" ht="126.75" customHeight="1">
      <c r="A14" s="3">
        <v>11</v>
      </c>
      <c r="B14" s="2" t="s">
        <v>28</v>
      </c>
      <c r="C14" s="8" t="s">
        <v>45</v>
      </c>
      <c r="D14" s="9"/>
      <c r="E14" s="3">
        <v>16</v>
      </c>
      <c r="F14" s="15"/>
      <c r="G14" s="15"/>
    </row>
    <row r="15" spans="1:7" ht="243" customHeight="1">
      <c r="A15" s="3">
        <v>12</v>
      </c>
      <c r="B15" s="2" t="s">
        <v>29</v>
      </c>
      <c r="C15" s="4" t="s">
        <v>30</v>
      </c>
      <c r="D15" s="5" t="s">
        <v>9</v>
      </c>
      <c r="E15" s="3">
        <v>2</v>
      </c>
      <c r="F15" s="21"/>
      <c r="G15" s="15"/>
    </row>
    <row r="16" spans="1:7" ht="150" customHeight="1">
      <c r="A16" s="3">
        <v>13</v>
      </c>
      <c r="B16" s="2" t="s">
        <v>31</v>
      </c>
      <c r="C16" s="8" t="s">
        <v>46</v>
      </c>
      <c r="D16" s="5" t="s">
        <v>9</v>
      </c>
      <c r="E16" s="3">
        <v>4</v>
      </c>
      <c r="F16" s="15"/>
      <c r="G16" s="15"/>
    </row>
    <row r="17" spans="1:7" ht="158.25" customHeight="1">
      <c r="A17" s="3">
        <v>14</v>
      </c>
      <c r="B17" s="2" t="s">
        <v>32</v>
      </c>
      <c r="C17" s="10" t="s">
        <v>47</v>
      </c>
      <c r="D17" s="5" t="s">
        <v>9</v>
      </c>
      <c r="E17" s="6">
        <v>3</v>
      </c>
      <c r="F17" s="22"/>
      <c r="G17" s="15"/>
    </row>
    <row r="18" spans="1:7" ht="66.75" customHeight="1">
      <c r="A18" s="3">
        <v>15</v>
      </c>
      <c r="B18" s="2" t="s">
        <v>33</v>
      </c>
      <c r="C18" s="10" t="s">
        <v>34</v>
      </c>
      <c r="D18" s="5" t="s">
        <v>9</v>
      </c>
      <c r="E18" s="3">
        <v>16</v>
      </c>
      <c r="F18" s="15"/>
      <c r="G18" s="15"/>
    </row>
    <row r="19" spans="1:7" ht="48" customHeight="1">
      <c r="A19" s="3">
        <v>16</v>
      </c>
      <c r="B19" s="2" t="s">
        <v>35</v>
      </c>
      <c r="C19" s="10" t="s">
        <v>36</v>
      </c>
      <c r="D19" s="5" t="s">
        <v>9</v>
      </c>
      <c r="E19" s="3">
        <v>5</v>
      </c>
      <c r="F19" s="15"/>
      <c r="G19" s="15"/>
    </row>
    <row r="20" ht="3.75" customHeight="1">
      <c r="C20" s="11"/>
    </row>
    <row r="21" spans="6:7" ht="15">
      <c r="F21" s="23" t="s">
        <v>42</v>
      </c>
      <c r="G21" s="16">
        <f>SUM(G4:G19)</f>
        <v>0</v>
      </c>
    </row>
    <row r="22" spans="6:7" ht="15" customHeight="1">
      <c r="F22" s="23" t="s">
        <v>37</v>
      </c>
      <c r="G22" s="16">
        <f>G21*0.25</f>
        <v>0</v>
      </c>
    </row>
    <row r="23" spans="6:7" ht="15" customHeight="1">
      <c r="F23" s="23" t="s">
        <v>43</v>
      </c>
      <c r="G23" s="16">
        <f>G21+G22</f>
        <v>0</v>
      </c>
    </row>
    <row r="24" ht="49.5" customHeight="1">
      <c r="F24" s="24"/>
    </row>
    <row r="25" spans="6:7" ht="15">
      <c r="F25" s="28" t="s">
        <v>38</v>
      </c>
      <c r="G25" s="28"/>
    </row>
    <row r="26" spans="6:7" ht="15">
      <c r="F26" s="17" t="s">
        <v>39</v>
      </c>
      <c r="G26" s="17" t="s">
        <v>40</v>
      </c>
    </row>
    <row r="27" spans="6:7" ht="15" customHeight="1">
      <c r="F27" s="24"/>
      <c r="G27" s="18"/>
    </row>
  </sheetData>
  <sheetProtection/>
  <mergeCells count="3">
    <mergeCell ref="A1:B1"/>
    <mergeCell ref="A2:G2"/>
    <mergeCell ref="F25:G25"/>
  </mergeCells>
  <printOptions/>
  <pageMargins left="0.7000000000000001" right="0.7000000000000001" top="0.75" bottom="0.75" header="0.30000000000000004" footer="0.30000000000000004"/>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2023-03-15T08:41:24Z</cp:lastPrinted>
  <dcterms:created xsi:type="dcterms:W3CDTF">2023-01-13T06:00:43Z</dcterms:created>
  <dcterms:modified xsi:type="dcterms:W3CDTF">2023-03-15T08:41:26Z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