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- DE-FOS\Z-EU fond\Realizacija\NABAVE\NABAVA 4\Dorađeni dokumenti\"/>
    </mc:Choice>
  </mc:AlternateContent>
  <xr:revisionPtr revIDLastSave="0" documentId="8_{250F14F0-F437-4F29-A865-CB9920613407}" xr6:coauthVersionLast="47" xr6:coauthVersionMax="47" xr10:uidLastSave="{00000000-0000-0000-0000-000000000000}"/>
  <workbookProtection workbookAlgorithmName="SHA-512" workbookHashValue="YdmlKehJvlhkobXT2+20ZuuqYuTCA4rLkHMfmLVzsbf+X91q2f8+ZeL7gpx/VLUA5Wtvye5W2UtOkXUDXwHeNA==" workbookSaltValue="naNjJsFa6Rx3QIK+CKK8cg==" workbookSpinCount="100000" lockStructure="1"/>
  <bookViews>
    <workbookView xWindow="-108" yWindow="-108" windowWidth="23256" windowHeight="12576" xr2:uid="{3B948BB8-BABA-465B-BC13-9E2263B5AE80}"/>
  </bookViews>
  <sheets>
    <sheet name="Montaža konstrukcije i panela" sheetId="1" r:id="rId1"/>
    <sheet name="Tehnički opi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3" i="1" l="1"/>
  <c r="L14" i="1" l="1"/>
  <c r="L15" i="1" s="1"/>
  <c r="L16" i="1" s="1"/>
</calcChain>
</file>

<file path=xl/sharedStrings.xml><?xml version="1.0" encoding="utf-8"?>
<sst xmlns="http://schemas.openxmlformats.org/spreadsheetml/2006/main" count="36" uniqueCount="28">
  <si>
    <t xml:space="preserve">Prilog 2: Troškovnik / Tehničke specifikacije </t>
  </si>
  <si>
    <t>PONUĐENO</t>
  </si>
  <si>
    <t>KOLIČINA</t>
  </si>
  <si>
    <t>JED. MJERE</t>
  </si>
  <si>
    <t>STAVKA BR.</t>
  </si>
  <si>
    <t>NAZIV STAVKE I/ILI OPIS</t>
  </si>
  <si>
    <t>NAZIV STAVKE (ILI ŠIFRA) I/ILI OPIS</t>
  </si>
  <si>
    <t>Naziv predmeta nabave: Vraćanje u uporabljivo stanje kroz zamjenu energetske infrastrukture, energetskih postrojenja i energetskih sustava u području proizvodnje električne energije</t>
  </si>
  <si>
    <t>SVEUKUPNO (EUR):</t>
  </si>
  <si>
    <t>4.</t>
  </si>
  <si>
    <t>W</t>
  </si>
  <si>
    <t>MONTAŽA NOSIVE KONSTRUKCIJE SOLARNIH MODULA I MONTAŽA SOLARNIH MODULA</t>
  </si>
  <si>
    <t>4.1.</t>
  </si>
  <si>
    <t>4.2.</t>
  </si>
  <si>
    <t>MONTAŽA NOSIVE KONSTRUKCIJE SOLARNIH MODULA (uključujući sav potraban pribor i materijal osim same konstrukcije)</t>
  </si>
  <si>
    <t>kompletno</t>
  </si>
  <si>
    <t>kpl</t>
  </si>
  <si>
    <t>Montaža solarnih modula ukupne NMOTsnage panela 1500000 W</t>
  </si>
  <si>
    <t>Evidencijski broj nabave: NAB-4</t>
  </si>
  <si>
    <t xml:space="preserve">Grupa predmeta nabave: </t>
  </si>
  <si>
    <t>OPIS PREDMETA NABAVE / TRAŽENE TEHNIČKE SPECIFIKACIJE / FUNKCIONALNOSTI</t>
  </si>
  <si>
    <t>JEDINIČNA CIJENA 
(bez PDV-a)
(EUR)</t>
  </si>
  <si>
    <t>UKUPNO 
(bez PDV-a)
(EUR)</t>
  </si>
  <si>
    <t>UKUPNO (EUR):</t>
  </si>
  <si>
    <t>IZNOS PDV-a:</t>
  </si>
  <si>
    <t>Iznos u kn:</t>
  </si>
  <si>
    <t>Stavka 1.4 Tehnički opis zadatka i specifikacija</t>
  </si>
  <si>
    <t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s kiselom (D-1) vodom i s neutraliziranom vodom (D-2) je površine 12 ha na k.č. 2456/3 k.o. Husain.
Obje navedene lokacije se trenutno napajaju električnom energijom posredstvom sustava Petrokemije d.d., šte je regulirano Ugovorom o isporuci el.energije koji istječe 30.06.23., trenutno se ne mogu spojiti na javnu elektroenergetsku infrastrukturu.
Potrebno je slijedeće:
- Potrebno je postaviti betonsku konstrukciju sjevernog stupa na visinu od 2 m u koju se spaja čelična konstrukcija specificirana u Grupi 2., a solarni moduli u Grupi 3. Naručitelj isporučuje gotov specilani  beton otporan na kiselinu i armaturu koji se ugrađuju na licu mjesta. Lokacija izvođenja je ograničena s unutarnje strane kazetama s kiselom vodom a s vanjske strane obodnim zemljanim nasipima i otežanom unutarnjom komunikacijom po dolagalištu. Potrebno napraviti plan radova (elaborat). Prilikom visokih vodostaja u Lonjskom polju nije moguće izvoditi radove na deponiji fosfogipsa.
Rad se odvija na dvije lokacije: Deponija fosfogipsa i Neutralizacija.
Napomena: Potencijalnim ponuditeljima se preporuča obići lokaciju u svrhu boljeg upoznavanja s projektnim zadatkom.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</si>
</sst>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3" borderId="2" xfId="0" applyFont="1" applyFill="1" applyBorder="1" applyAlignment="1">
      <alignment horizontal="center" wrapText="1"/>
    </xf>
    <xf numFmtId="49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32DF-11D2-484F-9E2A-1FA3C9CF93D3}">
  <dimension ref="A1:L16"/>
  <sheetViews>
    <sheetView tabSelected="1" view="pageLayout" topLeftCell="A7" zoomScaleNormal="100" workbookViewId="0">
      <selection activeCell="I12" activeCellId="3" sqref="F11:H11 F12:H12 I11 I12"/>
    </sheetView>
  </sheetViews>
  <sheetFormatPr defaultColWidth="8.88671875" defaultRowHeight="14.4" x14ac:dyDescent="0.3"/>
  <cols>
    <col min="1" max="1" width="8" customWidth="1"/>
    <col min="5" max="5" width="11.5546875" customWidth="1"/>
    <col min="8" max="8" width="13.6640625" customWidth="1"/>
    <col min="9" max="9" width="15" customWidth="1"/>
    <col min="10" max="10" width="9.6640625" customWidth="1"/>
    <col min="11" max="11" width="8.88671875" customWidth="1"/>
    <col min="12" max="12" width="17.5546875" customWidth="1"/>
  </cols>
  <sheetData>
    <row r="1" spans="1:12" s="1" customFormat="1" ht="31.95" customHeight="1" x14ac:dyDescent="0.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3" customFormat="1" ht="57" customHeight="1" x14ac:dyDescent="0.3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4" spans="1:12" ht="15.6" x14ac:dyDescent="0.3">
      <c r="A4" s="2" t="s">
        <v>18</v>
      </c>
    </row>
    <row r="5" spans="1:12" ht="4.95" customHeight="1" x14ac:dyDescent="0.3"/>
    <row r="6" spans="1:12" ht="15.6" x14ac:dyDescent="0.3">
      <c r="A6" s="13" t="s">
        <v>19</v>
      </c>
      <c r="D6" s="14">
        <v>4</v>
      </c>
    </row>
    <row r="7" spans="1:12" ht="15" thickBot="1" x14ac:dyDescent="0.35"/>
    <row r="8" spans="1:12" s="4" customFormat="1" ht="33.6" customHeight="1" thickTop="1" thickBot="1" x14ac:dyDescent="0.35">
      <c r="A8" s="17" t="s">
        <v>20</v>
      </c>
      <c r="B8" s="17"/>
      <c r="C8" s="17"/>
      <c r="D8" s="17"/>
      <c r="E8" s="17"/>
      <c r="F8" s="18" t="s">
        <v>1</v>
      </c>
      <c r="G8" s="18"/>
      <c r="H8" s="18"/>
      <c r="I8" s="18" t="s">
        <v>21</v>
      </c>
      <c r="J8" s="18" t="s">
        <v>2</v>
      </c>
      <c r="K8" s="18" t="s">
        <v>3</v>
      </c>
      <c r="L8" s="18" t="s">
        <v>22</v>
      </c>
    </row>
    <row r="9" spans="1:12" ht="43.2" customHeight="1" thickTop="1" thickBot="1" x14ac:dyDescent="0.35">
      <c r="A9" s="5" t="s">
        <v>4</v>
      </c>
      <c r="B9" s="19" t="s">
        <v>5</v>
      </c>
      <c r="C9" s="19"/>
      <c r="D9" s="19"/>
      <c r="E9" s="19"/>
      <c r="F9" s="19" t="s">
        <v>6</v>
      </c>
      <c r="G9" s="19"/>
      <c r="H9" s="19"/>
      <c r="I9" s="18"/>
      <c r="J9" s="18"/>
      <c r="K9" s="18"/>
      <c r="L9" s="18"/>
    </row>
    <row r="10" spans="1:12" ht="29.4" customHeight="1" thickTop="1" x14ac:dyDescent="0.3">
      <c r="A10" s="7" t="s">
        <v>9</v>
      </c>
      <c r="B10" s="20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ht="50.4" customHeight="1" x14ac:dyDescent="0.3">
      <c r="A11" s="8" t="s">
        <v>12</v>
      </c>
      <c r="B11" s="24" t="s">
        <v>14</v>
      </c>
      <c r="C11" s="24"/>
      <c r="D11" s="24"/>
      <c r="E11" s="24"/>
      <c r="F11" s="32" t="s">
        <v>15</v>
      </c>
      <c r="G11" s="32"/>
      <c r="H11" s="32"/>
      <c r="I11" s="33"/>
      <c r="J11" s="9">
        <v>1</v>
      </c>
      <c r="K11" s="9" t="s">
        <v>16</v>
      </c>
      <c r="L11" s="10">
        <f>I11*J11</f>
        <v>0</v>
      </c>
    </row>
    <row r="12" spans="1:12" ht="50.4" customHeight="1" x14ac:dyDescent="0.3">
      <c r="A12" s="8" t="s">
        <v>13</v>
      </c>
      <c r="B12" s="24" t="s">
        <v>17</v>
      </c>
      <c r="C12" s="24"/>
      <c r="D12" s="24"/>
      <c r="E12" s="24"/>
      <c r="F12" s="32" t="s">
        <v>15</v>
      </c>
      <c r="G12" s="32"/>
      <c r="H12" s="32"/>
      <c r="I12" s="33"/>
      <c r="J12" s="9">
        <v>1</v>
      </c>
      <c r="K12" s="9" t="s">
        <v>10</v>
      </c>
      <c r="L12" s="10">
        <f>I12*J12</f>
        <v>0</v>
      </c>
    </row>
    <row r="13" spans="1:12" ht="29.4" customHeight="1" x14ac:dyDescent="0.3">
      <c r="A13" s="6"/>
      <c r="I13" s="21" t="s">
        <v>23</v>
      </c>
      <c r="J13" s="22"/>
      <c r="K13" s="23"/>
      <c r="L13" s="12">
        <f>SUM(L11:L12)</f>
        <v>0</v>
      </c>
    </row>
    <row r="14" spans="1:12" ht="25.2" customHeight="1" x14ac:dyDescent="0.3">
      <c r="A14" s="6"/>
      <c r="I14" s="26" t="s">
        <v>24</v>
      </c>
      <c r="J14" s="27"/>
      <c r="K14" s="28"/>
      <c r="L14" s="12">
        <f>L13*0.25</f>
        <v>0</v>
      </c>
    </row>
    <row r="15" spans="1:12" ht="27.6" customHeight="1" x14ac:dyDescent="0.3">
      <c r="A15" s="6"/>
      <c r="I15" s="21" t="s">
        <v>8</v>
      </c>
      <c r="J15" s="22"/>
      <c r="K15" s="23"/>
      <c r="L15" s="10">
        <f>L13+L14</f>
        <v>0</v>
      </c>
    </row>
    <row r="16" spans="1:12" ht="30" customHeight="1" x14ac:dyDescent="0.3">
      <c r="A16" s="6"/>
      <c r="I16" s="25" t="s">
        <v>25</v>
      </c>
      <c r="J16" s="25"/>
      <c r="K16" s="25"/>
      <c r="L16" s="11">
        <f>L15*7.5345</f>
        <v>0</v>
      </c>
    </row>
  </sheetData>
  <sheetProtection algorithmName="SHA-512" hashValue="5RCIWtJdgYzLpNV4wOfJ1GcvDuWZKFwaZKK5OuKU/P7liifoaE6KM/XFcMVcfLmsLzYbJ0AM7XMM/E8E7ySzjg==" saltValue="hjXhz/+HEfw4Vn3J+sqZ5g==" spinCount="100000" sheet="1" objects="1" scenarios="1"/>
  <mergeCells count="19">
    <mergeCell ref="I15:K15"/>
    <mergeCell ref="I16:K16"/>
    <mergeCell ref="B12:E12"/>
    <mergeCell ref="F12:H12"/>
    <mergeCell ref="B10:L10"/>
    <mergeCell ref="I13:K13"/>
    <mergeCell ref="B11:E11"/>
    <mergeCell ref="F11:H11"/>
    <mergeCell ref="I14:K14"/>
    <mergeCell ref="A1:L1"/>
    <mergeCell ref="A2:L2"/>
    <mergeCell ref="A8:E8"/>
    <mergeCell ref="F8:H8"/>
    <mergeCell ref="B9:E9"/>
    <mergeCell ref="F9:H9"/>
    <mergeCell ref="I8:I9"/>
    <mergeCell ref="J8:J9"/>
    <mergeCell ref="K8:K9"/>
    <mergeCell ref="L8:L9"/>
  </mergeCells>
  <phoneticPr fontId="7" type="noConversion"/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D3EAF-45D2-49AB-A81B-43171BC5D3A7}">
  <dimension ref="A1:E7"/>
  <sheetViews>
    <sheetView topLeftCell="A4" workbookViewId="0">
      <selection activeCell="B6" sqref="B6:E6"/>
    </sheetView>
  </sheetViews>
  <sheetFormatPr defaultRowHeight="14.4" x14ac:dyDescent="0.3"/>
  <cols>
    <col min="5" max="5" width="44.5546875" customWidth="1"/>
  </cols>
  <sheetData>
    <row r="1" spans="1:5" ht="15" customHeight="1" x14ac:dyDescent="0.3">
      <c r="A1" s="2" t="s">
        <v>18</v>
      </c>
    </row>
    <row r="2" spans="1:5" ht="15" customHeight="1" x14ac:dyDescent="0.3">
      <c r="A2" s="13" t="s">
        <v>19</v>
      </c>
      <c r="B2" s="4"/>
      <c r="C2" s="4"/>
      <c r="D2" s="14">
        <v>4</v>
      </c>
      <c r="E2" t="s">
        <v>26</v>
      </c>
    </row>
    <row r="3" spans="1:5" ht="15" customHeight="1" thickBot="1" x14ac:dyDescent="0.35"/>
    <row r="4" spans="1:5" s="4" customFormat="1" ht="33.6" customHeight="1" thickTop="1" thickBot="1" x14ac:dyDescent="0.35">
      <c r="A4" s="17" t="s">
        <v>20</v>
      </c>
      <c r="B4" s="17"/>
      <c r="C4" s="17"/>
      <c r="D4" s="17"/>
      <c r="E4" s="17"/>
    </row>
    <row r="5" spans="1:5" ht="33.75" customHeight="1" thickTop="1" thickBot="1" x14ac:dyDescent="0.35">
      <c r="A5" s="5" t="s">
        <v>4</v>
      </c>
      <c r="B5" s="19" t="s">
        <v>5</v>
      </c>
      <c r="C5" s="19"/>
      <c r="D5" s="19"/>
      <c r="E5" s="19"/>
    </row>
    <row r="6" spans="1:5" ht="54.6" customHeight="1" thickTop="1" x14ac:dyDescent="0.3">
      <c r="A6" s="7" t="s">
        <v>12</v>
      </c>
      <c r="B6" s="29" t="s">
        <v>11</v>
      </c>
      <c r="C6" s="30"/>
      <c r="D6" s="30"/>
      <c r="E6" s="31"/>
    </row>
    <row r="7" spans="1:5" ht="364.2" customHeight="1" x14ac:dyDescent="0.3">
      <c r="A7" s="8"/>
      <c r="B7" s="24" t="s">
        <v>27</v>
      </c>
      <c r="C7" s="24"/>
      <c r="D7" s="24"/>
      <c r="E7" s="24"/>
    </row>
  </sheetData>
  <sheetProtection algorithmName="SHA-512" hashValue="SEbK0cCWntcUvYXnQx1pRwn6jOijZR/hg0fraa5u1ef4jnuz4l2uY5UnINHb2miB4Ly+r53D41mO+Neie4M9gg==" saltValue="WVveeB/k9d3zYzCTFbqmVA==" spinCount="100000" sheet="1" objects="1" scenarios="1"/>
  <mergeCells count="4">
    <mergeCell ref="A4:E4"/>
    <mergeCell ref="B5:E5"/>
    <mergeCell ref="B6:E6"/>
    <mergeCell ref="B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Montaža konstrukcije i panela</vt:lpstr>
      <vt:lpstr>Tehnički opis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 Marković</dc:creator>
  <cp:lastModifiedBy>Anto Marković</cp:lastModifiedBy>
  <cp:lastPrinted>2023-02-05T20:45:22Z</cp:lastPrinted>
  <dcterms:created xsi:type="dcterms:W3CDTF">2023-01-23T08:59:14Z</dcterms:created>
  <dcterms:modified xsi:type="dcterms:W3CDTF">2023-02-05T20:49:13Z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