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apavicic/Box Sync/EE Industrija 2020/EUROBETON/Provedba/NABAVA 5 Pedershaab/"/>
    </mc:Choice>
  </mc:AlternateContent>
  <xr:revisionPtr revIDLastSave="0" documentId="13_ncr:1_{4F885C5D-12DB-874C-B76C-B1B842B7E4CD}" xr6:coauthVersionLast="47" xr6:coauthVersionMax="47" xr10:uidLastSave="{00000000-0000-0000-0000-000000000000}"/>
  <bookViews>
    <workbookView xWindow="5180" yWindow="4500" windowWidth="25640" windowHeight="14440" xr2:uid="{67142DEB-B687-2E48-B067-B36C244A1F5B}"/>
  </bookViews>
  <sheets>
    <sheet name="Modernizacija - Pedershaa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3" i="1" l="1"/>
  <c r="F32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4" i="1"/>
  <c r="F13" i="1"/>
  <c r="F12" i="1"/>
  <c r="F11" i="1"/>
  <c r="F10" i="1"/>
  <c r="F9" i="1"/>
  <c r="F8" i="1"/>
  <c r="F36" i="1" l="1"/>
  <c r="F37" i="1" l="1"/>
  <c r="F38" i="1" s="1"/>
</calcChain>
</file>

<file path=xl/sharedStrings.xml><?xml version="1.0" encoding="utf-8"?>
<sst xmlns="http://schemas.openxmlformats.org/spreadsheetml/2006/main" count="87" uniqueCount="63">
  <si>
    <t>REDNI BROJ</t>
  </si>
  <si>
    <t>STAVKA</t>
  </si>
  <si>
    <t>JEDINICA MJERE</t>
  </si>
  <si>
    <t>UKUPNO</t>
  </si>
  <si>
    <r>
      <t xml:space="preserve">UKUPNA KOLIČINA
</t>
    </r>
    <r>
      <rPr>
        <b/>
        <sz val="10"/>
        <color indexed="23"/>
        <rFont val="Arial Narrow"/>
        <family val="2"/>
      </rPr>
      <t>A</t>
    </r>
  </si>
  <si>
    <r>
      <t xml:space="preserve">JEDINIČNA CIJENA
</t>
    </r>
    <r>
      <rPr>
        <b/>
        <sz val="10"/>
        <color indexed="23"/>
        <rFont val="Arial Narrow"/>
        <family val="2"/>
      </rPr>
      <t>B</t>
    </r>
  </si>
  <si>
    <r>
      <t xml:space="preserve">UKUPNO
</t>
    </r>
    <r>
      <rPr>
        <b/>
        <sz val="10"/>
        <color indexed="23"/>
        <rFont val="Arial Narrow"/>
        <family val="2"/>
      </rPr>
      <t>C</t>
    </r>
    <r>
      <rPr>
        <sz val="8"/>
        <color indexed="23"/>
        <rFont val="Arial Narrow"/>
        <family val="2"/>
      </rPr>
      <t>=AxB</t>
    </r>
  </si>
  <si>
    <t>MODERNIZACIJA TEHNOLOŠKE LINIJE HawkeyePedershaab
Oprema kalupa za stroj MULTIFLEX</t>
  </si>
  <si>
    <t xml:space="preserve">Zasniva se na uporabi postojećeg tlačnog pokrova i profilnog prstena DN1000 za proizvodnju konusa prema nacrtu 542216  
&amp;
Na uporabi postojećih strojnih paleta i vibracionog prstena DN1000 za proizvodnju vertikala šahta prema nacrtu 540243
</t>
  </si>
  <si>
    <t>3.01.</t>
  </si>
  <si>
    <t xml:space="preserve">Vršna ploča DN 1000/625 mm
</t>
  </si>
  <si>
    <t>komplet</t>
  </si>
  <si>
    <t>3.02.</t>
  </si>
  <si>
    <t xml:space="preserve">DN1000/625 x 2500 unutarnji kalup
</t>
  </si>
  <si>
    <t>3.03.</t>
  </si>
  <si>
    <t xml:space="preserve">Hidraulički pogonjeni cilindri za ostavljanje rupa za ugradbu stepenica
</t>
  </si>
  <si>
    <t>3.04.</t>
  </si>
  <si>
    <t xml:space="preserve">DN1000/625 x 2500 vanjski kalup
</t>
  </si>
  <si>
    <t>3.05.</t>
  </si>
  <si>
    <t xml:space="preserve">Garnitura pneumatski pogonjenih cilindara-držača za armaturni čelični prsten
</t>
  </si>
  <si>
    <t>3.06.</t>
  </si>
  <si>
    <t xml:space="preserve">DN1000 okvir vibracionog prstena
</t>
  </si>
  <si>
    <t>3.07.</t>
  </si>
  <si>
    <t xml:space="preserve">Držač armaturnog prstena
</t>
  </si>
  <si>
    <t>Oprema kalupa za proizvodnju monolitnog šahta DN800/ 625x2500</t>
  </si>
  <si>
    <t>3.08.</t>
  </si>
  <si>
    <t xml:space="preserve">DN625mm tlačni pokrov
</t>
  </si>
  <si>
    <t>3.09.</t>
  </si>
  <si>
    <t xml:space="preserve">DN625 mm - profilni prsten tip 2311 "ženski" gore
</t>
  </si>
  <si>
    <t>3.10.</t>
  </si>
  <si>
    <t xml:space="preserve">DN 800/625 mm  vršna ploča
</t>
  </si>
  <si>
    <t>3.11.</t>
  </si>
  <si>
    <t xml:space="preserve">DN 800/625 x 2500 mm  vanjski kalup
</t>
  </si>
  <si>
    <t>3.12.</t>
  </si>
  <si>
    <t>3.13.</t>
  </si>
  <si>
    <t xml:space="preserve">DN 800/625 x 2500 mm unutarnji kalup
</t>
  </si>
  <si>
    <t>3.14.</t>
  </si>
  <si>
    <t xml:space="preserve">Garnitura hidrauličkih cilindara za formiranje rupa za penjalice
</t>
  </si>
  <si>
    <t>3.15.</t>
  </si>
  <si>
    <t xml:space="preserve">DN800 mm -  vibracionog prsten
</t>
  </si>
  <si>
    <t>3.16.</t>
  </si>
  <si>
    <t xml:space="preserve">DN800 mm - okvir vibracionog prstena
</t>
  </si>
  <si>
    <t>3.17.</t>
  </si>
  <si>
    <t xml:space="preserve">DN800 mm prešana paleta TIP 12341
</t>
  </si>
  <si>
    <t>3.18.</t>
  </si>
  <si>
    <t xml:space="preserve">Unutranji zaštitni prsten tip 1111 - stakloplastika
</t>
  </si>
  <si>
    <t>3.19.</t>
  </si>
  <si>
    <t xml:space="preserve">Držač armatrunog prstena
</t>
  </si>
  <si>
    <t>Zajedničke stavke</t>
  </si>
  <si>
    <t>3.20.</t>
  </si>
  <si>
    <t xml:space="preserve">Hidraulička stanica sa 1 funkcijom
</t>
  </si>
  <si>
    <t>3.21.</t>
  </si>
  <si>
    <t xml:space="preserve">-	Ormar za smještaj brojila  800x800x250 mm
-	Smart meter  pametno obračunsko brojilo 
 Nominalni napon: 3x240/415V
 Frekvencija 50Hz +-2%
 Struja opcija 6A,10A, Nominalno opcije 1A,1.5A.2A.5A.5/1A
 Klasa točnosti A (EN50470-3. EN50470-1), kalibracija do 1%
 Integriran modul  komunikacije MODBUS 485 
** u cijeni uključiti postavljanje ormara i povezivnaje na energetski oramr ili uređaj na kojem se vrši merjenje
</t>
  </si>
  <si>
    <t>Troškovi demontaže postojeće opreme i ugradba novih dijelova za modernizaciju tehnološke linije</t>
  </si>
  <si>
    <t>NAPOMENA: Na svim mjestima u troškovniku i tehničkim specifikacijama gdje je naveden proizvođač / marka / tip / model / norma / standard nekog artikla podrazumijeva se da je riječ o formulaciji „ili jednakovrijedno". Ponuditelji mogu nuditi jednakovrijedne proizvode uz obvezno navođenje izraza: „ili jednakovrijedno“, „kao“, „tipa“, „slično“ i dr.  Na svim mjestima u troškovniku i tehničkim specifikacijama gdje su navedene dimenzije proizvoda, iste su uvjetovane veličinom prostora u koji se proizvod ugrađuje. Količine stavki navedene u troškovniku su točne.</t>
  </si>
  <si>
    <t>Iznos PDV-a</t>
  </si>
  <si>
    <t>UKUPNO s PDV-om</t>
  </si>
  <si>
    <t>Datum:___________________________________________</t>
  </si>
  <si>
    <r>
      <t xml:space="preserve">Ponuditelj:_______________________________________________
                                       </t>
    </r>
    <r>
      <rPr>
        <b/>
        <i/>
        <sz val="8"/>
        <rFont val="Century Gothic"/>
        <family val="2"/>
        <charset val="238"/>
      </rPr>
      <t xml:space="preserve"> Naziv društva</t>
    </r>
  </si>
  <si>
    <t>M.P.</t>
  </si>
  <si>
    <t>Poptis ovlaštene osobe Ponuditelja:____________________________________</t>
  </si>
  <si>
    <t>MODERNIZACIJA TEHNOLOŠKE LINIJE PEDERSHAAB</t>
  </si>
  <si>
    <t>U skladu s Pozivom na dostavu ponuda za postupak nabave s obveznom objavom za modernizaciju tehnološke linije - Pedershaab u okviru projekta „Povećanje energetske učinkovitosti i korištenja obnovljivih izvora energije u tvrtki Eurobeton d.d.“ Evidencijski broj nabave: KK.04.1.1.03.0361 / 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</si>
</sst>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n&quot;_-;\-* #,##0.00\ &quot;kn&quot;_-;_-* &quot;-&quot;??\ &quot;kn&quot;_-;_-@_-"/>
    <numFmt numFmtId="164" formatCode="_(&quot;kn&quot;* #,##0.00_);_(&quot;kn&quot;* \(#,##0.00\);_(&quot;kn&quot;* &quot;-&quot;??_);_(@_)"/>
  </numFmts>
  <fonts count="1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8"/>
      <color indexed="23"/>
      <name val="Arial Narrow"/>
      <family val="2"/>
    </font>
    <font>
      <sz val="8"/>
      <color theme="1"/>
      <name val="Arial Narrow"/>
      <family val="2"/>
    </font>
    <font>
      <sz val="10"/>
      <name val="Arial Narrow"/>
      <family val="2"/>
    </font>
    <font>
      <b/>
      <sz val="10"/>
      <color indexed="23"/>
      <name val="Arial Narrow"/>
      <family val="2"/>
    </font>
    <font>
      <sz val="8"/>
      <color indexed="23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</font>
    <font>
      <sz val="10"/>
      <name val="Century Gothic"/>
      <family val="2"/>
      <charset val="238"/>
    </font>
    <font>
      <b/>
      <sz val="10"/>
      <name val="Century Gothic"/>
      <family val="1"/>
    </font>
    <font>
      <b/>
      <sz val="10"/>
      <name val="Century Gothic"/>
      <family val="2"/>
      <charset val="238"/>
    </font>
    <font>
      <sz val="10"/>
      <name val="Century Gothic"/>
      <family val="2"/>
    </font>
    <font>
      <b/>
      <i/>
      <sz val="8"/>
      <name val="Century Gothic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</cellStyleXfs>
  <cellXfs count="60">
    <xf numFmtId="0" fontId="0" fillId="0" borderId="0" xfId="0"/>
    <xf numFmtId="0" fontId="6" fillId="0" borderId="0" xfId="2" applyFont="1"/>
    <xf numFmtId="3" fontId="4" fillId="0" borderId="5" xfId="2" applyNumberFormat="1" applyFont="1" applyBorder="1" applyAlignment="1">
      <alignment horizontal="center" vertical="center" wrapText="1"/>
    </xf>
    <xf numFmtId="164" fontId="4" fillId="0" borderId="5" xfId="2" applyNumberFormat="1" applyFont="1" applyBorder="1" applyAlignment="1" applyProtection="1">
      <alignment horizontal="center" vertical="center" wrapText="1"/>
      <protection locked="0"/>
    </xf>
    <xf numFmtId="164" fontId="4" fillId="0" borderId="5" xfId="2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0" fontId="2" fillId="2" borderId="7" xfId="1" quotePrefix="1" applyFont="1" applyFill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3" fontId="2" fillId="0" borderId="7" xfId="1" applyNumberFormat="1" applyFont="1" applyBorder="1" applyAlignment="1">
      <alignment horizontal="left" vertical="center" wrapText="1"/>
    </xf>
    <xf numFmtId="44" fontId="2" fillId="0" borderId="7" xfId="1" applyNumberFormat="1" applyFont="1" applyBorder="1" applyAlignment="1" applyProtection="1">
      <alignment horizontal="left" vertical="center" wrapText="1"/>
      <protection locked="0"/>
    </xf>
    <xf numFmtId="44" fontId="2" fillId="0" borderId="7" xfId="1" applyNumberFormat="1" applyFont="1" applyBorder="1" applyAlignment="1">
      <alignment horizontal="right" vertical="center" wrapText="1"/>
    </xf>
    <xf numFmtId="0" fontId="9" fillId="0" borderId="0" xfId="1" applyFont="1" applyAlignment="1">
      <alignment wrapText="1"/>
    </xf>
    <xf numFmtId="0" fontId="9" fillId="0" borderId="8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9" fillId="0" borderId="8" xfId="1" applyFont="1" applyBorder="1" applyAlignment="1">
      <alignment horizontal="center" wrapText="1"/>
    </xf>
    <xf numFmtId="3" fontId="9" fillId="0" borderId="8" xfId="1" applyNumberFormat="1" applyFont="1" applyBorder="1" applyAlignment="1">
      <alignment horizontal="center" wrapText="1"/>
    </xf>
    <xf numFmtId="44" fontId="9" fillId="0" borderId="8" xfId="1" applyNumberFormat="1" applyFont="1" applyBorder="1" applyAlignment="1" applyProtection="1">
      <alignment wrapText="1"/>
      <protection locked="0"/>
    </xf>
    <xf numFmtId="44" fontId="9" fillId="0" borderId="8" xfId="1" applyNumberFormat="1" applyFont="1" applyBorder="1" applyAlignment="1">
      <alignment wrapText="1"/>
    </xf>
    <xf numFmtId="0" fontId="9" fillId="0" borderId="9" xfId="3" applyFont="1" applyBorder="1" applyAlignment="1">
      <alignment vertical="top" wrapText="1"/>
    </xf>
    <xf numFmtId="0" fontId="9" fillId="0" borderId="9" xfId="3" applyFont="1" applyBorder="1" applyAlignment="1">
      <alignment horizontal="center" wrapText="1"/>
    </xf>
    <xf numFmtId="3" fontId="9" fillId="0" borderId="9" xfId="3" applyNumberFormat="1" applyFont="1" applyBorder="1" applyAlignment="1">
      <alignment horizontal="center" wrapText="1"/>
    </xf>
    <xf numFmtId="44" fontId="9" fillId="0" borderId="9" xfId="3" applyNumberFormat="1" applyFont="1" applyBorder="1" applyAlignment="1" applyProtection="1">
      <alignment wrapText="1"/>
      <protection locked="0"/>
    </xf>
    <xf numFmtId="44" fontId="6" fillId="0" borderId="9" xfId="3" applyNumberFormat="1" applyFont="1" applyBorder="1" applyAlignment="1">
      <alignment wrapText="1"/>
    </xf>
    <xf numFmtId="0" fontId="9" fillId="0" borderId="0" xfId="3" applyFont="1" applyAlignment="1">
      <alignment wrapText="1"/>
    </xf>
    <xf numFmtId="0" fontId="2" fillId="0" borderId="9" xfId="3" applyFont="1" applyBorder="1" applyAlignment="1">
      <alignment vertical="top" wrapText="1"/>
    </xf>
    <xf numFmtId="0" fontId="9" fillId="0" borderId="9" xfId="1" applyFont="1" applyBorder="1" applyAlignment="1">
      <alignment vertical="top" wrapText="1"/>
    </xf>
    <xf numFmtId="0" fontId="9" fillId="0" borderId="9" xfId="1" applyFont="1" applyBorder="1" applyAlignment="1">
      <alignment horizontal="center" wrapText="1"/>
    </xf>
    <xf numFmtId="3" fontId="6" fillId="0" borderId="8" xfId="0" applyNumberFormat="1" applyFont="1" applyBorder="1" applyAlignment="1">
      <alignment horizontal="center"/>
    </xf>
    <xf numFmtId="44" fontId="9" fillId="0" borderId="9" xfId="1" applyNumberFormat="1" applyFont="1" applyBorder="1" applyAlignment="1" applyProtection="1">
      <alignment wrapText="1"/>
      <protection locked="0"/>
    </xf>
    <xf numFmtId="44" fontId="6" fillId="0" borderId="8" xfId="3" applyNumberFormat="1" applyFont="1" applyBorder="1" applyAlignment="1">
      <alignment wrapText="1"/>
    </xf>
    <xf numFmtId="0" fontId="9" fillId="0" borderId="8" xfId="3" applyFont="1" applyBorder="1" applyAlignment="1">
      <alignment vertical="top" wrapText="1"/>
    </xf>
    <xf numFmtId="0" fontId="2" fillId="0" borderId="9" xfId="1" applyFont="1" applyBorder="1" applyAlignment="1">
      <alignment vertical="top" wrapText="1"/>
    </xf>
    <xf numFmtId="0" fontId="9" fillId="0" borderId="0" xfId="1" applyFont="1" applyAlignment="1">
      <alignment horizontal="right" vertical="top" wrapText="1"/>
    </xf>
    <xf numFmtId="0" fontId="9" fillId="0" borderId="0" xfId="1" applyFont="1" applyAlignment="1">
      <alignment vertical="top" wrapText="1"/>
    </xf>
    <xf numFmtId="0" fontId="9" fillId="0" borderId="0" xfId="1" applyFont="1" applyAlignment="1">
      <alignment horizontal="center" wrapText="1"/>
    </xf>
    <xf numFmtId="3" fontId="9" fillId="0" borderId="0" xfId="1" applyNumberFormat="1" applyFont="1" applyAlignment="1">
      <alignment horizontal="center" wrapText="1"/>
    </xf>
    <xf numFmtId="44" fontId="9" fillId="0" borderId="0" xfId="1" applyNumberFormat="1" applyFont="1" applyAlignment="1" applyProtection="1">
      <alignment wrapText="1"/>
      <protection locked="0"/>
    </xf>
    <xf numFmtId="44" fontId="9" fillId="0" borderId="0" xfId="1" applyNumberFormat="1" applyFont="1" applyAlignment="1">
      <alignment wrapText="1"/>
    </xf>
    <xf numFmtId="0" fontId="1" fillId="0" borderId="0" xfId="0" applyFont="1"/>
    <xf numFmtId="0" fontId="13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3" fillId="0" borderId="13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top"/>
    </xf>
    <xf numFmtId="44" fontId="10" fillId="0" borderId="0" xfId="1" applyNumberFormat="1" applyFont="1" applyAlignment="1" applyProtection="1">
      <alignment wrapText="1"/>
      <protection locked="0"/>
    </xf>
    <xf numFmtId="0" fontId="10" fillId="0" borderId="0" xfId="1" applyFont="1" applyAlignment="1">
      <alignment vertical="top" wrapText="1"/>
    </xf>
    <xf numFmtId="0" fontId="10" fillId="0" borderId="0" xfId="1" applyFont="1" applyAlignment="1">
      <alignment horizontal="center" wrapText="1"/>
    </xf>
    <xf numFmtId="3" fontId="10" fillId="0" borderId="0" xfId="1" applyNumberFormat="1" applyFont="1" applyAlignment="1">
      <alignment horizontal="center" wrapText="1"/>
    </xf>
    <xf numFmtId="44" fontId="10" fillId="0" borderId="0" xfId="1" applyNumberFormat="1" applyFont="1" applyAlignment="1">
      <alignment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4" fillId="0" borderId="4" xfId="2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9" fillId="0" borderId="7" xfId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</cellXfs>
  <cellStyles count="6">
    <cellStyle name="Normal" xfId="0" builtinId="0"/>
    <cellStyle name="Normal_troskovnik_bolnica za tumore_zg" xfId="2" xr:uid="{CF7CC95D-4731-8B47-9829-A77582DDDF13}"/>
    <cellStyle name="Normalno 15" xfId="1" xr:uid="{A000CF28-965F-E142-97EA-FACB3C9B5E4C}"/>
    <cellStyle name="Normalno 15 2" xfId="3" xr:uid="{84163AC8-28FD-9945-9801-11851FE7DFD1}"/>
    <cellStyle name="Normalno 2 2" xfId="4" xr:uid="{7C296B5D-6A15-AA43-91C8-7EC7418D9F4A}"/>
    <cellStyle name="Obično 121" xfId="5" xr:uid="{3E062C2B-4480-9344-BB4C-F086D2DBFC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F9D88-87D8-4F41-999B-85847F2F8656}">
  <dimension ref="A1:F45"/>
  <sheetViews>
    <sheetView tabSelected="1" workbookViewId="0">
      <selection activeCell="A2" sqref="A2:F2"/>
    </sheetView>
  </sheetViews>
  <sheetFormatPr baseColWidth="10" defaultColWidth="9.1640625" defaultRowHeight="13" x14ac:dyDescent="0.15"/>
  <cols>
    <col min="1" max="1" width="11.6640625" style="32" customWidth="1"/>
    <col min="2" max="2" width="50.6640625" style="33" customWidth="1"/>
    <col min="3" max="3" width="8.6640625" style="34" customWidth="1"/>
    <col min="4" max="4" width="10.6640625" style="35" customWidth="1"/>
    <col min="5" max="5" width="15.6640625" style="36" customWidth="1"/>
    <col min="6" max="6" width="16.6640625" style="37" customWidth="1"/>
    <col min="7" max="7" width="11" style="11" customWidth="1"/>
    <col min="8" max="9" width="9.5" style="11" customWidth="1"/>
    <col min="10" max="10" width="9.1640625" style="11"/>
    <col min="11" max="11" width="5.5" style="11" customWidth="1"/>
    <col min="12" max="18" width="12.1640625" style="11" customWidth="1"/>
    <col min="19" max="19" width="5.6640625" style="11" customWidth="1"/>
    <col min="20" max="20" width="7" style="11" customWidth="1"/>
    <col min="21" max="23" width="5.6640625" style="11" customWidth="1"/>
    <col min="24" max="16384" width="9.1640625" style="11"/>
  </cols>
  <sheetData>
    <row r="1" spans="1:6" ht="29" customHeight="1" x14ac:dyDescent="0.15">
      <c r="A1" s="56" t="s">
        <v>62</v>
      </c>
      <c r="B1" s="56"/>
      <c r="C1" s="56"/>
      <c r="D1" s="56"/>
      <c r="E1" s="56"/>
      <c r="F1" s="56"/>
    </row>
    <row r="2" spans="1:6" s="38" customFormat="1" ht="69" customHeight="1" x14ac:dyDescent="0.15">
      <c r="A2" s="57" t="s">
        <v>54</v>
      </c>
      <c r="B2" s="58"/>
      <c r="C2" s="58"/>
      <c r="D2" s="58"/>
      <c r="E2" s="58"/>
      <c r="F2" s="59"/>
    </row>
    <row r="3" spans="1:6" s="38" customFormat="1" ht="69" customHeight="1" x14ac:dyDescent="0.15">
      <c r="A3" s="49" t="s">
        <v>61</v>
      </c>
      <c r="B3" s="50"/>
      <c r="C3" s="50"/>
      <c r="D3" s="50"/>
      <c r="E3" s="50"/>
      <c r="F3" s="51"/>
    </row>
    <row r="4" spans="1:6" s="1" customFormat="1" ht="15" customHeight="1" x14ac:dyDescent="0.15">
      <c r="A4" s="52" t="s">
        <v>0</v>
      </c>
      <c r="B4" s="52" t="s">
        <v>1</v>
      </c>
      <c r="C4" s="54" t="s">
        <v>2</v>
      </c>
      <c r="D4" s="54" t="s">
        <v>3</v>
      </c>
      <c r="E4" s="55"/>
      <c r="F4" s="55"/>
    </row>
    <row r="5" spans="1:6" s="1" customFormat="1" ht="38" x14ac:dyDescent="0.15">
      <c r="A5" s="53"/>
      <c r="B5" s="53"/>
      <c r="C5" s="53"/>
      <c r="D5" s="2" t="s">
        <v>4</v>
      </c>
      <c r="E5" s="3" t="s">
        <v>5</v>
      </c>
      <c r="F5" s="4" t="s">
        <v>6</v>
      </c>
    </row>
    <row r="6" spans="1:6" ht="38.25" customHeight="1" x14ac:dyDescent="0.15">
      <c r="A6" s="5"/>
      <c r="B6" s="6" t="s">
        <v>7</v>
      </c>
      <c r="C6" s="7"/>
      <c r="D6" s="8"/>
      <c r="E6" s="9"/>
      <c r="F6" s="10"/>
    </row>
    <row r="7" spans="1:6" ht="78.75" customHeight="1" x14ac:dyDescent="0.15">
      <c r="A7" s="12"/>
      <c r="B7" s="13" t="s">
        <v>8</v>
      </c>
      <c r="C7" s="14"/>
      <c r="D7" s="15"/>
      <c r="E7" s="16"/>
      <c r="F7" s="17"/>
    </row>
    <row r="8" spans="1:6" s="23" customFormat="1" ht="28" x14ac:dyDescent="0.15">
      <c r="A8" s="18" t="s">
        <v>9</v>
      </c>
      <c r="B8" s="18" t="s">
        <v>10</v>
      </c>
      <c r="C8" s="19" t="s">
        <v>11</v>
      </c>
      <c r="D8" s="20">
        <v>1</v>
      </c>
      <c r="E8" s="21"/>
      <c r="F8" s="22">
        <f t="shared" ref="F8:F22" si="0">ROUND((D8*E8),2)</f>
        <v>0</v>
      </c>
    </row>
    <row r="9" spans="1:6" s="23" customFormat="1" ht="28" x14ac:dyDescent="0.15">
      <c r="A9" s="18" t="s">
        <v>12</v>
      </c>
      <c r="B9" s="18" t="s">
        <v>13</v>
      </c>
      <c r="C9" s="19" t="s">
        <v>11</v>
      </c>
      <c r="D9" s="20">
        <v>1</v>
      </c>
      <c r="E9" s="21"/>
      <c r="F9" s="22">
        <f t="shared" si="0"/>
        <v>0</v>
      </c>
    </row>
    <row r="10" spans="1:6" s="23" customFormat="1" ht="28" x14ac:dyDescent="0.15">
      <c r="A10" s="18" t="s">
        <v>14</v>
      </c>
      <c r="B10" s="18" t="s">
        <v>15</v>
      </c>
      <c r="C10" s="19" t="s">
        <v>11</v>
      </c>
      <c r="D10" s="20">
        <v>10</v>
      </c>
      <c r="E10" s="21"/>
      <c r="F10" s="22">
        <f t="shared" si="0"/>
        <v>0</v>
      </c>
    </row>
    <row r="11" spans="1:6" s="23" customFormat="1" ht="28" x14ac:dyDescent="0.15">
      <c r="A11" s="18" t="s">
        <v>16</v>
      </c>
      <c r="B11" s="18" t="s">
        <v>17</v>
      </c>
      <c r="C11" s="19" t="s">
        <v>11</v>
      </c>
      <c r="D11" s="20">
        <v>1</v>
      </c>
      <c r="E11" s="21"/>
      <c r="F11" s="22">
        <f t="shared" si="0"/>
        <v>0</v>
      </c>
    </row>
    <row r="12" spans="1:6" s="23" customFormat="1" ht="42" x14ac:dyDescent="0.15">
      <c r="A12" s="18" t="s">
        <v>18</v>
      </c>
      <c r="B12" s="18" t="s">
        <v>19</v>
      </c>
      <c r="C12" s="19" t="s">
        <v>11</v>
      </c>
      <c r="D12" s="20">
        <v>1</v>
      </c>
      <c r="E12" s="21"/>
      <c r="F12" s="22">
        <f t="shared" si="0"/>
        <v>0</v>
      </c>
    </row>
    <row r="13" spans="1:6" s="23" customFormat="1" ht="28" x14ac:dyDescent="0.15">
      <c r="A13" s="18" t="s">
        <v>20</v>
      </c>
      <c r="B13" s="18" t="s">
        <v>21</v>
      </c>
      <c r="C13" s="19" t="s">
        <v>11</v>
      </c>
      <c r="D13" s="20">
        <v>1</v>
      </c>
      <c r="E13" s="21"/>
      <c r="F13" s="22">
        <f t="shared" si="0"/>
        <v>0</v>
      </c>
    </row>
    <row r="14" spans="1:6" s="23" customFormat="1" ht="28" x14ac:dyDescent="0.15">
      <c r="A14" s="18" t="s">
        <v>22</v>
      </c>
      <c r="B14" s="18" t="s">
        <v>23</v>
      </c>
      <c r="C14" s="19" t="s">
        <v>11</v>
      </c>
      <c r="D14" s="20">
        <v>1</v>
      </c>
      <c r="E14" s="21"/>
      <c r="F14" s="22">
        <f t="shared" si="0"/>
        <v>0</v>
      </c>
    </row>
    <row r="15" spans="1:6" s="23" customFormat="1" x14ac:dyDescent="0.15">
      <c r="A15" s="18"/>
      <c r="B15" s="18"/>
      <c r="C15" s="19"/>
      <c r="D15" s="20"/>
      <c r="E15" s="21"/>
      <c r="F15" s="22"/>
    </row>
    <row r="16" spans="1:6" s="23" customFormat="1" ht="14" x14ac:dyDescent="0.15">
      <c r="A16" s="18"/>
      <c r="B16" s="24" t="s">
        <v>24</v>
      </c>
      <c r="C16" s="19"/>
      <c r="D16" s="20"/>
      <c r="E16" s="21"/>
      <c r="F16" s="22"/>
    </row>
    <row r="17" spans="1:6" s="23" customFormat="1" x14ac:dyDescent="0.15">
      <c r="A17" s="18"/>
      <c r="B17" s="18"/>
      <c r="C17" s="19"/>
      <c r="D17" s="20"/>
      <c r="E17" s="21"/>
      <c r="F17" s="22"/>
    </row>
    <row r="18" spans="1:6" s="23" customFormat="1" ht="28" x14ac:dyDescent="0.15">
      <c r="A18" s="18" t="s">
        <v>25</v>
      </c>
      <c r="B18" s="18" t="s">
        <v>26</v>
      </c>
      <c r="C18" s="19" t="s">
        <v>11</v>
      </c>
      <c r="D18" s="20">
        <v>1</v>
      </c>
      <c r="E18" s="21"/>
      <c r="F18" s="22">
        <f t="shared" si="0"/>
        <v>0</v>
      </c>
    </row>
    <row r="19" spans="1:6" ht="18.75" customHeight="1" x14ac:dyDescent="0.15">
      <c r="A19" s="12" t="s">
        <v>27</v>
      </c>
      <c r="B19" s="12" t="s">
        <v>28</v>
      </c>
      <c r="C19" s="19" t="s">
        <v>11</v>
      </c>
      <c r="D19" s="20">
        <v>1</v>
      </c>
      <c r="E19" s="21"/>
      <c r="F19" s="22">
        <f t="shared" si="0"/>
        <v>0</v>
      </c>
    </row>
    <row r="20" spans="1:6" ht="28" x14ac:dyDescent="0.15">
      <c r="A20" s="12" t="s">
        <v>29</v>
      </c>
      <c r="B20" s="25" t="s">
        <v>30</v>
      </c>
      <c r="C20" s="26" t="s">
        <v>11</v>
      </c>
      <c r="D20" s="27">
        <v>1</v>
      </c>
      <c r="E20" s="28"/>
      <c r="F20" s="29">
        <f t="shared" si="0"/>
        <v>0</v>
      </c>
    </row>
    <row r="21" spans="1:6" ht="28" x14ac:dyDescent="0.15">
      <c r="A21" s="12" t="s">
        <v>31</v>
      </c>
      <c r="B21" s="25" t="s">
        <v>32</v>
      </c>
      <c r="C21" s="26" t="s">
        <v>11</v>
      </c>
      <c r="D21" s="27">
        <v>1</v>
      </c>
      <c r="E21" s="28"/>
      <c r="F21" s="29">
        <f t="shared" si="0"/>
        <v>0</v>
      </c>
    </row>
    <row r="22" spans="1:6" ht="42" x14ac:dyDescent="0.15">
      <c r="A22" s="12" t="s">
        <v>33</v>
      </c>
      <c r="B22" s="18" t="s">
        <v>19</v>
      </c>
      <c r="C22" s="26" t="s">
        <v>11</v>
      </c>
      <c r="D22" s="27">
        <v>1</v>
      </c>
      <c r="E22" s="28"/>
      <c r="F22" s="29">
        <f t="shared" si="0"/>
        <v>0</v>
      </c>
    </row>
    <row r="23" spans="1:6" ht="28" x14ac:dyDescent="0.15">
      <c r="A23" s="12" t="s">
        <v>34</v>
      </c>
      <c r="B23" s="25" t="s">
        <v>35</v>
      </c>
      <c r="C23" s="26" t="s">
        <v>11</v>
      </c>
      <c r="D23" s="27">
        <v>1</v>
      </c>
      <c r="E23" s="28"/>
      <c r="F23" s="29">
        <f>ROUND((D23*E23),2)</f>
        <v>0</v>
      </c>
    </row>
    <row r="24" spans="1:6" ht="28" x14ac:dyDescent="0.15">
      <c r="A24" s="12" t="s">
        <v>36</v>
      </c>
      <c r="B24" s="25" t="s">
        <v>37</v>
      </c>
      <c r="C24" s="26" t="s">
        <v>11</v>
      </c>
      <c r="D24" s="27">
        <v>10</v>
      </c>
      <c r="E24" s="28"/>
      <c r="F24" s="29">
        <f t="shared" ref="F24" si="1">ROUND((D24*E24),2)</f>
        <v>0</v>
      </c>
    </row>
    <row r="25" spans="1:6" ht="28" x14ac:dyDescent="0.15">
      <c r="A25" s="30" t="s">
        <v>38</v>
      </c>
      <c r="B25" s="30" t="s">
        <v>39</v>
      </c>
      <c r="C25" s="26" t="s">
        <v>11</v>
      </c>
      <c r="D25" s="27">
        <v>1</v>
      </c>
      <c r="E25" s="28"/>
      <c r="F25" s="29">
        <f>ROUND((D25*E25),2)</f>
        <v>0</v>
      </c>
    </row>
    <row r="26" spans="1:6" ht="28" x14ac:dyDescent="0.15">
      <c r="A26" s="30" t="s">
        <v>40</v>
      </c>
      <c r="B26" s="30" t="s">
        <v>41</v>
      </c>
      <c r="C26" s="26" t="s">
        <v>11</v>
      </c>
      <c r="D26" s="27">
        <v>1</v>
      </c>
      <c r="E26" s="28"/>
      <c r="F26" s="29">
        <f>ROUND((D26*E26),2)</f>
        <v>0</v>
      </c>
    </row>
    <row r="27" spans="1:6" ht="28" x14ac:dyDescent="0.15">
      <c r="A27" s="30" t="s">
        <v>42</v>
      </c>
      <c r="B27" s="30" t="s">
        <v>43</v>
      </c>
      <c r="C27" s="26" t="s">
        <v>11</v>
      </c>
      <c r="D27" s="27">
        <v>28</v>
      </c>
      <c r="E27" s="28"/>
      <c r="F27" s="29">
        <f>ROUND((D27*E27),2)</f>
        <v>0</v>
      </c>
    </row>
    <row r="28" spans="1:6" ht="28" x14ac:dyDescent="0.15">
      <c r="A28" s="30" t="s">
        <v>44</v>
      </c>
      <c r="B28" s="30" t="s">
        <v>45</v>
      </c>
      <c r="C28" s="26" t="s">
        <v>11</v>
      </c>
      <c r="D28" s="27">
        <v>4</v>
      </c>
      <c r="E28" s="28"/>
      <c r="F28" s="29">
        <f>ROUND((D28*E28),2)</f>
        <v>0</v>
      </c>
    </row>
    <row r="29" spans="1:6" ht="28" x14ac:dyDescent="0.15">
      <c r="A29" s="30" t="s">
        <v>46</v>
      </c>
      <c r="B29" s="25" t="s">
        <v>47</v>
      </c>
      <c r="C29" s="26" t="s">
        <v>11</v>
      </c>
      <c r="D29" s="27">
        <v>1</v>
      </c>
      <c r="E29" s="28"/>
      <c r="F29" s="29">
        <f>ROUND((D29*E29),2)</f>
        <v>0</v>
      </c>
    </row>
    <row r="30" spans="1:6" ht="18" customHeight="1" x14ac:dyDescent="0.15">
      <c r="A30" s="12"/>
      <c r="B30" s="31" t="s">
        <v>48</v>
      </c>
      <c r="C30" s="26"/>
      <c r="D30" s="27"/>
      <c r="E30" s="28"/>
      <c r="F30" s="29"/>
    </row>
    <row r="31" spans="1:6" ht="28" x14ac:dyDescent="0.15">
      <c r="A31" s="12" t="s">
        <v>49</v>
      </c>
      <c r="B31" s="25" t="s">
        <v>50</v>
      </c>
      <c r="C31" s="26" t="s">
        <v>11</v>
      </c>
      <c r="D31" s="27">
        <v>1</v>
      </c>
      <c r="E31" s="28"/>
      <c r="F31" s="29">
        <f t="shared" ref="F31:F33" si="2">ROUND((D31*E31),2)</f>
        <v>0</v>
      </c>
    </row>
    <row r="32" spans="1:6" ht="140" x14ac:dyDescent="0.15">
      <c r="A32" s="12" t="s">
        <v>51</v>
      </c>
      <c r="B32" s="25" t="s">
        <v>52</v>
      </c>
      <c r="C32" s="26" t="s">
        <v>11</v>
      </c>
      <c r="D32" s="27">
        <v>1</v>
      </c>
      <c r="E32" s="28"/>
      <c r="F32" s="29">
        <f t="shared" si="2"/>
        <v>0</v>
      </c>
    </row>
    <row r="33" spans="1:6" ht="28" x14ac:dyDescent="0.15">
      <c r="A33" s="12" t="s">
        <v>51</v>
      </c>
      <c r="B33" s="18" t="s">
        <v>53</v>
      </c>
      <c r="C33" s="26" t="s">
        <v>11</v>
      </c>
      <c r="D33" s="27">
        <v>1</v>
      </c>
      <c r="E33" s="28"/>
      <c r="F33" s="29">
        <f t="shared" si="2"/>
        <v>0</v>
      </c>
    </row>
    <row r="36" spans="1:6" ht="14" x14ac:dyDescent="0.15">
      <c r="B36" s="45" t="s">
        <v>3</v>
      </c>
      <c r="C36" s="46"/>
      <c r="D36" s="47"/>
      <c r="E36" s="44"/>
      <c r="F36" s="44">
        <f>SUM(F8:F33)</f>
        <v>0</v>
      </c>
    </row>
    <row r="37" spans="1:6" ht="14" x14ac:dyDescent="0.15">
      <c r="B37" s="45" t="s">
        <v>55</v>
      </c>
      <c r="C37" s="46"/>
      <c r="D37" s="47"/>
      <c r="E37" s="44"/>
      <c r="F37" s="48">
        <f>F36*25%</f>
        <v>0</v>
      </c>
    </row>
    <row r="38" spans="1:6" ht="14" x14ac:dyDescent="0.15">
      <c r="B38" s="45" t="s">
        <v>56</v>
      </c>
      <c r="C38" s="46"/>
      <c r="D38" s="47"/>
      <c r="E38" s="44"/>
      <c r="F38" s="48">
        <f>F36+F37</f>
        <v>0</v>
      </c>
    </row>
    <row r="41" spans="1:6" x14ac:dyDescent="0.15">
      <c r="B41" s="39" t="s">
        <v>57</v>
      </c>
      <c r="C41" s="40"/>
    </row>
    <row r="42" spans="1:6" ht="28" x14ac:dyDescent="0.15">
      <c r="B42" s="41" t="s">
        <v>58</v>
      </c>
      <c r="C42" s="42" t="s">
        <v>59</v>
      </c>
    </row>
    <row r="43" spans="1:6" x14ac:dyDescent="0.15">
      <c r="B43" s="43"/>
      <c r="C43" s="40"/>
    </row>
    <row r="44" spans="1:6" x14ac:dyDescent="0.15">
      <c r="B44" s="43"/>
      <c r="C44" s="40"/>
    </row>
    <row r="45" spans="1:6" x14ac:dyDescent="0.15">
      <c r="B45" s="39" t="s">
        <v>60</v>
      </c>
      <c r="C45" s="40"/>
    </row>
  </sheetData>
  <mergeCells count="7">
    <mergeCell ref="A1:F1"/>
    <mergeCell ref="A2:F2"/>
    <mergeCell ref="A3:F3"/>
    <mergeCell ref="A4:A5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Modernizacija - Pedershaab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2022-07-13T14:04:30Z</dcterms:created>
  <dcterms:modified xsi:type="dcterms:W3CDTF">2022-12-01T07:51:10Z</dcterms:modified>
</cp:coreProperties>
</file>