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330"/>
  <workbookPr filterPrivacy="1"/>
  <xr:revisionPtr revIDLastSave="0" documentId="13_ncr:1_{CBF13F55-62AC-4421-B47F-05CECF4109F0}" xr6:coauthVersionLast="47" xr6:coauthVersionMax="47" xr10:uidLastSave="{00000000-0000-0000-0000-000000000000}"/>
  <bookViews>
    <workbookView xWindow="-108" yWindow="-108" windowWidth="23256" windowHeight="12456" xr2:uid="{00000000-000D-0000-FFFF-FFFF00000000}"/>
  </bookViews>
  <sheets>
    <sheet name="KUHINJA" sheetId="3" r:id="rId1"/>
  </sheets>
  <externalReferences>
    <externalReference r:id="rId2"/>
    <externalReference r:id="rId3"/>
  </externalReferences>
  <definedNames>
    <definedName name="_Fill" hidden="1">#REF!</definedName>
    <definedName name="_Key1" hidden="1">#REF!</definedName>
    <definedName name="_Key2" hidden="1">#REF!</definedName>
    <definedName name="_Sort" hidden="1">#REF!</definedName>
    <definedName name="EUR">#REF!</definedName>
    <definedName name="euro">#REF!</definedName>
    <definedName name="f">#REF!</definedName>
    <definedName name="POPUST">[1]FAKTORI!$B$2</definedName>
    <definedName name="REALIZACIJA_1997">'[2]Osn-Pod'!$E$5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23" i="3" l="1"/>
  <c r="F21" i="3"/>
  <c r="F22" i="3"/>
  <c r="F43" i="3" l="1"/>
  <c r="F42" i="3"/>
  <c r="F41" i="3"/>
  <c r="F40" i="3"/>
  <c r="F39" i="3"/>
  <c r="F37" i="3"/>
  <c r="F36" i="3"/>
  <c r="F35" i="3"/>
  <c r="F34" i="3"/>
  <c r="F33" i="3"/>
  <c r="F32" i="3"/>
  <c r="F31" i="3"/>
  <c r="F30" i="3"/>
  <c r="F25" i="3"/>
  <c r="F26" i="3"/>
  <c r="F27" i="3"/>
  <c r="F28" i="3"/>
  <c r="F9" i="3" l="1"/>
  <c r="F10" i="3"/>
  <c r="F11" i="3"/>
  <c r="F12" i="3"/>
  <c r="F13" i="3"/>
  <c r="F14" i="3"/>
  <c r="F15" i="3"/>
  <c r="F16" i="3"/>
  <c r="F17" i="3"/>
  <c r="F18" i="3"/>
  <c r="F19" i="3"/>
  <c r="F20" i="3"/>
  <c r="F8" i="3"/>
  <c r="F7" i="3"/>
  <c r="F45" i="3" l="1"/>
  <c r="F46" i="3" s="1"/>
  <c r="F47" i="3" s="1"/>
</calcChain>
</file>

<file path=xl/sharedStrings.xml><?xml version="1.0" encoding="utf-8"?>
<sst xmlns="http://schemas.openxmlformats.org/spreadsheetml/2006/main" count="88" uniqueCount="54">
  <si>
    <t>OPIS</t>
  </si>
  <si>
    <t>JED.
MJERE</t>
  </si>
  <si>
    <t>KOLIČINA</t>
  </si>
  <si>
    <t>JED.
CIJENA</t>
  </si>
  <si>
    <t>UKUPNA
CIJENA</t>
  </si>
  <si>
    <t>UKUPNO:</t>
  </si>
  <si>
    <t>PDV:</t>
  </si>
  <si>
    <t>UKUPNO S PDV-om:</t>
  </si>
  <si>
    <t>kom</t>
  </si>
  <si>
    <t>R.br.</t>
  </si>
  <si>
    <t>DNEVNI BORAVAK</t>
  </si>
  <si>
    <t>KUHINJA ADMINISTRACIJA</t>
  </si>
  <si>
    <t>INOX KUHINJA - DVORIŠNA ZGRADA</t>
  </si>
  <si>
    <t>ČAJNA KUHINJA - PRIZEMLJE</t>
  </si>
  <si>
    <t>PRILOG 5 - TROŠKOVNIK</t>
  </si>
  <si>
    <t>GRUPA 4 - OPREMANJE KUHINJE/ČAJNE KUHINJE S DOSTAVOM I MONTAŽOM</t>
  </si>
  <si>
    <t>Dopuštena odstupanja od zadanih dimenzija najviše +/- 2%</t>
  </si>
  <si>
    <t>Ime i prezime:</t>
  </si>
  <si>
    <t>Potpis i pečat:</t>
  </si>
  <si>
    <t>M.P.</t>
  </si>
  <si>
    <t>i ovdje</t>
  </si>
  <si>
    <r>
      <rPr>
        <sz val="11"/>
        <rFont val="Calibri"/>
        <family val="2"/>
        <charset val="238"/>
      </rPr>
      <t xml:space="preserve">Plinski štednjak, 4 plamenika,  plinska pećnica, radna ploha izrađena iz jednog komada od AISI 304 nehrđajućeg čelika 15/10 ili jednakovrijednog sa scotch brite završnom obradom. Radna površina sa zaobljenim prednjim rubom. Rubovi stranica pod pravim kutom za savršeno slaganje linije. Utisnute radne plohe što omogućuje jednostavno čišćenje uređaja. Plamenici  (1×3,5+3×6,0kW) visoke energetske učinkovitosti, izrađeni iz poniklanog sivog lijeva i mjedi te hermetički pričvršćeni za radnu površinu. Osiguranje od nekontroliranog istjecanja plina preko ugrađenog termoelementa. Paljenje plamenika preko ugrađene svjećice i elektron. upaljača na bateriju 1,5V AA. Rešetke plamenika iz masivnog crno emajliranog lijeva. Ergonomski oblikovan sustav upravljanja. Plinska pećnica GN2/1,inox izvedbe s plamenikom snage 8,0kW i termostatskom regulacijom temperature od 50° do 300°C. Noge izrađene od AISI 304 ili jednakovrijedno s regulacijom visine od 50 mm.
• Tlak plina: tekući plin 3000 Pa; zemni plin 2000 Pa
• Ukupna priključna snaga plina: 29,5 kW
• Priključak plina: R 1/2″
Dimenzija (mm): 800x730x875. 
Jamstvo u trajanju od dvije godine.
</t>
    </r>
    <r>
      <rPr>
        <b/>
        <sz val="11"/>
        <rFont val="Calibri"/>
        <family val="2"/>
        <charset val="238"/>
      </rPr>
      <t xml:space="preserve">
</t>
    </r>
  </si>
  <si>
    <r>
      <rPr>
        <sz val="11"/>
        <rFont val="Calibri"/>
        <family val="2"/>
        <charset val="238"/>
      </rPr>
      <t>Električna friteza, 2 korita, 15+15 lit. Radna ploha izrađena iz jednog komada od AISI 304 nehrđajućeg čelika ili jednakovrijedno 15/10 sa scotch brite završnom obradom. Radna površina sa zaobljenim prednjim rubom. 
Rubovi stranica pod pravim kutom za savršeno slaganje linije. Utisnuta radna ploha što omogućuje jednostavno čišćenje uređaja. Korito kapaciteta: 15 litara. Korito friteze utisnuto i izrađeno iz jednog komada te u potpunosti integrirano na radnu
plohu omogućavajući jednostavno čišćenje i maksimalnu higijenu.
Gornja ploha debljine min. 1,5 mm s utisnutim vodenim rubom. 
El. grijač korita min.  13,5 kW zakretni za 90 stupnjeva radi lakšeg čišćenja s mikrosklopkom koja isključuje rad grijača kod zakretanja istog. Dva poklopca korita. Posuda za ispust ulja sa sitom za cijeđenje ulja. Dvije male košare + jedna velika košara. Regulacija temperature putem termostata 30°-80°C. Sigurnosni termostat do min. 246°C protiv pregrijavanja ulja. Ormarić zatvoren otklopnim vratima. Noge izrađene od AISI 304 ili jednakovrijedno s regulacijom visine od min. 50 mm. Dimenzija (mm): 800x730x875. Jamstvo u trajanju od dvije godine.</t>
    </r>
    <r>
      <rPr>
        <b/>
        <sz val="11"/>
        <rFont val="Calibri"/>
        <family val="2"/>
        <charset val="238"/>
      </rPr>
      <t xml:space="preserve">
</t>
    </r>
  </si>
  <si>
    <t xml:space="preserve">Pult rashladni - radna ploha, vanjski i unutarnji plašt od Inox-a AISI 201 ili jednakovrijedno, zaštitni rub 10 cm, temperaturno područje: -2/+10 °C, zapremina bruto/neto: 417/402 lit. 3 hlađenih vrata, 1x rešetka GN 1/1 po vratima, zamjenjiva brtva na vratima, noge podesive po visini, zaobljeni kutovi, rashladno sredstvo R600a / bez CFC-a, automatski rad, elektronska regulacija, dinamičko hlađenje, automatsko otapanje, agregat s desne strane, energetska klasa minimalno: B
Dim.: 1795 x 700 x 980 mm. 
Jamstvo u trajanju od dvije godine.
</t>
  </si>
  <si>
    <r>
      <rPr>
        <sz val="11"/>
        <rFont val="Calibri"/>
        <family val="2"/>
        <charset val="238"/>
      </rPr>
      <t>Radni stol s donjom policom, otvoreni. Radna površina debljine 50 mm s kvadratnim prednjim rubom izrađena od nehrđajućeg čelika Aisi 304 10/10 ili jednakovrijedno. Izrađena je bez drvene građe, a kao pojačanje koristi se dvostruko prešani lim 12/10, ljepljen bi-adezivnim sredstvom. Preklop radne površine ispred i iza 25 mm, bez bočnog preklopa.
Donja polica izrađena iz nehrđajućeg lima, debljina police 40 mm.
Kvadratne noge stola izrađene od nehrđajućeg čelika Aisi 304 ili jednakovrijedno dimenzija 40×40 mm sa regulirajućim nožicama. Dim. 2500 x 600 x 875 mm.
 Jamstvo u trajanju od dvije godine.</t>
    </r>
    <r>
      <rPr>
        <b/>
        <sz val="11"/>
        <rFont val="Calibri"/>
        <family val="2"/>
        <charset val="238"/>
      </rPr>
      <t xml:space="preserve">
</t>
    </r>
  </si>
  <si>
    <t xml:space="preserve">Tuš slavina s mješalicom. Stolna izvedba Komplet:
-ručka za pranje
-mješalica za toplu i hladnu vodu,
- slivnik na sredini cijevi
Jamstvo u trajanju od dvije godine.
</t>
  </si>
  <si>
    <r>
      <rPr>
        <sz val="11"/>
        <rFont val="Calibri"/>
        <family val="2"/>
        <charset val="238"/>
      </rPr>
      <t>Kolica za otpatke. Zapremina: 50 lit. 4 točka. Dim. fi 390 × h 605 mm.
Materijal: Inox ili jednakovrijedan. 
Jamstvo u trajanju od dvije godine.</t>
    </r>
    <r>
      <rPr>
        <b/>
        <sz val="11"/>
        <rFont val="Calibri"/>
        <family val="2"/>
        <charset val="238"/>
      </rPr>
      <t xml:space="preserve">
</t>
    </r>
  </si>
  <si>
    <r>
      <rPr>
        <sz val="11"/>
        <rFont val="Calibri"/>
        <family val="2"/>
        <charset val="238"/>
      </rPr>
      <t>Rashladni Inox ormar min. 1400 lit., zapremina min. 1400 lit., temperatura hlađenja -2/+10 °C, vanjski i unutarnji plašt izrađen od inox lima AISI 304 ili jednakovrijedan, 6 plastificiranih polica GN standard, podesive po visini, izolacija bez CFC, debljina izolacija min. 60 mm, lijeva ili desna vrata puna, ugrađena bravica, osvijetljena unutrašnjost, elektronski termostat, automatski rad, automatsko otapanje kondenzata, dinamičko hlađenje, zaobljeni kutovi prema HACCP standardu, zamjenjiva guma na vratima, podesive noge, monoblok rashladna jedinica, rad uređaja do temperature +40°C; 60% rel. vlažnosti, Dim.: 1420 x 800 x 2030 mm. Jamstvo u trajanju od dvije godine.</t>
    </r>
    <r>
      <rPr>
        <b/>
        <sz val="11"/>
        <rFont val="Calibri"/>
        <family val="2"/>
        <charset val="238"/>
      </rPr>
      <t xml:space="preserve">
</t>
    </r>
  </si>
  <si>
    <r>
      <rPr>
        <b/>
        <sz val="11"/>
        <rFont val="Calibri"/>
        <family val="2"/>
        <charset val="238"/>
      </rPr>
      <t>PLOČA ZA KUHANJE -</t>
    </r>
    <r>
      <rPr>
        <sz val="11"/>
        <rFont val="Calibri"/>
        <family val="2"/>
        <charset val="238"/>
      </rPr>
      <t xml:space="preserve"> 4 zone za kuhanje, Integrirani senzor upravljačke ploče, Timer, 
Alarm, Indikator zaostale topline zona za kuhanje, Zaključavanje ploče  
Polja:
- električna isijavajuća zona 14,5 cm (1,2kW)
- električna isijavajuća zona 14,5 cm (1,2kW) 
- električna isijavajuća zona 18 cm (1,8kW)
- električna isijavajuća zona 21 cm (2,3kW)
Jamstvo u trajanju od dvije godine.</t>
    </r>
  </si>
  <si>
    <r>
      <rPr>
        <b/>
        <sz val="11"/>
        <rFont val="Calibri"/>
        <family val="2"/>
        <charset val="238"/>
      </rPr>
      <t>NAPA UGRADBENA S FILTEROM -</t>
    </r>
    <r>
      <rPr>
        <sz val="11"/>
        <rFont val="Calibri"/>
        <family val="2"/>
        <charset val="238"/>
      </rPr>
      <t xml:space="preserve"> Ugradbena napa za gornji kuhinjski element širine 60 cm. Maksimalni protok zraka min 460 m³ / h. Broj brzina: 3. Rasvjeta: 8W LED. Izlaz zraka / cirkulacija zraka. Odgoda uključivanja. Kontrola pokreta rukom - bez dodirivanja. Boja: crno staklo. Snaga: min.158 W.
Jamstvo u trajanju od dvije godine.</t>
    </r>
  </si>
  <si>
    <r>
      <rPr>
        <b/>
        <sz val="11"/>
        <rFont val="Calibri"/>
        <family val="2"/>
        <charset val="238"/>
      </rPr>
      <t xml:space="preserve">PEĆNICA </t>
    </r>
    <r>
      <rPr>
        <sz val="11"/>
        <rFont val="Calibri"/>
        <family val="2"/>
        <charset val="238"/>
      </rPr>
      <t>- Električna pećnica sa min. 8 funkcija.
konvekcija, broj plehova 1, parno čišćenje pečnice, polica za sušenje, broj stakala na vratima 3, reflektirajuće staklo, super grill, ravni pladanj, ventilator. Kapacitet pećnice:  min. 62 l
Boja: inox
 Jamstvo u trajanju od dvije godine.</t>
    </r>
  </si>
  <si>
    <r>
      <rPr>
        <b/>
        <sz val="11"/>
        <rFont val="Calibri"/>
        <family val="2"/>
        <charset val="238"/>
      </rPr>
      <t>HLADNJAK</t>
    </r>
    <r>
      <rPr>
        <sz val="11"/>
        <rFont val="Calibri"/>
        <family val="2"/>
        <charset val="238"/>
      </rPr>
      <t xml:space="preserve"> - Samostojeći kombinirani hladnjak. Ukupni kapacitet: min.260 l
Netto kapacitet hladnjaka: min. 185 l 
Netto kapacitet zamrzivača: min. 63 l
Kapacitet zamrzavanja: 3 kg/24h
Broj vrata - 2 / Broj polica - 5  / Broj ladica u zamrzivaču - 3 / Mehaničke kontrole /  Univerzalna vrata / Automatsko odleđivanje / Držač jaja / Reverzibilna vrata 
Jamstvo u trajanju od dvije godine.</t>
    </r>
  </si>
  <si>
    <r>
      <rPr>
        <b/>
        <sz val="11"/>
        <rFont val="Calibri"/>
        <family val="2"/>
        <charset val="238"/>
      </rPr>
      <t>UGRADBENA PERILICA POSUĐA -</t>
    </r>
    <r>
      <rPr>
        <sz val="11"/>
        <rFont val="Calibri"/>
        <family val="2"/>
        <charset val="238"/>
      </rPr>
      <t xml:space="preserve"> Ugradbena perilica posuđa 45 cm. Kapacitet: min. 9 servisa. Potrošnja vode: max. 8,5 l, min. 4 programa pranja. Intenzivni program 60 °C / Brzi program 40 °C - 40 min / Program za osjetljivo posuđe 45 °C / Eco program 46°C /Potpuno integrirana upravljačka ploča / Funkcija pola punjenja / Odgoda starta: 1-24 h /Svjetlosni indikator nedostatka sretstva za sjaj/Indikator nedostatka soli / Sistem sušenja vrućim zrakom / Funkcija 3u1/ Košara za pribor za jelo / LED display/pranje po zonama/child lock. 
Jamstvo u trajanju od dvije godine.</t>
    </r>
  </si>
  <si>
    <r>
      <rPr>
        <b/>
        <sz val="11"/>
        <rFont val="Calibri"/>
        <family val="2"/>
        <charset val="238"/>
      </rPr>
      <t>ČAJNA KUHINJA -</t>
    </r>
    <r>
      <rPr>
        <sz val="11"/>
        <rFont val="Calibri"/>
        <family val="2"/>
        <charset val="238"/>
      </rPr>
      <t xml:space="preserve"> Izrada, dobava i montaža čajne kuhinje ukupne dužine 45+170 cm. Donji elementi visine 91 cm, dubine 60 cm. Dvoja krilna vrata i tri ladice. U jedan od donjih elemenata predividjeti ugradnju sudopera. Vrata su na metalnim spojnicama s metalnom podložnom pločicom u obradi pocinčano, kut otvaranja 120°, Clip top s mogućnošću podešavanja dubine i trodimenzionalnog pomaka +/- 3 mm. Spojnice imaju ugrađen ublaživač zatvaranja. Tri ladice, metalne stranice s usporivačima. Postaviti aluminijsku profilnu ručkicu za otvaranje donjih elemenata. Postaviti aluminijski cokl i završnu lajsnu. Kuhinja je izrađena od iverala u boji izbjeljenog hrasta, dok su unutarnje police od iverala bijele boje. Radna ploča debljine 38 mm u istom dekoru. Kantirati ABS rubnom trakom min. debljine 1 mm. 
Jamstvo u trajanju od dvije godine.</t>
    </r>
  </si>
  <si>
    <r>
      <rPr>
        <b/>
        <sz val="11"/>
        <rFont val="Calibri"/>
        <family val="2"/>
        <charset val="238"/>
      </rPr>
      <t>UGRADBENA PERILICA POSUĐA</t>
    </r>
    <r>
      <rPr>
        <sz val="11"/>
        <rFont val="Calibri"/>
        <family val="2"/>
        <charset val="238"/>
      </rPr>
      <t xml:space="preserve"> - Ugradbena perilica posuđa 45 cm. Kapacitet: min. 9 servisa. Potrošnja vode: max. 8,5 l, min. 4 programa pranja. Intenzivni program 60 °C / Brzi program 40 °C - 40 min / Program za osjetljivo posuđe 45 °C / Eco program 46°C /Potpuno integrirana upravljačka ploča / Funkcija pola punjenja / Odgoda starta: 1-24 h /Svjetlosni indikator nedostatka sretstva za sjaj/Indikator nedostatka soli / Sistem sušenja vrućim zrakom / Funkcija 3u1/ Košara za pribor za jelo / LED display/pranje po zonama/child lock. 
Jamstvo u trajanju od dvije godine.</t>
    </r>
  </si>
  <si>
    <r>
      <rPr>
        <b/>
        <sz val="11"/>
        <rFont val="Calibri"/>
        <family val="2"/>
        <charset val="238"/>
      </rPr>
      <t>SLAVINA</t>
    </r>
    <r>
      <rPr>
        <sz val="11"/>
        <rFont val="Calibri"/>
        <family val="2"/>
        <charset val="238"/>
      </rPr>
      <t xml:space="preserve"> - Dobava i postava slavine, visoka, kromirana. 
Jamstvo u trajanju od dvije godine.</t>
    </r>
  </si>
  <si>
    <r>
      <rPr>
        <b/>
        <sz val="11"/>
        <rFont val="Calibri"/>
        <family val="2"/>
        <charset val="238"/>
      </rPr>
      <t>SUDOPER -</t>
    </r>
    <r>
      <rPr>
        <sz val="11"/>
        <rFont val="Calibri"/>
        <family val="2"/>
        <charset val="238"/>
      </rPr>
      <t xml:space="preserve"> Dobava i postava sudopera od inoksa ili jedankovrijedno. Okruglo jedno korito. 
Jamstvo u trajanju od dvije godine.</t>
    </r>
  </si>
  <si>
    <r>
      <rPr>
        <b/>
        <sz val="11"/>
        <rFont val="Calibri"/>
        <family val="2"/>
        <charset val="238"/>
      </rPr>
      <t>KUHINJA 400 cm</t>
    </r>
    <r>
      <rPr>
        <sz val="11"/>
        <rFont val="Calibri"/>
        <family val="2"/>
        <charset val="238"/>
      </rPr>
      <t xml:space="preserve"> - Izrada, dobava i montaža kuhinje ukupne dužine 400 cm. Donji elementi visine 91 cm, dubine 60 cm. Šest krilnih vrata i tri ladice. Gornji elementi visine 90 cm, dubine 40 cm. Devet krilnih vrata. U donje elemenate predividjeti ugradnju sudopera, pećnice, ploče za kuhanje, ugradbene perilice posuđa, u ogrnji predvidjeti ugradnju nape. Vrata su na metalnim spojnicama s metalnom podložnom pločicom u obradi pocinčano, kut otvaranja 120°, Clip top s mogućnošću podešavanja dubine i trodimenzionalnog pomaka +/- 3 mm. Spojnice imaju ugrađen ublaživač zatvaranja. Tri ladice, metalne stranice sa usporivačima. Postaviti aluminijsku profilnu ručkicu za otvaranje donjih elemenata i skrivenu ručkicu za otvaranje visećih elemenata. Postaviti aluminijski cokl i završnu lajsnu. Kuhinja je izrađena od iverala u boji izbijeljenog hrasta - donji elementi, dok su unutarnje police od iverala bijele boje. Gornji elementi izrađeni od iverala zelene boje. Radna ploča debljine min. 38 mm u boji izbjeljenog hrasta. Kantirati ABS rubnom trakom min. debljine 1 mm. 
Jamstvo u trajanju od dvije godine.</t>
    </r>
  </si>
  <si>
    <r>
      <rPr>
        <b/>
        <sz val="11"/>
        <rFont val="Calibri"/>
        <family val="2"/>
        <charset val="238"/>
      </rPr>
      <t>MIKROVALNA PEĆNICA</t>
    </r>
    <r>
      <rPr>
        <sz val="11"/>
        <rFont val="Calibri"/>
        <family val="2"/>
        <charset val="238"/>
      </rPr>
      <t xml:space="preserve"> - Kapacitet: min. 17 l; Snaga: min. 700 W, Odmrzavanje; min. 5 Razina snage; Odmrzavanje po težini / Rotacijska ploča min. 24,5 cm. Zvučni signal završetka rada, Unutrašnjost od nehrđajućeg čelika.                                                                                                         Boja: bijela 
Jamstvo u trajanju od dvije godine.
</t>
    </r>
  </si>
  <si>
    <r>
      <rPr>
        <b/>
        <sz val="11"/>
        <rFont val="Calibri"/>
        <family val="2"/>
        <charset val="238"/>
      </rPr>
      <t>SLAVINA</t>
    </r>
    <r>
      <rPr>
        <sz val="11"/>
        <rFont val="Calibri"/>
        <family val="2"/>
        <charset val="238"/>
      </rPr>
      <t xml:space="preserve"> - Dobava i postava slavine , visoka, kromirana. 
Jamstvo u trajanju od dvije godine.</t>
    </r>
  </si>
  <si>
    <r>
      <rPr>
        <b/>
        <sz val="11"/>
        <rFont val="Calibri"/>
        <family val="2"/>
        <charset val="238"/>
      </rPr>
      <t>SUDOPER -</t>
    </r>
    <r>
      <rPr>
        <sz val="11"/>
        <rFont val="Calibri"/>
        <family val="2"/>
        <charset val="238"/>
      </rPr>
      <t xml:space="preserve"> Dobava i postava sudopera od inoksa ili jednakovrijedno. Okruglo jedno korito. 
Jamstvo u trajanju od dvije godine.</t>
    </r>
  </si>
  <si>
    <r>
      <rPr>
        <b/>
        <sz val="11"/>
        <rFont val="Calibri"/>
        <family val="2"/>
        <charset val="238"/>
      </rPr>
      <t>ČAJNA KUHINJA -</t>
    </r>
    <r>
      <rPr>
        <sz val="11"/>
        <rFont val="Calibri"/>
        <family val="2"/>
        <charset val="238"/>
      </rPr>
      <t xml:space="preserve"> Izrada, dobava i montaža čajne kuhinje ukupne dužine 160 cm. Donji elementi visine 91 cm, dubine 60 cm. Troja krilna vrata. Gornji elementi visine 90 cm, dubine 40 cm. Troja krilna vrata. U jedan od donjih elemenata predividjeti ugradnju sudopera. Vrata su na metalnim spojnicama s metalnom podložnom pločicom u obradi pocinčano, kut otvaranja 120°, Clip top s mogućnošću podešavanja dubine i trodimenzionalnog pomaka +/- 3 mm. Spojnice imaju ugrađen ublaživač zatvaranja. Postaviti aluminijsku profilnu ručkicu za otvaranje donjih elemenata i skrivenu ručkicu za otvaranje visećih elemenata. Postaviti aluminijski cokl i završnu lajsnu. Kuhinja je izrađena od iverala u boji izbijeljenog hrasta, dok su unutarnje police od iverala bijele boje. Radna ploča debljine min. 38 mm u istom dekoru. Kantirati ABS rubnom trakom min. debljine 1 mm. 
Jamstvo u trajanju od dvije godine.</t>
    </r>
  </si>
  <si>
    <r>
      <rPr>
        <sz val="11"/>
        <rFont val="Calibri"/>
        <family val="2"/>
        <charset val="238"/>
      </rPr>
      <t>Sanitarni rukoper / umivaonik. Inox izvedba ili jednakovrijedna 18/10. Voda se otvara pomoću automatskog pogona na koljeno. Mogućnost regulacije temperature vode. Dim. 400x400x260 mm. Topla voda: 1/2″. Hladna voda: 1/2″. Odvod vode: fi 50. 
Jamstvo u trajanju od dvije godine.</t>
    </r>
    <r>
      <rPr>
        <b/>
        <sz val="11"/>
        <rFont val="Calibri"/>
        <family val="2"/>
        <charset val="238"/>
      </rPr>
      <t xml:space="preserve">
</t>
    </r>
  </si>
  <si>
    <t xml:space="preserve">Automatski depurator / omekšivač vode, automatska regeneracija, mogućnost programiranja regeneracije, elektronski kontroler, zapremina: min. 8 lit., kapacitet: min. 1500 lit/h, preporučeni kapacitet: min. 800 lit/h, depozit za sol: max 20 kg, količina soli za regeneraciju: 1 kg, 
radna temperatura vode: 4-25 °C, el. snaga: 4 W; 220 V, 1N. Dim.: 250x480x540 mm. 
Jamstvo u trajanju od dvije godine.
</t>
  </si>
  <si>
    <r>
      <rPr>
        <sz val="11"/>
        <rFont val="Calibri"/>
        <family val="2"/>
        <charset val="238"/>
      </rPr>
      <t>Radni stol sa zaštitom zida + rupa za otpatke. Radna površina debljine min. 50 mm s kvadratnim prednjim rubom izrađena od nehrđajućeg čelika Aisi 304 ili jednakovrijedan 10/10. Izrađena je bez drvene građe, a kao pojačanje koristi se dvostruko prešani lim min. 12/10, ljepljen bi-adezivnim sredstvom. Preklop radne površine ispred i iza min. 25 mm, bez bočnog preklopa. Stražnji uzdignuti rub 100 mm. Kvadratne noge stola izrađene od nehrđajućeg čelika Aisi 304 ili jednakovrijedan dimenzija 40×40 mm s regulirajućim nožicama. Dim. 1000 x 700 x 875 mm. 
Jamstvo u trajanju od dvije godine.</t>
    </r>
    <r>
      <rPr>
        <b/>
        <sz val="11"/>
        <rFont val="Calibri"/>
        <family val="2"/>
        <charset val="238"/>
      </rPr>
      <t xml:space="preserve">
</t>
    </r>
  </si>
  <si>
    <r>
      <rPr>
        <sz val="11"/>
        <rFont val="Calibri"/>
        <family val="2"/>
        <charset val="238"/>
      </rPr>
      <t>Radni blok stol za termičku liniju 700, otvoreni ormarić. Radna ploha izrađena iz jednog komada od nehrđajućeg čelika AISI 304 ili jednakovrijedan 15/10 sa scotch brite završnom obradom. Radna površina sa zaobljenim prednjim rubom. Rubovi stranica pod pravim kutom za savršeno slaganje linije. Vanjske stranice izrađene od nehrđajućeg čelika sa scotch brite završnom obradom. Otvoreni ormarić za skladištenje posuda, tava, pladnjeva i sl. Noge izrađene od AISI 304 ili jednakovrijedan s regulacijom visine od 50 mm. Dim. 400x730x875 mm. 
Jamstvo u trajanju od dvije godine.</t>
    </r>
    <r>
      <rPr>
        <b/>
        <sz val="11"/>
        <rFont val="Calibri"/>
        <family val="2"/>
        <charset val="238"/>
      </rPr>
      <t xml:space="preserve">
</t>
    </r>
  </si>
  <si>
    <t>Viseći ormarić s kliznim vratima i policom izrađen od nehrđajućeg čelika. Regulirajuća središnja polica. Klizna vrata. Ručke od nehrđajućeg čelika za bolju higijenu. U kompletu s nosačem za montažu. Materijal: Inox Aisi 304 ili jednakovrijedan,. Dim. 1000 x 400 x (V) 660 mm. 
Jamstvo u trajanju od dvije godine.</t>
  </si>
  <si>
    <t>Viseći ormarić s kliznim vratima i policom izrađen od nehrđajućeg čelika. Regulirajuća središnja polica. Klizna vrata. Ručke od nehrđajućeg čelika za bolju higijenu. U kompletu s nosačem za montažu. Materijal: Inox Aisi 304 ili jednakovrijedan, Dim. 1400 x 400 x (V) 660 mm. 
Jamstvo u trajanju od dvije godine.</t>
  </si>
  <si>
    <t>Metalna polica dimenzije (vxšxd): 195x100x40 cm. Police podesive po visini. 5 polica po visini. Nosivost min. 85 kg. Galvanizirana izvedba. 
Jamstvo u trajanju od dvije godine.</t>
  </si>
  <si>
    <t>Dvodjelni sudoper s prostorom za perilicu suđa i donjom policom, korita desno. Radna površina debljine 50 mm s kvadratnim prednjim rubom izrađena od nehrđajućeg čelika AISI 304 ili jednakovrijedno 15/10. Izrađena je bez drvene građe, preklop radne površine ispred i iza 
25 mm, bez bočnog preklopa. Stražnji uzdignuti rub 100 mm.
Korita izrađena od nehrđajućeg čelika Aisi 304 ili jednakovrijedno zavarena za radnu plohu. Ocjedna ploha za potrebe sušenja suđa, ispod ocjedne plohe nalazi se prostor za podpultnu perilicu. Izbušena rupa za slavinu.
Blenda ispred korita u standardnoj izvedbi. Donja polica izrađena iz nehrđajućeg lima, debljina police min. 40 mm. Kvadratne noge stola izrađene od nehrđajućeg čelika Aisi 304 ili jednakovrijedno dim. 40×40 mm s regulirajućim nožicama. U kompletu s preljevnom cijevi i priključkom za sifon. Materijal: 100% Inox Aisi 304 ili jednakovrijedno . Dim. 1800 x 700 x 875 mm.
Jamstvo u trajanju od dvije godine.</t>
  </si>
  <si>
    <t>Plinski roštilj, ravna čelična ploča, otvoreni ormarić, radna ploha izrađena iz jednog komada od AISI 304 nehrđajućeg čelika 15/10 ili jednakovrijednog sa scotch brite završnom obradom. Radna površina sa zaobljenim prednjim rubom. Rubovi stranica pod pravim kutom za savršeno slaganje linije. Ploča roštilja 735×573 mm čelična ravna, debljine 12 mm. Dimenzije aktivnog dijela ploče: 735x525 mm. Ispust masnoće promjera 33mm. Velika posuda za masnoću kapaciteta 3 litre. Ispred radne ploče hladna zona dubine min. 75 mm. 
Ergonomski oblikovan sustav upravljanja. Dvije nezavisne zone zagrijavanja. Podešavanje temperature ručno preko plinskih termostata u području 100° do 300°C. Svaka zona s dva štapna plamenika visoke energetske učinkovitosti s 4 reda plamena, ukupne snage min. 12,0 kW, izrađeni iz vatrootpornog inox lima ili jednakovrijednog. 
Paljenje plamenika preko pripalnog plamenika pomoću piezzo upaljača s zaštitnom kapicom i ugrađene svjećice. Osiguranje od nekontroliranog istjecanja plina preko sigurnosnog ventila i ugrađenog termoelementa. Vanjske stranice izrađene od nehrđajućeg čelika sa scotch brite završnom obradom. Otvoreni ormarić za skladištenje posuda, tava, pladnjeva i sl. Noge izrađene od AISI 304 ili jednakovrijedno s regulacijom visine od min. 50 mm. Dimenzija (mm): 800x730x875. 
Jamstvo u trajanju od dvije godine.</t>
  </si>
  <si>
    <r>
      <rPr>
        <sz val="11"/>
        <rFont val="Calibri"/>
        <family val="2"/>
        <charset val="238"/>
      </rPr>
      <t>Profesionalna perilica posuđa, čaša, pribora, s ugrađenim podesivim el. dozatorima detergenta i sjajila. Dim. košare: 50x50x10 cm, kapacitet košare za tanjure: min. 18 kom, trajanje 1 ciklusa: 120 sek, kapacitet: do 30 košara / 1 h; max. 540 tanjura / 1 h, radna visina: tanjuri do fi 35 cm; čaše do 32 cm, visina otvora vrata perilice: 37,5 cm, standardna oprema perilice: 1 košara za posuđe + 1 košara za čaše + 2 posude za pribor, duple Inox ili jednakovrijedne rotirajuće elise pranja i ispiranja, dizne pranja uštancane u Inox ili jednakovrijedne cijevi elise, podni odvod vode, obvezno korištenje omekšivača vode, potrošnja vode po ciklusu (pri tlaku 2 bara): max. 2 lit. Preporučuje se temp. vode na ulazu: 55 °C; tvrdoće: 7-10 °F. Izrađena od Inox-a Aisi 304 ili jednakovrijedno. Advance control panel. 4 programa pranja (podesiva). Prikaz temperature vode (u koritu i bojleru) i programa. Smart Start tipka (mijenja boje – ovisno o trenutnom statusu perilice). Prikaz poruka samodijagnostike. Prikaz upozorenja o održavanju. Dim.: 585x610x815 mm (Š/D/V). 
Jamstvo u trajanju od dvije godine.</t>
    </r>
    <r>
      <rPr>
        <b/>
        <sz val="11"/>
        <rFont val="Calibri"/>
        <family val="2"/>
        <charset val="238"/>
      </rPr>
      <t xml:space="preserve">
</t>
    </r>
  </si>
  <si>
    <r>
      <rPr>
        <b/>
        <sz val="11"/>
        <rFont val="Calibri"/>
        <family val="2"/>
        <charset val="238"/>
      </rPr>
      <t>SUDOPER -</t>
    </r>
    <r>
      <rPr>
        <sz val="11"/>
        <rFont val="Calibri"/>
        <family val="2"/>
        <charset val="238"/>
      </rPr>
      <t xml:space="preserve"> Dobava i postava sudopera od inoxa ili jednakovrijedno. Okruglo jedno korito. 
Jamstvo u trajanju od dvije godine.</t>
    </r>
  </si>
  <si>
    <r>
      <rPr>
        <b/>
        <sz val="11"/>
        <rFont val="Calibri"/>
        <family val="2"/>
        <charset val="238"/>
      </rPr>
      <t xml:space="preserve">SLAVINA </t>
    </r>
    <r>
      <rPr>
        <sz val="11"/>
        <rFont val="Calibri"/>
        <family val="2"/>
        <charset val="238"/>
      </rPr>
      <t>- Dobava i postava slavine , visoka, kromirana. 
Jamstvo u trajanju od dvije godine.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</si>
</sst>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kn&quot;_-;\-* #,##0.00\ &quot;kn&quot;_-;_-* &quot;-&quot;??\ &quot;kn&quot;_-;_-@_-"/>
  </numFmts>
  <fonts count="13" x14ac:knownFonts="1">
    <font>
      <sz val="11"/>
      <color theme="1"/>
      <name val="Calibri"/>
      <family val="2"/>
      <scheme val="minor"/>
    </font>
    <font>
      <sz val="11"/>
      <color theme="1"/>
      <name val="Calibri"/>
      <family val="2"/>
      <charset val="238"/>
      <scheme val="minor"/>
    </font>
    <font>
      <sz val="11"/>
      <color theme="1"/>
      <name val="Calibri"/>
      <family val="2"/>
      <charset val="238"/>
    </font>
    <font>
      <b/>
      <sz val="11"/>
      <color theme="1"/>
      <name val="Calibri"/>
      <family val="2"/>
    </font>
    <font>
      <sz val="11"/>
      <color theme="1"/>
      <name val="Calibri"/>
      <family val="2"/>
    </font>
    <font>
      <b/>
      <sz val="11"/>
      <color rgb="FF000000"/>
      <name val="Calibri"/>
      <family val="2"/>
    </font>
    <font>
      <b/>
      <u val="singleAccounting"/>
      <sz val="12"/>
      <color theme="1"/>
      <name val="Calibri"/>
      <family val="2"/>
    </font>
    <font>
      <sz val="8"/>
      <name val="Arial CE"/>
    </font>
    <font>
      <b/>
      <sz val="11"/>
      <color theme="1"/>
      <name val="Calibri"/>
      <family val="2"/>
      <charset val="238"/>
    </font>
    <font>
      <sz val="11"/>
      <color rgb="FF000000"/>
      <name val="Calibri"/>
      <family val="2"/>
      <charset val="238"/>
    </font>
    <font>
      <sz val="11"/>
      <color rgb="FFFF0000"/>
      <name val="Calibri"/>
      <family val="2"/>
      <scheme val="minor"/>
    </font>
    <font>
      <sz val="11"/>
      <name val="Calibri"/>
      <family val="2"/>
      <charset val="238"/>
    </font>
    <font>
      <b/>
      <sz val="11"/>
      <name val="Calibri"/>
      <family val="2"/>
      <charset val="238"/>
    </font>
  </fonts>
  <fills count="6">
    <fill>
      <patternFill patternType="none"/>
    </fill>
    <fill>
      <patternFill patternType="gray125"/>
    </fill>
    <fill>
      <patternFill patternType="solid">
        <fgColor theme="0" tint="-0.14999847407452621"/>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0"/>
        <bgColor indexed="64"/>
      </patternFill>
    </fill>
  </fills>
  <borders count="9">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double">
        <color auto="1"/>
      </left>
      <right style="thin">
        <color auto="1"/>
      </right>
      <top style="thin">
        <color auto="1"/>
      </top>
      <bottom style="thin">
        <color auto="1"/>
      </bottom>
      <diagonal/>
    </border>
    <border>
      <left style="thin">
        <color auto="1"/>
      </left>
      <right style="double">
        <color auto="1"/>
      </right>
      <top style="thin">
        <color auto="1"/>
      </top>
      <bottom style="thin">
        <color auto="1"/>
      </bottom>
      <diagonal/>
    </border>
    <border>
      <left style="double">
        <color auto="1"/>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double">
        <color auto="1"/>
      </right>
      <top style="thin">
        <color auto="1"/>
      </top>
      <bottom style="double">
        <color auto="1"/>
      </bottom>
      <diagonal/>
    </border>
    <border>
      <left/>
      <right/>
      <top/>
      <bottom style="thin">
        <color indexed="64"/>
      </bottom>
      <diagonal/>
    </border>
  </borders>
  <cellStyleXfs count="3">
    <xf numFmtId="0" fontId="0" fillId="0" borderId="0"/>
    <xf numFmtId="0" fontId="7" fillId="0" borderId="0"/>
    <xf numFmtId="0" fontId="1" fillId="0" borderId="0"/>
  </cellStyleXfs>
  <cellXfs count="48">
    <xf numFmtId="0" fontId="0" fillId="0" borderId="0" xfId="0"/>
    <xf numFmtId="49" fontId="2" fillId="0" borderId="0" xfId="0" applyNumberFormat="1" applyFont="1" applyAlignment="1">
      <alignment horizontal="center"/>
    </xf>
    <xf numFmtId="49" fontId="5" fillId="3" borderId="2" xfId="0" applyNumberFormat="1" applyFont="1" applyFill="1" applyBorder="1" applyAlignment="1">
      <alignment horizontal="center" vertical="center" wrapText="1"/>
    </xf>
    <xf numFmtId="0" fontId="2" fillId="0" borderId="2" xfId="0" applyFont="1" applyBorder="1" applyAlignment="1">
      <alignment horizontal="center"/>
    </xf>
    <xf numFmtId="44" fontId="5" fillId="3" borderId="2" xfId="0" applyNumberFormat="1" applyFont="1" applyFill="1" applyBorder="1" applyAlignment="1">
      <alignment horizontal="center" vertical="center" wrapText="1"/>
    </xf>
    <xf numFmtId="44" fontId="5" fillId="3" borderId="4" xfId="0" applyNumberFormat="1" applyFont="1" applyFill="1" applyBorder="1" applyAlignment="1">
      <alignment horizontal="center" vertical="center" wrapText="1"/>
    </xf>
    <xf numFmtId="0" fontId="2" fillId="0" borderId="3" xfId="0" applyFont="1" applyBorder="1" applyAlignment="1">
      <alignment horizontal="center" vertical="top"/>
    </xf>
    <xf numFmtId="49" fontId="2" fillId="0" borderId="2" xfId="0" applyNumberFormat="1" applyFont="1" applyBorder="1" applyAlignment="1">
      <alignment horizontal="left" vertical="top" wrapText="1"/>
    </xf>
    <xf numFmtId="0" fontId="2" fillId="0" borderId="5" xfId="0" applyFont="1" applyBorder="1" applyAlignment="1">
      <alignment horizontal="center" vertical="top"/>
    </xf>
    <xf numFmtId="49" fontId="2" fillId="0" borderId="6" xfId="0" applyNumberFormat="1" applyFont="1" applyBorder="1" applyAlignment="1">
      <alignment horizontal="left" vertical="top" wrapText="1"/>
    </xf>
    <xf numFmtId="0" fontId="2" fillId="0" borderId="6" xfId="0" applyFont="1" applyBorder="1" applyAlignment="1">
      <alignment horizontal="center"/>
    </xf>
    <xf numFmtId="0" fontId="2" fillId="0" borderId="2" xfId="0" applyFont="1" applyBorder="1" applyAlignment="1">
      <alignment horizontal="center" vertical="center"/>
    </xf>
    <xf numFmtId="0" fontId="5" fillId="3" borderId="2" xfId="0" applyFont="1" applyFill="1" applyBorder="1" applyAlignment="1">
      <alignment horizontal="center" vertical="center" wrapText="1"/>
    </xf>
    <xf numFmtId="0" fontId="2" fillId="0" borderId="6" xfId="0" applyFont="1" applyBorder="1" applyAlignment="1">
      <alignment horizontal="center" vertical="center"/>
    </xf>
    <xf numFmtId="0" fontId="2" fillId="0" borderId="0" xfId="0" applyFont="1" applyAlignment="1">
      <alignment horizontal="center" vertical="center"/>
    </xf>
    <xf numFmtId="0" fontId="4" fillId="2" borderId="3" xfId="0" applyFont="1" applyFill="1" applyBorder="1" applyAlignment="1">
      <alignment horizontal="center" vertical="center"/>
    </xf>
    <xf numFmtId="0" fontId="2" fillId="2" borderId="3" xfId="0" applyFont="1" applyFill="1" applyBorder="1" applyAlignment="1">
      <alignment horizontal="center" vertical="center"/>
    </xf>
    <xf numFmtId="44" fontId="2" fillId="0" borderId="4" xfId="0" applyNumberFormat="1" applyFont="1" applyBorder="1" applyAlignment="1">
      <alignment vertical="center"/>
    </xf>
    <xf numFmtId="44" fontId="3" fillId="0" borderId="4" xfId="0" applyNumberFormat="1" applyFont="1" applyBorder="1" applyAlignment="1">
      <alignment vertical="center"/>
    </xf>
    <xf numFmtId="44" fontId="3" fillId="0" borderId="7" xfId="0" applyNumberFormat="1" applyFont="1" applyBorder="1" applyAlignment="1">
      <alignment vertical="center"/>
    </xf>
    <xf numFmtId="44" fontId="2" fillId="0" borderId="0" xfId="0" applyNumberFormat="1" applyFont="1" applyAlignment="1">
      <alignment vertical="center"/>
    </xf>
    <xf numFmtId="44" fontId="6" fillId="0" borderId="2" xfId="0" applyNumberFormat="1" applyFont="1" applyBorder="1" applyAlignment="1">
      <alignment horizontal="center"/>
    </xf>
    <xf numFmtId="44" fontId="6" fillId="0" borderId="6" xfId="0" applyNumberFormat="1" applyFont="1" applyBorder="1" applyAlignment="1">
      <alignment horizontal="center"/>
    </xf>
    <xf numFmtId="44" fontId="2" fillId="0" borderId="0" xfId="0" applyNumberFormat="1" applyFont="1" applyAlignment="1">
      <alignment horizontal="center"/>
    </xf>
    <xf numFmtId="44" fontId="2" fillId="0" borderId="2" xfId="0" applyNumberFormat="1" applyFont="1" applyBorder="1" applyAlignment="1">
      <alignment horizontal="center" vertical="center"/>
    </xf>
    <xf numFmtId="44" fontId="2" fillId="0" borderId="2" xfId="0" applyNumberFormat="1" applyFont="1" applyBorder="1" applyAlignment="1">
      <alignment vertical="center"/>
    </xf>
    <xf numFmtId="0" fontId="2" fillId="0" borderId="1" xfId="0" applyFont="1" applyBorder="1" applyAlignment="1">
      <alignment horizontal="center" vertical="center"/>
    </xf>
    <xf numFmtId="49" fontId="9" fillId="5" borderId="2" xfId="0" applyNumberFormat="1" applyFont="1" applyFill="1" applyBorder="1" applyAlignment="1">
      <alignment horizontal="center" vertical="center" wrapText="1"/>
    </xf>
    <xf numFmtId="0" fontId="9" fillId="5" borderId="1" xfId="0" applyFont="1" applyFill="1" applyBorder="1" applyAlignment="1">
      <alignment horizontal="center" vertical="center" wrapText="1"/>
    </xf>
    <xf numFmtId="44" fontId="9" fillId="5" borderId="4" xfId="0" applyNumberFormat="1" applyFont="1" applyFill="1" applyBorder="1" applyAlignment="1">
      <alignment horizontal="center" vertical="center" wrapText="1"/>
    </xf>
    <xf numFmtId="44" fontId="9" fillId="5" borderId="2" xfId="0" applyNumberFormat="1" applyFont="1" applyFill="1" applyBorder="1" applyAlignment="1">
      <alignment horizontal="center" vertical="center" wrapText="1"/>
    </xf>
    <xf numFmtId="0" fontId="9" fillId="4" borderId="3"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2" fillId="3" borderId="3"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1" xfId="0" applyFont="1" applyFill="1" applyBorder="1" applyAlignment="1">
      <alignment horizontal="center" vertical="center"/>
    </xf>
    <xf numFmtId="44" fontId="2" fillId="3" borderId="2" xfId="0" applyNumberFormat="1" applyFont="1" applyFill="1" applyBorder="1" applyAlignment="1">
      <alignment vertical="center"/>
    </xf>
    <xf numFmtId="44" fontId="2" fillId="3" borderId="4" xfId="0" applyNumberFormat="1" applyFont="1" applyFill="1" applyBorder="1" applyAlignment="1">
      <alignment vertical="center"/>
    </xf>
    <xf numFmtId="49" fontId="8" fillId="3" borderId="2" xfId="0" applyNumberFormat="1" applyFont="1" applyFill="1" applyBorder="1" applyAlignment="1">
      <alignment horizontal="left" vertical="center" wrapText="1"/>
    </xf>
    <xf numFmtId="49" fontId="2" fillId="3" borderId="2" xfId="0" applyNumberFormat="1" applyFont="1" applyFill="1" applyBorder="1" applyAlignment="1">
      <alignment horizontal="left" vertical="top" wrapText="1"/>
    </xf>
    <xf numFmtId="0" fontId="10" fillId="0" borderId="0" xfId="0" applyFont="1"/>
    <xf numFmtId="49" fontId="11" fillId="0" borderId="2" xfId="0" applyNumberFormat="1" applyFont="1" applyBorder="1" applyAlignment="1">
      <alignment horizontal="left" vertical="top" wrapText="1"/>
    </xf>
    <xf numFmtId="49" fontId="12" fillId="5" borderId="2" xfId="0" applyNumberFormat="1" applyFont="1" applyFill="1" applyBorder="1" applyAlignment="1">
      <alignment horizontal="left" vertical="top" wrapText="1"/>
    </xf>
    <xf numFmtId="49" fontId="12" fillId="0" borderId="2" xfId="0" applyNumberFormat="1" applyFont="1" applyBorder="1" applyAlignment="1">
      <alignment horizontal="left" vertical="top" wrapText="1"/>
    </xf>
    <xf numFmtId="0" fontId="0" fillId="0" borderId="0" xfId="0" applyAlignment="1">
      <alignment horizontal="center"/>
    </xf>
    <xf numFmtId="0" fontId="0" fillId="0" borderId="8" xfId="0" applyBorder="1" applyAlignment="1">
      <alignment horizontal="center"/>
    </xf>
    <xf numFmtId="0" fontId="2" fillId="0" borderId="8" xfId="0" applyFont="1" applyBorder="1" applyAlignment="1">
      <alignment horizontal="center" vertical="top"/>
    </xf>
  </cellXfs>
  <cellStyles count="3">
    <cellStyle name="Normal 2 2" xfId="1" xr:uid="{00000000-0005-0000-0000-000000000000}"/>
    <cellStyle name="Normalno" xfId="0" builtinId="0"/>
    <cellStyle name="Normalno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torage\data1%20(d)\P%200134%20-%20Alca%20kukuzovac\backup%20dalibor\PODLOGE\bero%20werkos\RN%20018-07-KU%20Krajobrazno%20&#272;akovo-Sredanci\Ugovorni%20tro&#353;kovnik%20KRAJOBRAZ%20&#272;AKOVO%20-%20SREDANCI.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vana-m\D\farma-SLAscaK\TENDER.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AKTORI"/>
      <sheetName val="A.trasa"/>
      <sheetName val="B.PUTNI PRIJELAZI I PROLAZI"/>
      <sheetName val="C.PUO &quot;ĐAKOVO - JUG&quot; "/>
      <sheetName val="D.PUO &quot;ANDRIJEVCI&quot;"/>
      <sheetName val="Rekapitulacija"/>
      <sheetName val="Uputa"/>
    </sheetNames>
    <sheetDataSet>
      <sheetData sheetId="0" refreshError="1">
        <row r="2">
          <cell r="B2">
            <v>1</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Module6"/>
      <sheetName val="Module5"/>
      <sheetName val="Module4"/>
      <sheetName val="Module3"/>
      <sheetName val="Module2"/>
      <sheetName val="Module1"/>
      <sheetName val="Nap"/>
      <sheetName val="Osn-Pod"/>
      <sheetName val="Ugov"/>
      <sheetName val="Kuce"/>
      <sheetName val="Pr-Sit"/>
      <sheetName val="Dop-Ug"/>
      <sheetName val="Obra"/>
      <sheetName val="Ok-Sit"/>
      <sheetName val="Evid"/>
      <sheetName val="Osn_Pod"/>
    </sheetNames>
    <sheetDataSet>
      <sheetData sheetId="0"/>
      <sheetData sheetId="1" refreshError="1"/>
      <sheetData sheetId="2" refreshError="1"/>
      <sheetData sheetId="3" refreshError="1"/>
      <sheetData sheetId="4" refreshError="1"/>
      <sheetData sheetId="5" refreshError="1"/>
      <sheetData sheetId="6" refreshError="1"/>
      <sheetData sheetId="7"/>
      <sheetData sheetId="8" refreshError="1">
        <row r="5">
          <cell r="E5">
            <v>0</v>
          </cell>
        </row>
      </sheetData>
      <sheetData sheetId="9"/>
      <sheetData sheetId="10"/>
      <sheetData sheetId="11"/>
      <sheetData sheetId="12"/>
      <sheetData sheetId="13"/>
      <sheetData sheetId="14"/>
      <sheetData sheetId="15"/>
      <sheetData sheetId="16"/>
    </sheetDataSet>
  </externalBook>
</externalLink>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2" tint="-0.249977111117893"/>
    <pageSetUpPr fitToPage="1"/>
  </sheetPr>
  <dimension ref="A1:G56"/>
  <sheetViews>
    <sheetView tabSelected="1" zoomScaleNormal="100" workbookViewId="0">
      <selection activeCell="G35" sqref="G35"/>
    </sheetView>
  </sheetViews>
  <sheetFormatPr defaultRowHeight="14.4" x14ac:dyDescent="0.3"/>
  <cols>
    <col min="1" max="1" width="8.109375" customWidth="1"/>
    <col min="2" max="2" width="60.109375" customWidth="1"/>
    <col min="4" max="4" width="9.109375" customWidth="1"/>
    <col min="5" max="5" width="21.5546875" customWidth="1"/>
    <col min="6" max="6" width="20.109375" customWidth="1"/>
  </cols>
  <sheetData>
    <row r="1" spans="1:7" x14ac:dyDescent="0.3">
      <c r="A1" s="45" t="s">
        <v>14</v>
      </c>
      <c r="B1" s="45"/>
      <c r="C1" s="45"/>
      <c r="D1" s="45"/>
      <c r="E1" s="45"/>
      <c r="F1" s="45"/>
    </row>
    <row r="2" spans="1:7" x14ac:dyDescent="0.3">
      <c r="A2" s="45" t="s">
        <v>15</v>
      </c>
      <c r="B2" s="45"/>
      <c r="C2" s="45"/>
      <c r="D2" s="45"/>
      <c r="E2" s="45"/>
      <c r="F2" s="45"/>
    </row>
    <row r="4" spans="1:7" x14ac:dyDescent="0.3">
      <c r="A4" s="47" t="s">
        <v>16</v>
      </c>
      <c r="B4" s="47"/>
      <c r="C4" s="1"/>
      <c r="D4" s="14"/>
      <c r="E4" s="23"/>
      <c r="F4" s="20"/>
    </row>
    <row r="5" spans="1:7" ht="28.8" x14ac:dyDescent="0.3">
      <c r="A5" s="32" t="s">
        <v>9</v>
      </c>
      <c r="B5" s="2" t="s">
        <v>0</v>
      </c>
      <c r="C5" s="2" t="s">
        <v>1</v>
      </c>
      <c r="D5" s="12" t="s">
        <v>2</v>
      </c>
      <c r="E5" s="4" t="s">
        <v>3</v>
      </c>
      <c r="F5" s="5" t="s">
        <v>4</v>
      </c>
    </row>
    <row r="6" spans="1:7" ht="36.75" customHeight="1" x14ac:dyDescent="0.3">
      <c r="A6" s="32"/>
      <c r="B6" s="2" t="s">
        <v>12</v>
      </c>
      <c r="C6" s="2"/>
      <c r="D6" s="33"/>
      <c r="E6" s="4"/>
      <c r="F6" s="5"/>
    </row>
    <row r="7" spans="1:7" ht="318.75" customHeight="1" x14ac:dyDescent="0.3">
      <c r="A7" s="31">
        <v>1</v>
      </c>
      <c r="B7" s="43" t="s">
        <v>21</v>
      </c>
      <c r="C7" s="27" t="s">
        <v>8</v>
      </c>
      <c r="D7" s="28">
        <v>1</v>
      </c>
      <c r="E7" s="30"/>
      <c r="F7" s="29">
        <f>D7*E7</f>
        <v>0</v>
      </c>
      <c r="G7" s="41"/>
    </row>
    <row r="8" spans="1:7" ht="316.8" x14ac:dyDescent="0.3">
      <c r="A8" s="15">
        <v>2</v>
      </c>
      <c r="B8" s="42" t="s">
        <v>50</v>
      </c>
      <c r="C8" s="11" t="s">
        <v>8</v>
      </c>
      <c r="D8" s="26">
        <v>1</v>
      </c>
      <c r="E8" s="24"/>
      <c r="F8" s="29">
        <f>D8*E8</f>
        <v>0</v>
      </c>
    </row>
    <row r="9" spans="1:7" ht="285.75" customHeight="1" x14ac:dyDescent="0.3">
      <c r="A9" s="15">
        <v>3</v>
      </c>
      <c r="B9" s="44" t="s">
        <v>22</v>
      </c>
      <c r="C9" s="11" t="s">
        <v>8</v>
      </c>
      <c r="D9" s="26">
        <v>1</v>
      </c>
      <c r="E9" s="24"/>
      <c r="F9" s="29">
        <f t="shared" ref="F9:F23" si="0">D9*E9</f>
        <v>0</v>
      </c>
      <c r="G9" s="41" t="s">
        <v>20</v>
      </c>
    </row>
    <row r="10" spans="1:7" ht="144" x14ac:dyDescent="0.3">
      <c r="A10" s="15">
        <v>4</v>
      </c>
      <c r="B10" s="42" t="s">
        <v>23</v>
      </c>
      <c r="C10" s="11" t="s">
        <v>8</v>
      </c>
      <c r="D10" s="26">
        <v>1</v>
      </c>
      <c r="E10" s="24"/>
      <c r="F10" s="29">
        <f t="shared" si="0"/>
        <v>0</v>
      </c>
    </row>
    <row r="11" spans="1:7" ht="165" customHeight="1" x14ac:dyDescent="0.3">
      <c r="A11" s="15">
        <v>5</v>
      </c>
      <c r="B11" s="44" t="s">
        <v>24</v>
      </c>
      <c r="C11" s="11" t="s">
        <v>8</v>
      </c>
      <c r="D11" s="26">
        <v>1</v>
      </c>
      <c r="E11" s="24"/>
      <c r="F11" s="29">
        <f t="shared" si="0"/>
        <v>0</v>
      </c>
    </row>
    <row r="12" spans="1:7" ht="257.25" customHeight="1" x14ac:dyDescent="0.3">
      <c r="A12" s="15">
        <v>6</v>
      </c>
      <c r="B12" s="42" t="s">
        <v>49</v>
      </c>
      <c r="C12" s="11" t="s">
        <v>8</v>
      </c>
      <c r="D12" s="26">
        <v>1</v>
      </c>
      <c r="E12" s="24"/>
      <c r="F12" s="29">
        <f t="shared" si="0"/>
        <v>0</v>
      </c>
    </row>
    <row r="13" spans="1:7" ht="86.4" x14ac:dyDescent="0.3">
      <c r="A13" s="15">
        <v>7</v>
      </c>
      <c r="B13" s="42" t="s">
        <v>25</v>
      </c>
      <c r="C13" s="11" t="s">
        <v>8</v>
      </c>
      <c r="D13" s="26">
        <v>1</v>
      </c>
      <c r="E13" s="24"/>
      <c r="F13" s="29">
        <f t="shared" si="0"/>
        <v>0</v>
      </c>
    </row>
    <row r="14" spans="1:7" ht="273.60000000000002" x14ac:dyDescent="0.3">
      <c r="A14" s="15">
        <v>8</v>
      </c>
      <c r="B14" s="44" t="s">
        <v>51</v>
      </c>
      <c r="C14" s="11" t="s">
        <v>8</v>
      </c>
      <c r="D14" s="26">
        <v>1</v>
      </c>
      <c r="E14" s="24"/>
      <c r="F14" s="29">
        <f t="shared" si="0"/>
        <v>0</v>
      </c>
    </row>
    <row r="15" spans="1:7" ht="129.6" x14ac:dyDescent="0.3">
      <c r="A15" s="15">
        <v>9</v>
      </c>
      <c r="B15" s="42" t="s">
        <v>43</v>
      </c>
      <c r="C15" s="11" t="s">
        <v>8</v>
      </c>
      <c r="D15" s="26">
        <v>1</v>
      </c>
      <c r="E15" s="24"/>
      <c r="F15" s="29">
        <f t="shared" si="0"/>
        <v>0</v>
      </c>
    </row>
    <row r="16" spans="1:7" ht="172.8" x14ac:dyDescent="0.3">
      <c r="A16" s="15">
        <v>10</v>
      </c>
      <c r="B16" s="44" t="s">
        <v>44</v>
      </c>
      <c r="C16" s="11" t="s">
        <v>8</v>
      </c>
      <c r="D16" s="26">
        <v>1</v>
      </c>
      <c r="E16" s="24"/>
      <c r="F16" s="29">
        <f t="shared" si="0"/>
        <v>0</v>
      </c>
    </row>
    <row r="17" spans="1:6" ht="44.25" customHeight="1" x14ac:dyDescent="0.3">
      <c r="A17" s="15">
        <v>11</v>
      </c>
      <c r="B17" s="44" t="s">
        <v>26</v>
      </c>
      <c r="C17" s="11" t="s">
        <v>8</v>
      </c>
      <c r="D17" s="26">
        <v>1</v>
      </c>
      <c r="E17" s="24"/>
      <c r="F17" s="29">
        <f t="shared" si="0"/>
        <v>0</v>
      </c>
    </row>
    <row r="18" spans="1:6" ht="74.25" customHeight="1" x14ac:dyDescent="0.3">
      <c r="A18" s="15">
        <v>12</v>
      </c>
      <c r="B18" s="44" t="s">
        <v>42</v>
      </c>
      <c r="C18" s="11" t="s">
        <v>8</v>
      </c>
      <c r="D18" s="26">
        <v>1</v>
      </c>
      <c r="E18" s="24"/>
      <c r="F18" s="29">
        <f t="shared" si="0"/>
        <v>0</v>
      </c>
    </row>
    <row r="19" spans="1:6" ht="165.75" customHeight="1" x14ac:dyDescent="0.3">
      <c r="A19" s="15">
        <v>13</v>
      </c>
      <c r="B19" s="44" t="s">
        <v>27</v>
      </c>
      <c r="C19" s="11" t="s">
        <v>8</v>
      </c>
      <c r="D19" s="26">
        <v>1</v>
      </c>
      <c r="E19" s="24"/>
      <c r="F19" s="29">
        <f t="shared" si="0"/>
        <v>0</v>
      </c>
    </row>
    <row r="20" spans="1:6" ht="148.5" customHeight="1" x14ac:dyDescent="0.3">
      <c r="A20" s="15">
        <v>14</v>
      </c>
      <c r="B20" s="44" t="s">
        <v>45</v>
      </c>
      <c r="C20" s="11" t="s">
        <v>8</v>
      </c>
      <c r="D20" s="26">
        <v>1</v>
      </c>
      <c r="E20" s="24"/>
      <c r="F20" s="29">
        <f t="shared" si="0"/>
        <v>0</v>
      </c>
    </row>
    <row r="21" spans="1:6" ht="72" x14ac:dyDescent="0.3">
      <c r="A21" s="15">
        <v>15</v>
      </c>
      <c r="B21" s="42" t="s">
        <v>46</v>
      </c>
      <c r="C21" s="11" t="s">
        <v>8</v>
      </c>
      <c r="D21" s="26">
        <v>2</v>
      </c>
      <c r="E21" s="24"/>
      <c r="F21" s="29">
        <f t="shared" si="0"/>
        <v>0</v>
      </c>
    </row>
    <row r="22" spans="1:6" ht="96.75" customHeight="1" x14ac:dyDescent="0.3">
      <c r="A22" s="15">
        <v>16</v>
      </c>
      <c r="B22" s="42" t="s">
        <v>47</v>
      </c>
      <c r="C22" s="11" t="s">
        <v>8</v>
      </c>
      <c r="D22" s="26">
        <v>2</v>
      </c>
      <c r="E22" s="24"/>
      <c r="F22" s="29">
        <f t="shared" si="0"/>
        <v>0</v>
      </c>
    </row>
    <row r="23" spans="1:6" ht="58.5" customHeight="1" x14ac:dyDescent="0.3">
      <c r="A23" s="15">
        <v>17</v>
      </c>
      <c r="B23" s="42" t="s">
        <v>48</v>
      </c>
      <c r="C23" s="11" t="s">
        <v>8</v>
      </c>
      <c r="D23" s="26">
        <v>6</v>
      </c>
      <c r="E23" s="24"/>
      <c r="F23" s="29">
        <f t="shared" si="0"/>
        <v>0</v>
      </c>
    </row>
    <row r="24" spans="1:6" ht="40.5" customHeight="1" x14ac:dyDescent="0.3">
      <c r="A24" s="34"/>
      <c r="B24" s="39" t="s">
        <v>13</v>
      </c>
      <c r="C24" s="35"/>
      <c r="D24" s="36"/>
      <c r="E24" s="37"/>
      <c r="F24" s="38"/>
    </row>
    <row r="25" spans="1:6" ht="225" customHeight="1" x14ac:dyDescent="0.3">
      <c r="A25" s="16">
        <v>18</v>
      </c>
      <c r="B25" s="42" t="s">
        <v>41</v>
      </c>
      <c r="C25" s="11" t="s">
        <v>8</v>
      </c>
      <c r="D25" s="26">
        <v>1</v>
      </c>
      <c r="E25" s="25"/>
      <c r="F25" s="17">
        <f>D25*E25</f>
        <v>0</v>
      </c>
    </row>
    <row r="26" spans="1:6" ht="43.2" x14ac:dyDescent="0.3">
      <c r="A26" s="16">
        <v>19</v>
      </c>
      <c r="B26" s="42" t="s">
        <v>52</v>
      </c>
      <c r="C26" s="11" t="s">
        <v>8</v>
      </c>
      <c r="D26" s="26">
        <v>1</v>
      </c>
      <c r="E26" s="25"/>
      <c r="F26" s="17">
        <f>D26*E26</f>
        <v>0</v>
      </c>
    </row>
    <row r="27" spans="1:6" ht="28.8" x14ac:dyDescent="0.3">
      <c r="A27" s="16">
        <v>20</v>
      </c>
      <c r="B27" s="42" t="s">
        <v>39</v>
      </c>
      <c r="C27" s="11" t="s">
        <v>8</v>
      </c>
      <c r="D27" s="26">
        <v>1</v>
      </c>
      <c r="E27" s="25"/>
      <c r="F27" s="17">
        <f>D27*E27</f>
        <v>0</v>
      </c>
    </row>
    <row r="28" spans="1:6" ht="100.8" x14ac:dyDescent="0.3">
      <c r="A28" s="16">
        <v>21</v>
      </c>
      <c r="B28" s="42" t="s">
        <v>38</v>
      </c>
      <c r="C28" s="11" t="s">
        <v>8</v>
      </c>
      <c r="D28" s="26">
        <v>1</v>
      </c>
      <c r="E28" s="25"/>
      <c r="F28" s="17">
        <f>D28*E28</f>
        <v>0</v>
      </c>
    </row>
    <row r="29" spans="1:6" ht="35.25" customHeight="1" x14ac:dyDescent="0.3">
      <c r="A29" s="34"/>
      <c r="B29" s="39" t="s">
        <v>10</v>
      </c>
      <c r="C29" s="35"/>
      <c r="D29" s="36"/>
      <c r="E29" s="37"/>
      <c r="F29" s="38"/>
    </row>
    <row r="30" spans="1:6" ht="276.75" customHeight="1" x14ac:dyDescent="0.3">
      <c r="A30" s="16">
        <v>22</v>
      </c>
      <c r="B30" s="42" t="s">
        <v>37</v>
      </c>
      <c r="C30" s="11" t="s">
        <v>8</v>
      </c>
      <c r="D30" s="26">
        <v>1</v>
      </c>
      <c r="E30" s="25"/>
      <c r="F30" s="17">
        <f t="shared" ref="F30:F37" si="1">D30*E30</f>
        <v>0</v>
      </c>
    </row>
    <row r="31" spans="1:6" ht="43.2" x14ac:dyDescent="0.3">
      <c r="A31" s="16">
        <v>23</v>
      </c>
      <c r="B31" s="42" t="s">
        <v>36</v>
      </c>
      <c r="C31" s="11" t="s">
        <v>8</v>
      </c>
      <c r="D31" s="26">
        <v>1</v>
      </c>
      <c r="E31" s="25"/>
      <c r="F31" s="17">
        <f t="shared" si="1"/>
        <v>0</v>
      </c>
    </row>
    <row r="32" spans="1:6" ht="28.8" x14ac:dyDescent="0.3">
      <c r="A32" s="16">
        <v>24</v>
      </c>
      <c r="B32" s="42" t="s">
        <v>53</v>
      </c>
      <c r="C32" s="11" t="s">
        <v>8</v>
      </c>
      <c r="D32" s="26">
        <v>1</v>
      </c>
      <c r="E32" s="25"/>
      <c r="F32" s="17">
        <f t="shared" si="1"/>
        <v>0</v>
      </c>
    </row>
    <row r="33" spans="1:7" ht="90" customHeight="1" x14ac:dyDescent="0.3">
      <c r="A33" s="16">
        <v>25</v>
      </c>
      <c r="B33" s="42" t="s">
        <v>29</v>
      </c>
      <c r="C33" s="11" t="s">
        <v>8</v>
      </c>
      <c r="D33" s="26">
        <v>1</v>
      </c>
      <c r="E33" s="25"/>
      <c r="F33" s="17">
        <f t="shared" si="1"/>
        <v>0</v>
      </c>
    </row>
    <row r="34" spans="1:7" ht="152.25" customHeight="1" x14ac:dyDescent="0.3">
      <c r="A34" s="16">
        <v>26</v>
      </c>
      <c r="B34" s="42" t="s">
        <v>28</v>
      </c>
      <c r="C34" s="11" t="s">
        <v>8</v>
      </c>
      <c r="D34" s="26">
        <v>1</v>
      </c>
      <c r="E34" s="25"/>
      <c r="F34" s="17">
        <f t="shared" si="1"/>
        <v>0</v>
      </c>
    </row>
    <row r="35" spans="1:7" ht="93.75" customHeight="1" x14ac:dyDescent="0.3">
      <c r="A35" s="16">
        <v>27</v>
      </c>
      <c r="B35" s="42" t="s">
        <v>30</v>
      </c>
      <c r="C35" s="11" t="s">
        <v>8</v>
      </c>
      <c r="D35" s="26">
        <v>1</v>
      </c>
      <c r="E35" s="25"/>
      <c r="F35" s="17">
        <f t="shared" si="1"/>
        <v>0</v>
      </c>
      <c r="G35" s="41"/>
    </row>
    <row r="36" spans="1:7" ht="129.6" x14ac:dyDescent="0.3">
      <c r="A36" s="16">
        <v>28</v>
      </c>
      <c r="B36" s="42" t="s">
        <v>31</v>
      </c>
      <c r="C36" s="11" t="s">
        <v>8</v>
      </c>
      <c r="D36" s="26">
        <v>1</v>
      </c>
      <c r="E36" s="25"/>
      <c r="F36" s="17">
        <f t="shared" si="1"/>
        <v>0</v>
      </c>
    </row>
    <row r="37" spans="1:7" ht="129.6" x14ac:dyDescent="0.3">
      <c r="A37" s="16">
        <v>29</v>
      </c>
      <c r="B37" s="42" t="s">
        <v>32</v>
      </c>
      <c r="C37" s="11" t="s">
        <v>8</v>
      </c>
      <c r="D37" s="26">
        <v>1</v>
      </c>
      <c r="E37" s="25"/>
      <c r="F37" s="17">
        <f t="shared" si="1"/>
        <v>0</v>
      </c>
    </row>
    <row r="38" spans="1:7" ht="42" customHeight="1" x14ac:dyDescent="0.3">
      <c r="A38" s="34"/>
      <c r="B38" s="39" t="s">
        <v>11</v>
      </c>
      <c r="C38" s="35"/>
      <c r="D38" s="36"/>
      <c r="E38" s="37"/>
      <c r="F38" s="38"/>
    </row>
    <row r="39" spans="1:7" ht="211.5" customHeight="1" x14ac:dyDescent="0.3">
      <c r="A39" s="16">
        <v>30</v>
      </c>
      <c r="B39" s="42" t="s">
        <v>33</v>
      </c>
      <c r="C39" s="11" t="s">
        <v>8</v>
      </c>
      <c r="D39" s="26">
        <v>1</v>
      </c>
      <c r="E39" s="25"/>
      <c r="F39" s="17">
        <f>D39*E39</f>
        <v>0</v>
      </c>
    </row>
    <row r="40" spans="1:7" ht="43.2" x14ac:dyDescent="0.3">
      <c r="A40" s="16">
        <v>31</v>
      </c>
      <c r="B40" s="42" t="s">
        <v>40</v>
      </c>
      <c r="C40" s="11" t="s">
        <v>8</v>
      </c>
      <c r="D40" s="26">
        <v>1</v>
      </c>
      <c r="E40" s="25"/>
      <c r="F40" s="17">
        <f>D40*E40</f>
        <v>0</v>
      </c>
    </row>
    <row r="41" spans="1:7" ht="129.6" x14ac:dyDescent="0.3">
      <c r="A41" s="16">
        <v>32</v>
      </c>
      <c r="B41" s="42" t="s">
        <v>34</v>
      </c>
      <c r="C41" s="11" t="s">
        <v>8</v>
      </c>
      <c r="D41" s="26">
        <v>1</v>
      </c>
      <c r="E41" s="25"/>
      <c r="F41" s="17">
        <f>D41*E41</f>
        <v>0</v>
      </c>
    </row>
    <row r="42" spans="1:7" ht="129.6" x14ac:dyDescent="0.3">
      <c r="A42" s="16">
        <v>33</v>
      </c>
      <c r="B42" s="42" t="s">
        <v>31</v>
      </c>
      <c r="C42" s="11" t="s">
        <v>8</v>
      </c>
      <c r="D42" s="26">
        <v>1</v>
      </c>
      <c r="E42" s="25"/>
      <c r="F42" s="17">
        <f>D42*E42</f>
        <v>0</v>
      </c>
    </row>
    <row r="43" spans="1:7" ht="28.8" x14ac:dyDescent="0.3">
      <c r="A43" s="16">
        <v>34</v>
      </c>
      <c r="B43" s="42" t="s">
        <v>35</v>
      </c>
      <c r="C43" s="11" t="s">
        <v>8</v>
      </c>
      <c r="D43" s="26">
        <v>1</v>
      </c>
      <c r="E43" s="25"/>
      <c r="F43" s="17">
        <f>D43*E43</f>
        <v>0</v>
      </c>
    </row>
    <row r="44" spans="1:7" ht="16.5" customHeight="1" x14ac:dyDescent="0.3">
      <c r="A44" s="34"/>
      <c r="B44" s="40"/>
      <c r="C44" s="35"/>
      <c r="D44" s="36"/>
      <c r="E44" s="37"/>
      <c r="F44" s="38"/>
    </row>
    <row r="45" spans="1:7" ht="17.399999999999999" x14ac:dyDescent="0.45">
      <c r="A45" s="6"/>
      <c r="B45" s="7"/>
      <c r="C45" s="3"/>
      <c r="D45" s="11"/>
      <c r="E45" s="21" t="s">
        <v>5</v>
      </c>
      <c r="F45" s="18">
        <f>SUM(F7:F43)</f>
        <v>0</v>
      </c>
    </row>
    <row r="46" spans="1:7" ht="17.399999999999999" x14ac:dyDescent="0.45">
      <c r="A46" s="6"/>
      <c r="B46" s="7"/>
      <c r="C46" s="3"/>
      <c r="D46" s="11"/>
      <c r="E46" s="21" t="s">
        <v>6</v>
      </c>
      <c r="F46" s="18">
        <f>F45*0.25</f>
        <v>0</v>
      </c>
    </row>
    <row r="47" spans="1:7" ht="18" thickBot="1" x14ac:dyDescent="0.5">
      <c r="A47" s="8"/>
      <c r="B47" s="9"/>
      <c r="C47" s="10"/>
      <c r="D47" s="13"/>
      <c r="E47" s="22" t="s">
        <v>7</v>
      </c>
      <c r="F47" s="19">
        <f>F45+F46</f>
        <v>0</v>
      </c>
    </row>
    <row r="48" spans="1:7" ht="15" thickTop="1" x14ac:dyDescent="0.3"/>
    <row r="51" spans="3:6" x14ac:dyDescent="0.3">
      <c r="E51" s="45" t="s">
        <v>17</v>
      </c>
      <c r="F51" s="45"/>
    </row>
    <row r="52" spans="3:6" x14ac:dyDescent="0.3">
      <c r="E52" s="46"/>
      <c r="F52" s="46"/>
    </row>
    <row r="54" spans="3:6" x14ac:dyDescent="0.3">
      <c r="E54" s="45" t="s">
        <v>18</v>
      </c>
      <c r="F54" s="45"/>
    </row>
    <row r="55" spans="3:6" x14ac:dyDescent="0.3">
      <c r="C55" s="45" t="s">
        <v>19</v>
      </c>
      <c r="D55" s="45"/>
    </row>
    <row r="56" spans="3:6" x14ac:dyDescent="0.3">
      <c r="E56" s="46"/>
      <c r="F56" s="46"/>
    </row>
  </sheetData>
  <mergeCells count="8">
    <mergeCell ref="E54:F54"/>
    <mergeCell ref="C55:D55"/>
    <mergeCell ref="E56:F56"/>
    <mergeCell ref="A1:F1"/>
    <mergeCell ref="A2:F2"/>
    <mergeCell ref="A4:B4"/>
    <mergeCell ref="E51:F51"/>
    <mergeCell ref="E52:F52"/>
  </mergeCells>
  <pageMargins left="0.7" right="0.7" top="0.75" bottom="0.75" header="0.3" footer="0.3"/>
  <pageSetup paperSize="9" scale="68"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Radni listovi</vt:lpstr>
      </vt:variant>
      <vt:variant>
        <vt:i4>1</vt:i4>
      </vt:variant>
    </vt:vector>
  </HeadingPairs>
  <TitlesOfParts>
    <vt:vector size="1" baseType="lpstr">
      <vt:lpstr>KUHINJA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2022-07-21T07:50:05Z</dcterms:modified>
</cp:coreProperties>
</file>