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filterPrivacy="1"/>
  <xr:revisionPtr revIDLastSave="0" documentId="13_ncr:1_{806F18C4-673B-4E75-9081-E8515E6BB5F1}" xr6:coauthVersionLast="47" xr6:coauthVersionMax="47" xr10:uidLastSave="{00000000-0000-0000-0000-000000000000}"/>
  <bookViews>
    <workbookView xWindow="-23148" yWindow="-108" windowWidth="23256" windowHeight="12456"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84" i="1" l="1"/>
  <c r="F83" i="1"/>
  <c r="F81" i="1"/>
  <c r="F80" i="1"/>
  <c r="F79" i="1"/>
  <c r="F78" i="1"/>
  <c r="F76" i="1"/>
  <c r="F75" i="1"/>
  <c r="F74" i="1"/>
  <c r="F73" i="1"/>
  <c r="F71" i="1"/>
  <c r="F70" i="1"/>
  <c r="F69" i="1"/>
  <c r="F68" i="1"/>
  <c r="F67" i="1"/>
  <c r="F66" i="1"/>
  <c r="F65" i="1"/>
  <c r="F63" i="1"/>
  <c r="F62" i="1"/>
  <c r="F61" i="1"/>
  <c r="F59" i="1"/>
  <c r="F58" i="1"/>
  <c r="F57" i="1"/>
  <c r="F56" i="1"/>
  <c r="F55" i="1"/>
  <c r="F52" i="1"/>
  <c r="F51" i="1"/>
  <c r="F50" i="1"/>
  <c r="F49" i="1"/>
  <c r="F48" i="1"/>
  <c r="F47" i="1"/>
  <c r="F45" i="1"/>
  <c r="F44" i="1"/>
  <c r="F43" i="1"/>
  <c r="F42" i="1"/>
  <c r="F40" i="1"/>
  <c r="F39" i="1"/>
  <c r="F38" i="1"/>
  <c r="F36" i="1"/>
  <c r="F35" i="1"/>
  <c r="F34" i="1"/>
  <c r="F33" i="1"/>
  <c r="F31" i="1"/>
  <c r="F30" i="1"/>
  <c r="F28" i="1"/>
  <c r="F27" i="1"/>
  <c r="F26" i="1"/>
  <c r="F25" i="1"/>
  <c r="F22" i="1"/>
  <c r="F20" i="1"/>
  <c r="F19" i="1"/>
  <c r="F18" i="1"/>
  <c r="F17" i="1"/>
  <c r="F16" i="1"/>
  <c r="F15" i="1"/>
  <c r="F13" i="1"/>
  <c r="F12" i="1"/>
  <c r="F11" i="1"/>
  <c r="F10" i="1"/>
  <c r="F9" i="1"/>
  <c r="F8" i="1"/>
  <c r="F86" i="1" l="1"/>
  <c r="F87" i="1" s="1"/>
  <c r="F88" i="1" s="1"/>
</calcChain>
</file>

<file path=xl/sharedStrings.xml><?xml version="1.0" encoding="utf-8"?>
<sst xmlns="http://schemas.openxmlformats.org/spreadsheetml/2006/main" count="155" uniqueCount="78">
  <si>
    <t>R.br.</t>
  </si>
  <si>
    <t>OPIS</t>
  </si>
  <si>
    <t>JED.
MJERE</t>
  </si>
  <si>
    <t>KOLIČINA</t>
  </si>
  <si>
    <t>JED.
CIJENA</t>
  </si>
  <si>
    <t>UKUPNA
CIJENA</t>
  </si>
  <si>
    <t>PRIZEMLJE</t>
  </si>
  <si>
    <t>SAVJETOVALIŠTE 1 I 2</t>
  </si>
  <si>
    <t>kom</t>
  </si>
  <si>
    <t>DVORANA ZA EDUKACIJE</t>
  </si>
  <si>
    <t>PROSTOR KOD LIFTA</t>
  </si>
  <si>
    <t>1. KAT</t>
  </si>
  <si>
    <t>URED ODGOJITELJA</t>
  </si>
  <si>
    <t>SOBA GRIJANJE</t>
  </si>
  <si>
    <t>URED LIJEVO</t>
  </si>
  <si>
    <t>UČIONICA</t>
  </si>
  <si>
    <t>URED DESNO</t>
  </si>
  <si>
    <t>DNEVNI BORAVAK</t>
  </si>
  <si>
    <t>2. KAT</t>
  </si>
  <si>
    <t>STUDIO</t>
  </si>
  <si>
    <t>URED VODITELJA</t>
  </si>
  <si>
    <t>URED RAVNO</t>
  </si>
  <si>
    <t>KUHINJA ADMINISTRACIJA</t>
  </si>
  <si>
    <t>UKUPNO:</t>
  </si>
  <si>
    <t>PDV:</t>
  </si>
  <si>
    <t>UKUPNO S PDV-om:</t>
  </si>
  <si>
    <t>PRILOG 5 - TROŠKOVNIK</t>
  </si>
  <si>
    <t>Dopuštena odstupanja od zadanih dimenzija najviše +/- 2%</t>
  </si>
  <si>
    <t>GRUPA 2 - NABAVA, DOSTAVA I MONTAŽA NAMJEŠTAJA</t>
  </si>
  <si>
    <t>Ime i prezime:</t>
  </si>
  <si>
    <t>Potpis i pečat:</t>
  </si>
  <si>
    <t>M.P.</t>
  </si>
  <si>
    <r>
      <t xml:space="preserve">RADNI STOL 140x60 cm - </t>
    </r>
    <r>
      <rPr>
        <sz val="11"/>
        <rFont val="Calibri"/>
        <family val="2"/>
      </rPr>
      <t>Izrada, dobava i montaža stola dimenzija (vxšxd): 75x140x60 cm. Stol se sastoji od gornje ploče, bočnih stranica i vezne stranice visine min. 30 cm. Cijeli stol izrađen je od iverala u boji izbijeljenog hrasta debljine 36 mm, vezna stranica debljine 18 mm. Kantirati ABS rubnom trakom min. debljine 1 mm. Jamstvo u trajanju od dvije godine.</t>
    </r>
    <r>
      <rPr>
        <b/>
        <sz val="11"/>
        <rFont val="Calibri"/>
        <family val="2"/>
      </rPr>
      <t xml:space="preserve">
</t>
    </r>
  </si>
  <si>
    <r>
      <t>LADIČAR-</t>
    </r>
    <r>
      <rPr>
        <sz val="11"/>
        <rFont val="Calibri"/>
        <family val="2"/>
        <charset val="238"/>
      </rPr>
      <t xml:space="preserve"> Izrada, dobava i montaža ladičara dimenzija (vxšxd): 55x50x55 cm. Ladičar postavljen na silikonske kotačiće sa mogučnošću zaustavljenja. Tri ladice, metalne stranice sa usporivačima. Postaviti aluminijske zaobljene ručkice za otvaranje ladice. Ladičar mora imati centralno zaključavanje svih ladica. Izrađen od iverala u boji izbijeljnog hrasta, sve debljine 18 mm. Kantirati ABS rubnom trakom min. debljine 1 mm. Jamstvo u trajanju od dvije godine.</t>
    </r>
  </si>
  <si>
    <r>
      <rPr>
        <b/>
        <sz val="11"/>
        <rFont val="Calibri"/>
        <family val="2"/>
        <charset val="238"/>
      </rPr>
      <t xml:space="preserve">ORMAR 220x100x45 cm </t>
    </r>
    <r>
      <rPr>
        <sz val="11"/>
        <rFont val="Calibri"/>
        <family val="2"/>
        <charset val="238"/>
      </rPr>
      <t>- Izrada dobava i montaža ormara dimenzija (vxšxd):220x100x45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sa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boji izbjeljnog hrasta, sve debljine 18 mm. Kantirati ABS rubnom trakom min. debljine 1 mm. Jamstvo u trajanju od dvije godine.</t>
    </r>
  </si>
  <si>
    <r>
      <t xml:space="preserve">NISKI STOLIĆ </t>
    </r>
    <r>
      <rPr>
        <sz val="11"/>
        <rFont val="Calibri"/>
        <family val="2"/>
        <charset val="238"/>
      </rPr>
      <t>- Izrada, dobava i montaža stola dimenzija (vxšxd): 45x80x50 cm. Stolić se sastoji od gornje ploče, bočnih stranica i vezne police. Cijeli stol izrađen je od iverala u boji izbijeljenog hrasta, gornja ploča debljine 36 mm, bočne stranice i polica debljine 18 mm. Kantirati ABS rubnom trakom min. debljine 1 mm. Jamstvo u trajanju od dvije godine.</t>
    </r>
  </si>
  <si>
    <r>
      <t xml:space="preserve">FOTELJA - </t>
    </r>
    <r>
      <rPr>
        <sz val="11"/>
        <rFont val="Calibri"/>
        <family val="2"/>
      </rPr>
      <t>Dobava i postava fotelje čija je konstrukcija bukov masiv, 4 noge, tapecirana u antracit sivu boju, visina sjedišta 46-48 cm, dimenzije fotelje (vxšxd): 78-80x53-55x62-64 cm. Nasloni za ruke u produžetku naslona za leđa, iz jednog komada. Zaobljena. Jamstvo u trajanju od dvije godine.</t>
    </r>
  </si>
  <si>
    <r>
      <t xml:space="preserve">DVOSJED </t>
    </r>
    <r>
      <rPr>
        <sz val="11"/>
        <rFont val="Calibri"/>
        <family val="2"/>
      </rPr>
      <t>- Dobava i postava dvosjeda dimenzija: visina 85-88 cm, visina sjedišta 43- 45 cm, širina 165-170 cm, dubina sjedišta 60-65 cm. Postavljen na drvene nogice visine max. 5 cm. Cijela garnitura je obložena spužvom i tapecirana u tekstil, boja po odabiru naručitelja. Materijal: 
100% poliester, težina 360-380 g/m2, min. obrtaja &gt;100.000, postojanost boje na svjetlo min. 5.  Jamstvo u trajanju od dvije godine.</t>
    </r>
  </si>
  <si>
    <r>
      <rPr>
        <b/>
        <sz val="11"/>
        <rFont val="Calibri"/>
        <family val="2"/>
        <charset val="238"/>
      </rPr>
      <t>ORMAR 220x120x50 cm -</t>
    </r>
    <r>
      <rPr>
        <sz val="11"/>
        <rFont val="Calibri"/>
        <family val="2"/>
        <charset val="238"/>
      </rPr>
      <t xml:space="preserve"> Izrada dobava i montaža ormara dimenzija (vxšxd):220x120x50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sa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boji izbjeljnog hrasta, sve debljine 18 mm. Kantirati ABS rubnom trakom min. debljine 1 mm. Jamstvo u trajanju od dvije godine. </t>
    </r>
  </si>
  <si>
    <r>
      <rPr>
        <b/>
        <sz val="11"/>
        <rFont val="Calibri"/>
        <family val="2"/>
        <charset val="238"/>
      </rPr>
      <t>KATEDRA/STOL NA KOTAČIMA -</t>
    </r>
    <r>
      <rPr>
        <sz val="11"/>
        <rFont val="Calibri"/>
        <family val="2"/>
        <charset val="238"/>
      </rPr>
      <t xml:space="preserve"> Izrada, dobava i montaža katedre/stola dimenzija (vxšxd): 75x160x80 cm. Stol se sastoji od gornje ploče, bočnih stranica i vezne stranice visine kao i cijeli stol. Cijeli stol izrađen je od iverala u boji izbijeljenog hrasta debljine 36 mm, vezna stranica debljine 18 mm. Kantirati ABS rubnom trakom min. debljine 1 mm. Stol postaviti na silikonske kotačiće s mogučnošću zaustavljenja.  Jamstvo u trajanju od dvije godine.</t>
    </r>
  </si>
  <si>
    <r>
      <rPr>
        <b/>
        <sz val="11"/>
        <rFont val="Calibri"/>
        <family val="2"/>
        <charset val="238"/>
      </rPr>
      <t xml:space="preserve">PREKLOPNI STOLAC - </t>
    </r>
    <r>
      <rPr>
        <sz val="11"/>
        <rFont val="Calibri"/>
        <family val="2"/>
        <charset val="238"/>
      </rPr>
      <t>Dobava i postava preklopne stolice dimenzija (vxšxd): 80-85x45-50x45-50 cm. Stolica mora imati metalni okvir crne boje. Sjedište i naslon izrađeni od PVC-a crne boje. Jamstvo u trajanju od dvije godine.</t>
    </r>
  </si>
  <si>
    <r>
      <rPr>
        <b/>
        <sz val="11"/>
        <rFont val="Calibri"/>
        <family val="2"/>
        <charset val="238"/>
      </rPr>
      <t>KOMODA 90x600x60 cm -</t>
    </r>
    <r>
      <rPr>
        <sz val="11"/>
        <rFont val="Calibri"/>
        <family val="2"/>
        <charset val="238"/>
      </rPr>
      <t xml:space="preserve"> Izrada dobava i montaža komode dimenzija (vxšxd): 90x600x60 cm. Komoda ima dvanaest krilnih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bravice za zaključavanje komode. Postavljena na PVC crne nogice s mogućnošću nivelicije, visina 10 cm. Ispred nogu postaviti cokl koji ih sakriva u istom dekoru kao i komodar. Komoda je ispunjena policama, jedna polica iza svakih vrata.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</si>
  <si>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SKLOPIVI STOL -</t>
    </r>
    <r>
      <rPr>
        <sz val="11"/>
        <rFont val="Calibri"/>
        <family val="2"/>
        <charset val="238"/>
      </rPr>
      <t xml:space="preserve"> Izrada, dobava i montaža sklopivog stola dimenzija (vxšxd): 75x160x80 cm. Stol se sastoji od gornje ploče i metalih nogu koje se mogu sklopiti. Gornja ploča izrađena je od iverala u boji izbijeljenog hrasta debljine 36 mm. Kantirati ABS rubnom trakom min. debljine 1 mm.  Jamstvo u trajanju od dvije godine.</t>
    </r>
  </si>
  <si>
    <r>
      <rPr>
        <b/>
        <sz val="11"/>
        <rFont val="Calibri"/>
        <family val="2"/>
        <charset val="238"/>
      </rPr>
      <t>POMIČNI PULT -</t>
    </r>
    <r>
      <rPr>
        <sz val="11"/>
        <rFont val="Calibri"/>
        <family val="2"/>
        <charset val="238"/>
      </rPr>
      <t xml:space="preserve"> Izrada, dobava i montaža katedre/stola dimenzija (vxšxd): 75x100x50 cm. Stol se sastoji od gornje ploče, bočnih stranica i vezne stranice visine kao i cijeli stol. Cijeli stol izrađen je od iverala u boji izbijeljenog hrasta debljine 36 mm, vezna stranica debljine 18 mm. Kantirati ABS rubnom trakom min. debljine 1 mm. Stol postaviti na silikonske kotačiće sa mogučnošću zaustavljenja.  Jamstvo u trajanju od dvije godine.</t>
    </r>
  </si>
  <si>
    <r>
      <rPr>
        <b/>
        <sz val="11"/>
        <rFont val="Calibri"/>
        <family val="2"/>
        <charset val="238"/>
      </rPr>
      <t>RADNI STOL 140x60 cm -</t>
    </r>
    <r>
      <rPr>
        <sz val="11"/>
        <rFont val="Calibri"/>
        <family val="2"/>
        <charset val="238"/>
      </rPr>
      <t xml:space="preserve"> Izrada, dobava i montaža stola dimenzija (vxšxd): 75x140x60 cm. Stol se sastoji od gornje ploče, bočnih stranica i vezne stranice visine min. 30 cm. Cijeli stol izrađen je od iverala u boji izbijeljenog hrasta debljine 36 mm, vezna stranica debljine 18 mm. Kantirati ABS rubnom trakom min. debljine 1 mm. Jamstvo u trajanju od dvije godine.</t>
    </r>
  </si>
  <si>
    <r>
      <rPr>
        <b/>
        <sz val="11"/>
        <rFont val="Calibri"/>
        <family val="2"/>
        <charset val="238"/>
      </rPr>
      <t>LADIČAR -</t>
    </r>
    <r>
      <rPr>
        <sz val="11"/>
        <rFont val="Calibri"/>
        <family val="2"/>
        <charset val="238"/>
      </rPr>
      <t xml:space="preserve"> Izrada, dobava i montaža ladičara dimenzija (vxšxd): 55x50x55 cm. Ladičar postavljen na silikonske kotačiće s mogučnošću zaustavljenja. Tri ladice, metalne stranice s usporivačima. Postaviti aluminijske zaobljene ručkice za otvaranje ladice. Ladičar mora imati centralno zaključavanje svih ladica. Izrađen od iverala u boji izbijeljenog hrasta, sve debljine 18 mm. Kantirati ABS rubnom trakom min. debljine 1 mm. Jamstvo u trajanju od dvije godine.</t>
    </r>
  </si>
  <si>
    <r>
      <rPr>
        <b/>
        <sz val="11"/>
        <rFont val="Calibri"/>
        <family val="2"/>
        <charset val="238"/>
      </rPr>
      <t xml:space="preserve">ORMAR 220x100x45 cm - </t>
    </r>
    <r>
      <rPr>
        <sz val="11"/>
        <rFont val="Calibri"/>
        <family val="2"/>
        <charset val="238"/>
      </rPr>
      <t>Izrada dobava i montaža ormara dimenzija (vxšxd):220x100x45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</si>
  <si>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KOMODA 90x120x45 cm -</t>
    </r>
    <r>
      <rPr>
        <sz val="11"/>
        <rFont val="Calibri"/>
        <family val="2"/>
        <charset val="238"/>
      </rPr>
      <t xml:space="preserve"> Izrada dobava i montaža komode dimenzija (vxšxd): 90x120x45 cm. Komoda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bravice za zaključavanje komode. Postavljena na PVC crne nogice s mogućnošću nivelicije, visina 10 cm. Ispred nogu postaviti cokl koji ih sakriva u istom dekoru kao i komoda. Komoda je ispunjena policama, jedna polica iza svakih vrata.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</si>
  <si>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ORMAR 220x100x45 cm -</t>
    </r>
    <r>
      <rPr>
        <sz val="11"/>
        <rFont val="Calibri"/>
        <family val="2"/>
        <charset val="238"/>
      </rPr>
      <t xml:space="preserve"> Izrada dobava i montaža ormara dimenzija (vxšxd):220x100x45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</si>
  <si>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VISEĆI ELEMENT -</t>
    </r>
    <r>
      <rPr>
        <sz val="11"/>
        <rFont val="Calibri"/>
        <family val="2"/>
        <charset val="238"/>
      </rPr>
      <t xml:space="preserve"> Izrada dobava i montaža visećeg elementa dimenzija (vxšxd): 80x120x45 cm. Dvoja krilna vrata. Vrata su na metalnim spojnicama s metalnom podložnom pločicom u obradi pocinčano, kut otvaranja 120°, Clip top s mogućnošću podešavanja dubine i trodimenzionalnog pomaka +/- 3 mm. Spojnice imaju ugrađen ublaživač zatvaranja. Postaviti bravicu za zaključavanje elementa. Postaviti aluminijske zaobljene ručkice za otvaranje vrata. Element je ispunjen policama, po jedna polica iza svakih vrata.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</si>
  <si>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 xml:space="preserve">RADNI STOL 140x60 cm </t>
    </r>
    <r>
      <rPr>
        <sz val="11"/>
        <rFont val="Calibri"/>
        <family val="2"/>
        <charset val="238"/>
      </rPr>
      <t>- Izrada, dobava i montaža stola dimenzija (vxšxd): 75x140x60 cm. Stol se sastoji od gornje ploče, bočnih stranica i vezne stranice visine min. 30 cm. Cijeli stol izrađen je od iverala u boji izbijeljenog hrasta debljine 36 mm, vezna stranica debljine 18 mm. Kantirati ABS rubnom trakom min. debljine 1 mm. Jamstvo u trajanju od dvije godine.</t>
    </r>
  </si>
  <si>
    <r>
      <rPr>
        <b/>
        <sz val="11"/>
        <rFont val="Calibri"/>
        <family val="2"/>
        <charset val="238"/>
      </rPr>
      <t>KOMODA 90x120x45 cm -</t>
    </r>
    <r>
      <rPr>
        <sz val="11"/>
        <rFont val="Calibri"/>
        <family val="2"/>
        <charset val="238"/>
      </rPr>
      <t xml:space="preserve"> Izrada dobava i montaža komode dimenzija (vxšxd): 90x120x45 cm. Komoda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bravice za zaključavanje komode. Postavljena na PVC crne nogice sa mogućnošću nivelicije, visina 10 cm. Ispred nogu postaviti cokl koji ih sakriva u istom dekoru kao i komodar. Komoda je ispunjena policama, jedna polica iza svakih vrata.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</si>
  <si>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STOL 100x50 cm -</t>
    </r>
    <r>
      <rPr>
        <sz val="11"/>
        <rFont val="Calibri"/>
        <family val="2"/>
        <charset val="238"/>
      </rPr>
      <t xml:space="preserve"> Izrada, dobava i montaža stola dimenzija (vxšxd): 75x100x50 cm. Stol se sastoji od gornje ploče, bočnih stranica i vezne stranice visine min. 30 cm. Cijeli stol izrađen je od iverala u boji izbijeljenog hrasta debljine 36 mm, vezna stranica debljine 18 mm. Kantirati ABS rubnom trakom min. debljine 1 mm. Jamstvo u trajanju od dvije godine.</t>
    </r>
  </si>
  <si>
    <r>
      <rPr>
        <b/>
        <sz val="11"/>
        <rFont val="Calibri"/>
        <family val="2"/>
        <charset val="238"/>
      </rPr>
      <t>STOLAC -</t>
    </r>
    <r>
      <rPr>
        <sz val="11"/>
        <rFont val="Calibri"/>
        <family val="2"/>
        <charset val="238"/>
      </rPr>
      <t xml:space="preserve"> Dobava i postava stolice izrađene od polipropilena u sivoj boji. Postavljena na četiri metalne noge okruglog profila u sivoj boji. Dimenzije (vxšxd): 78-80x44-46x42-53 cm. Jamstvo u trajanju od dvije godine.</t>
    </r>
  </si>
  <si>
    <r>
      <rPr>
        <b/>
        <sz val="11"/>
        <rFont val="Calibri"/>
        <family val="2"/>
        <charset val="238"/>
      </rPr>
      <t xml:space="preserve">RADNI STOL 140x60 cm - </t>
    </r>
    <r>
      <rPr>
        <sz val="11"/>
        <rFont val="Calibri"/>
        <family val="2"/>
        <charset val="238"/>
      </rPr>
      <t>Izrada, dobava i montaža stola dimenzija (vxšxd): 75x140x60 cm. Stol se sastoji od gornje ploče, bočnih stranica i vezne stranice visine min. 30 cm. Cijeli stol izrađen je od iverala u boji izbijeljenog hrasta debljine 36 mm, vezna stranica debljine 18 mm. Kantirati ABS rubnom trakom min. debljine 1 mm. Jamstvo u trajanju od dvije godine.</t>
    </r>
  </si>
  <si>
    <r>
      <rPr>
        <b/>
        <sz val="11"/>
        <rFont val="Calibri"/>
        <family val="2"/>
        <charset val="238"/>
      </rPr>
      <t>KOMODA 90x120x45 cm -</t>
    </r>
    <r>
      <rPr>
        <sz val="11"/>
        <rFont val="Calibri"/>
        <family val="2"/>
        <charset val="238"/>
      </rPr>
      <t xml:space="preserve"> Izrada dobava i montaža komode dimenzija (vxšxd): 90x120x45 cm. Komoda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bravice za zaključavanje komode. Postavljena na PVC crne nogice s mogućnošću nivelicije, visina 10 cm. Ispred nogu postaviti cokl koji ih sakriva u istom dekoru kao i komodar. Komoda je ispunjena policama, jedna polica iza svakih vrata.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</si>
  <si>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BLAGOVAONSKI STOL 160x80 cm</t>
    </r>
    <r>
      <rPr>
        <sz val="11"/>
        <rFont val="Calibri"/>
        <family val="2"/>
        <charset val="238"/>
      </rPr>
      <t xml:space="preserve"> - Izrada, dobava i montaža stola dimenzija (vxšxd): 75x160x80 cm. Stol se sastoji od gornje ploče, bočnih stranica i vezne stranice visine max. 30 cm po sredini stola. Cijeli stol izrađen je od iverala u boji izbijeljenog hrasta debljine 36 mm, vezna stranica debljine 18 mm. Kantirati ABS rubnom trakom min. debljine 1 mm. Jamstvo u trajanju od dvije godine.</t>
    </r>
  </si>
  <si>
    <r>
      <rPr>
        <b/>
        <sz val="11"/>
        <rFont val="Calibri"/>
        <family val="2"/>
        <charset val="238"/>
      </rPr>
      <t>ORMAR 220x60x45 cm</t>
    </r>
    <r>
      <rPr>
        <sz val="11"/>
        <rFont val="Calibri"/>
        <family val="2"/>
        <charset val="238"/>
      </rPr>
      <t xml:space="preserve"> - Izrada dobava i montaža ormara dimenzija (vxšxd):220x60x45 cm. Ormar ima jedna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sa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zelenoj boji, sve debljine 18 mm. Kantirati ABS rubnom trakom min. debljine 1 mm.  Jamstvo u trajanju od dvije godine.</t>
    </r>
  </si>
  <si>
    <r>
      <rPr>
        <b/>
        <sz val="11"/>
        <rFont val="Calibri"/>
        <family val="2"/>
        <charset val="238"/>
      </rPr>
      <t>TV KOMODA 75x200x50 cm</t>
    </r>
    <r>
      <rPr>
        <sz val="11"/>
        <rFont val="Calibri"/>
        <family val="2"/>
        <charset val="238"/>
      </rPr>
      <t xml:space="preserve"> - Izrada dobava i montaža komode dimenzija (vxšxd): 75x200x50 cm. Komoda ima četvora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bravice za zaključavanje komode. Postavljena na PVC crne nogice s mogućnošću nivelicije, visina 10 cm. Ispred nogu postaviti cokl koji ih sakriva u istom dekoru kao i komoda. Komoda je ispunjena policama, jedna polica iza svakih vrata. Unutrašnjost izvesti od iverala u bijeloj boji, debljine min. 18 mm. Fronte i korpus izrađen od iverala u kombinaciji zelene i narančaste boje, sve debljine 18 mm. Kantirati ABS rubnom trakom min. debljine 1 mm. Jamstvo u trajanju od dvije godine.</t>
    </r>
  </si>
  <si>
    <r>
      <rPr>
        <b/>
        <sz val="11"/>
        <rFont val="Calibri"/>
        <family val="2"/>
        <charset val="238"/>
      </rPr>
      <t>NISKI STOLIĆ</t>
    </r>
    <r>
      <rPr>
        <sz val="11"/>
        <rFont val="Calibri"/>
        <family val="2"/>
        <charset val="238"/>
      </rPr>
      <t xml:space="preserve"> - Izrada, dobava i montaža stola dimenzija (vxšxd): 45x80x50 cm. Stolić se sastoji od gornje ploče, bočnih stranica i vezne police. Cijeli stol izrađen je od iverala u boji izbijeljenog hrasta, gornja ploča debljine 36 mm, bočne stranice i polica debljine 18 mm. Kantirati ABS rubnom trakom min. debljine 1 mm. Jamstvo u trajanju od dvije godine.</t>
    </r>
  </si>
  <si>
    <r>
      <rPr>
        <b/>
        <sz val="11"/>
        <rFont val="Calibri"/>
        <family val="2"/>
        <charset val="238"/>
      </rPr>
      <t xml:space="preserve">KUTNA GARNITURA </t>
    </r>
    <r>
      <rPr>
        <sz val="11"/>
        <rFont val="Calibri"/>
        <family val="2"/>
        <charset val="238"/>
      </rPr>
      <t>- Dobava i postava kutne garniture dimenzija: visina 85-88 cm, visina sjedišta 43- 45 cm, širina 165-170 cm, dubina sjedišta 60-65 cm. Postavljena na drvene nogice visine max. 5 cm. Cijela garnitura je obložena visokokvalitetnom HR spužvom i tapecirana u tekstil, boja po odabiru naručitelja. Materijal: 100% poliester, težina 360-380 g/m2, min. obrtaja &gt;100.000, postojanost boje na svjetlo min. 5.  Jamstvo u trajanju od dvije godine.</t>
    </r>
  </si>
  <si>
    <r>
      <rPr>
        <b/>
        <sz val="11"/>
        <rFont val="Calibri"/>
        <family val="2"/>
        <charset val="238"/>
      </rPr>
      <t>RADNI STOL 140x60 cm</t>
    </r>
    <r>
      <rPr>
        <sz val="11"/>
        <rFont val="Calibri"/>
        <family val="2"/>
        <charset val="238"/>
      </rPr>
      <t xml:space="preserve"> - Izrada, dobava i montaža stola dimenzija (vxšxd): 75x140x60 cm. Stol se sastoji od gornje ploče, bočnih stranica i vezne stranice visine min. 30 cm. Cijeli stol izrađen je od iverala u boji izbijeljenog hrasta debljine 36 mm, vezna stranica debljine 18 mm. Kantirati ABS rubnom trakom min. debljine 1 mm. Jamstvo u trajanju od dvije godine.</t>
    </r>
  </si>
  <si>
    <r>
      <rPr>
        <b/>
        <sz val="11"/>
        <rFont val="Calibri"/>
        <family val="2"/>
        <charset val="238"/>
      </rPr>
      <t>LADIČAR -</t>
    </r>
    <r>
      <rPr>
        <sz val="11"/>
        <rFont val="Calibri"/>
        <family val="2"/>
        <charset val="238"/>
      </rPr>
      <t xml:space="preserve"> Izrada, dobava i montaža ladičara dimenzija (vxšxd): 55x50x55 cm. Ladičar postavljen na silikonske kotačiće s mogućnošću zaustavljenja. Tri ladice, metalne stranice s usporivačima. Postaviti aluminijske zaobljene ručkice za otvaranje ladice. Ladičar mora imati centralno zaključavanje svih ladica. Izrađen od iverala u boji izbijeljenog hrasta, sve debljine 18 mm. Kantirati ABS rubnom trakom min. debljine 1 mm. Jamstvo u trajanju od dvije godine.</t>
    </r>
  </si>
  <si>
    <r>
      <t xml:space="preserve">ORMAR 220x100x45 cm - </t>
    </r>
    <r>
      <rPr>
        <sz val="11"/>
        <rFont val="Calibri"/>
        <family val="2"/>
        <charset val="238"/>
      </rPr>
      <t>Izrada dobava i montaža ormara dimenzija (vxšxd):220x100x45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sa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</si>
  <si>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KONFERENCIJSKI STOL 150x80 cm</t>
    </r>
    <r>
      <rPr>
        <sz val="11"/>
        <rFont val="Calibri"/>
        <family val="2"/>
        <charset val="238"/>
      </rPr>
      <t xml:space="preserve"> - Izrada, dobava i montaža stola dimenzija (vxšxd): 75x150x80 cm. Stol se sastoji od gornje ploče i centralne noge. Cijeli stol izrađen je od iverala u boji izbjeljenog hrasta debljine 36 mm. Kantirati ABS rubnom trakom min. debljine 1 mm. Jamstvo u trajanju od dvije godine.</t>
    </r>
  </si>
  <si>
    <r>
      <rPr>
        <b/>
        <sz val="11"/>
        <rFont val="Calibri"/>
        <family val="2"/>
        <charset val="238"/>
      </rPr>
      <t>STOL 160x80 cm</t>
    </r>
    <r>
      <rPr>
        <sz val="11"/>
        <rFont val="Calibri"/>
        <family val="2"/>
        <charset val="238"/>
      </rPr>
      <t xml:space="preserve"> - Izrada, dobava i montaža stola dimenzija (vxšxd): 75x160x80 cm. Stol se sastoji od gornje ploče, bočnih stranica i vezne stranice visine max. 30 cm po sredini stola. Cijeli stol izrađen je od iverala u boji izbjeljenog hrasta debljine 36 mm, vezna stranica debljine 18 mm. Kantirati ABS rubnom trakom min. debljine 1 mm. Jamstvo u trajanju od dvije godine.</t>
    </r>
  </si>
  <si>
    <r>
      <rPr>
        <b/>
        <sz val="11"/>
        <rFont val="Calibri"/>
        <family val="2"/>
        <charset val="238"/>
      </rPr>
      <t>ORMAR 220x120x45 cm</t>
    </r>
    <r>
      <rPr>
        <sz val="11"/>
        <rFont val="Calibri"/>
        <family val="2"/>
        <charset val="238"/>
      </rPr>
      <t xml:space="preserve"> - Izrada dobava i montaža ormara dimenzija (vxšxd): 220x120x45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sa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boji izbjeljnog hrasta, sve debljine 18 mm. Kantirati ABS rubnom trakom min. debljine 1 mm. Jamstvo u trajanju od dvije godine.</t>
    </r>
  </si>
  <si>
    <r>
      <rPr>
        <b/>
        <sz val="11"/>
        <rFont val="Calibri"/>
        <family val="2"/>
        <charset val="238"/>
      </rPr>
      <t>KONFERENCIJSKI STOL 150x80 cm</t>
    </r>
    <r>
      <rPr>
        <sz val="11"/>
        <rFont val="Calibri"/>
        <family val="2"/>
        <charset val="238"/>
      </rPr>
      <t xml:space="preserve"> - Izrada, dobava i montaža stola dimenzija (vxšxd): 75x150x80 cm. Stol se sastoji od gornje ploče i centralne noge. Cijeli stol izrađen je od iverala u boji izbijeljenog hrasta debljine 36 mm. Kantirati ABS rubnom trakom min. debljine 1 mm. Jamstvo u trajanju od dvije godine.</t>
    </r>
  </si>
  <si>
    <r>
      <rPr>
        <b/>
        <sz val="11"/>
        <rFont val="Calibri"/>
        <family val="2"/>
        <charset val="238"/>
      </rPr>
      <t>ORMAR 220x120x60 cm</t>
    </r>
    <r>
      <rPr>
        <sz val="11"/>
        <rFont val="Calibri"/>
        <family val="2"/>
        <charset val="238"/>
      </rPr>
      <t xml:space="preserve"> - Izrada dobava i montaža ormara dimenzija (vxšxd): 220x120x60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 mogućnošću nivelicije, visina 10 cm. Ispred nogu postaviti cokl koji ih sakriva u istom dekoru kao i ormar. Ormar je ispunjen policama za registratore, četiri police po visini, pet prostora za odlaganje, s jedne strane, dok je s druge strane ispunjen policom i garderobnom šipkom za vješanje odjeće.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</si>
  <si>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KOMODA 90x120x45 cm</t>
    </r>
    <r>
      <rPr>
        <sz val="11"/>
        <rFont val="Calibri"/>
        <family val="2"/>
        <charset val="238"/>
      </rPr>
      <t xml:space="preserve"> - Izrada dobava i montaža komode dimenzija (vxšxd): 90x120x45 cm. Komoda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bravice za zaključavanje komode. Postavljena na PVC crne nogice sa mogućnošću nivelicije, visina 10 cm. Ispred nogu postaviti cokl koji ih sakriva u istom dekoru kao i komodar. Komoda je ispunjena policama, jedna polica iza svakih vrata. Unutrašnjost izvesti od iverala u bijeloj boji, debljine min. 18 mm. Fronte i korpus izrađen od iverala u boji izbjeljnog hrasta, sve debljine 18 mm. Kantirati ABS rubnom trakom min. debljine 1 mm. Jamstvo u trajanju od dvije godine.</t>
    </r>
  </si>
  <si>
    <r>
      <rPr>
        <b/>
        <sz val="11"/>
        <rFont val="Calibri"/>
        <family val="2"/>
        <charset val="238"/>
      </rPr>
      <t>RADNI STOL 140x60 cm</t>
    </r>
    <r>
      <rPr>
        <sz val="11"/>
        <rFont val="Calibri"/>
        <family val="2"/>
        <charset val="238"/>
      </rPr>
      <t xml:space="preserve"> - Izrada, dobava i montaža stola dimenzija (vxšxd): 75x140x60 cm. Stol se sastoji od gornje ploče, bočnih stranica i vezne stranice visine min. 30 cm. Cijeli stol izrađen je od iverala u boji izbijeljenog hrasta debljine 36 mm, vezna stranica debljine 18 mm. Kantirati ABS rubnom trakom min. debljine 1 mm. Jamstvo u trajanju od dvije godine. Jamstvo u trajanju od dvije godine.</t>
    </r>
  </si>
  <si>
    <r>
      <t xml:space="preserve">ORMAR 220x100x45 cm - </t>
    </r>
    <r>
      <rPr>
        <sz val="11"/>
        <rFont val="Calibri"/>
        <family val="2"/>
        <charset val="238"/>
      </rPr>
      <t>Izrada dobava i montaža ormara dimenzija (vxšxd):220x100x45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sa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</si>
  <si>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 xml:space="preserve">KOMODA 90x120x45 cm </t>
    </r>
    <r>
      <rPr>
        <sz val="11"/>
        <rFont val="Calibri"/>
        <family val="2"/>
        <charset val="238"/>
      </rPr>
      <t>- Izrada dobava i montaža komode dimenzija (vxšxd): 90x120x45 cm. Komoda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bravice za zaključavanje komode. Postavljena na PVC crne nogice s mogućnošću nivelicije, visina 10 cm. Ispred nogu postaviti cokl koji ih sakriva u istom dekoru kao i komodar. Komoda je ispunjena policama, jedna polica iza svakih vrata.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</si>
  <si>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VISOKI STOL 100x60 cm</t>
    </r>
    <r>
      <rPr>
        <sz val="11"/>
        <rFont val="Calibri"/>
        <family val="2"/>
        <charset val="238"/>
      </rPr>
      <t xml:space="preserve"> - Izrada, dobava i montaža stola dimenzija (vxšxd): 110x100x60 cm. Stol se sastoji od gornje ploče, bočnih stranica i vezne stranice visine max. 30 cm po sredini stola. Cijeli stol izrađen je od iverala u boji izbijeljenog hrasta debljine 36 mm, vezna stranica debljine 18 mm. Kantirati ABS rubnom trakom min. debljine 1 mm. Jamstvo u trajanju od dvije godine.</t>
    </r>
  </si>
  <si>
    <r>
      <rPr>
        <b/>
        <sz val="11"/>
        <rFont val="Calibri"/>
        <family val="2"/>
        <charset val="238"/>
      </rPr>
      <t>ORMAR 220x100x45 cm</t>
    </r>
    <r>
      <rPr>
        <sz val="11"/>
        <rFont val="Calibri"/>
        <family val="2"/>
        <charset val="238"/>
      </rPr>
      <t xml:space="preserve"> - Izrada dobava i montaža ormara dimenzija (vxšxd):220x100x45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Postavljen na PVC crne nogice s mogućnošću nivelicije, visina 10 cm. Ispred nogu postaviti cokl koji ih sakriva u istom dekoru kao i ormar. Ormar je ispunjen policama za registratore, četiri police po visini, pet prostora za odlaganje. Unutrašnjost izvesti od iverala u bijeloj boji, debljine min. 18 mm. Fronte i korpus izrađen od iverala u boji izbijeljenog hrasta, sve debljine 18 mm. Kantirati ABS rubnom trakom min. debljine 1 mm. Jamstvo u trajanju od dvije godine.</t>
    </r>
  </si>
  <si>
    <r>
      <rPr>
        <b/>
        <sz val="11"/>
        <rFont val="Calibri"/>
        <family val="2"/>
        <charset val="238"/>
      </rPr>
      <t xml:space="preserve">KONFERENCIJSKI STOLAC - </t>
    </r>
    <r>
      <rPr>
        <sz val="11"/>
        <rFont val="Calibri"/>
        <family val="2"/>
        <charset val="238"/>
      </rPr>
      <t>Dobava i postava konferencijske stolice čiji su naslon i sjedište tapecirani u tkaninu crne boje. Taknina mora imati min. 85.000 okretaja, 100% poliester, težine min. 300 g/m2. Metalna crna konstrukcija ovalnih profila. Dimenzije (vxšxd): 80-85x53-55x42-43 cm. Visina sjedišta min. 46 cm. Jamstvo u trajanju od dvije godine.</t>
    </r>
  </si>
  <si>
    <r>
      <rPr>
        <b/>
        <sz val="11"/>
        <rFont val="Calibri"/>
        <family val="2"/>
        <charset val="238"/>
      </rPr>
      <t xml:space="preserve">KONFERENCIJSKI STOLAC </t>
    </r>
    <r>
      <rPr>
        <sz val="11"/>
        <rFont val="Calibri"/>
        <family val="2"/>
        <charset val="238"/>
      </rPr>
      <t>- Dobava i postava konferencijske stolice čiji su naslon i sjedište tapecirani u tkaninu crne boje. Taknina mora imati min. 85.000 okretaja, 100% poliester, težine min. 300 g/m2. Metalna crna konstrukcija ovalnih profila. Dimenzije (vxšxd): 80-85x53-55x42-43 cm. Visina sjedišta min. 46 cm. Jamstvo u trajanju od dvije godine.</t>
    </r>
  </si>
  <si>
    <r>
      <rPr>
        <b/>
        <sz val="11"/>
        <rFont val="Calibri"/>
        <family val="2"/>
        <charset val="238"/>
      </rPr>
      <t>KONFERENCIJSKI STOLAC</t>
    </r>
    <r>
      <rPr>
        <sz val="11"/>
        <rFont val="Calibri"/>
        <family val="2"/>
        <charset val="238"/>
      </rPr>
      <t>- Dobava i postava konferencijske stolice čiji su naslon i sjedište tapecirani u tkaninu crne boje. Taknina mora imati min. 85.000 okretaja, 100% poliester, težine min. 300 g/m2. Metalna crna konstrukcija ovalnih profila. Dimenzije (vxšxd): 80-85x53-55x42-43 cm. Visina sjedišta min. 46 cm. Jamstvo u trajanju od dvije godine.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</si>
</sst>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n&quot;_-;\-* #,##0.00\ &quot;kn&quot;_-;_-* &quot;-&quot;??\ &quot;kn&quot;_-;_-@_-"/>
  </numFmts>
  <fonts count="13" x14ac:knownFonts="1">
    <font>
      <sz val="11"/>
      <color theme="1"/>
      <name val="Calibri"/>
      <family val="2"/>
      <charset val="238"/>
      <scheme val="minor"/>
    </font>
    <font>
      <b/>
      <sz val="11"/>
      <color rgb="FF000000"/>
      <name val="Calibri"/>
      <family val="2"/>
    </font>
    <font>
      <sz val="11"/>
      <color rgb="FF000000"/>
      <name val="Calibri"/>
      <family val="2"/>
      <charset val="238"/>
    </font>
    <font>
      <sz val="11"/>
      <color theme="1"/>
      <name val="Calibri"/>
      <family val="2"/>
    </font>
    <font>
      <b/>
      <sz val="11"/>
      <color theme="1"/>
      <name val="Calibri"/>
      <family val="2"/>
      <charset val="238"/>
    </font>
    <font>
      <sz val="11"/>
      <color theme="1"/>
      <name val="Calibri"/>
      <family val="2"/>
      <charset val="238"/>
    </font>
    <font>
      <b/>
      <sz val="11"/>
      <name val="Calibri"/>
      <family val="2"/>
      <charset val="238"/>
    </font>
    <font>
      <sz val="11"/>
      <name val="Calibri"/>
      <family val="2"/>
      <charset val="238"/>
    </font>
    <font>
      <b/>
      <sz val="11"/>
      <color theme="1"/>
      <name val="Calibri"/>
      <family val="2"/>
    </font>
    <font>
      <b/>
      <u val="singleAccounting"/>
      <sz val="12"/>
      <color theme="1"/>
      <name val="Calibri"/>
      <family val="2"/>
    </font>
    <font>
      <sz val="11"/>
      <color rgb="FFFF0000"/>
      <name val="Calibri"/>
      <family val="2"/>
      <charset val="238"/>
      <scheme val="minor"/>
    </font>
    <font>
      <b/>
      <sz val="11"/>
      <name val="Calibri"/>
      <family val="2"/>
    </font>
    <font>
      <sz val="11"/>
      <name val="Calibri"/>
      <family val="2"/>
    </font>
  </fonts>
  <fills count="7">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double">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double">
        <color auto="1"/>
      </right>
      <top style="thin">
        <color auto="1"/>
      </top>
      <bottom style="thin">
        <color auto="1"/>
      </bottom>
      <diagonal/>
    </border>
    <border>
      <left/>
      <right style="thin">
        <color indexed="64"/>
      </right>
      <top style="thin">
        <color indexed="64"/>
      </top>
      <bottom style="thin">
        <color indexed="64"/>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top/>
      <bottom style="thin">
        <color indexed="64"/>
      </bottom>
      <diagonal/>
    </border>
  </borders>
  <cellStyleXfs count="1">
    <xf numFmtId="0" fontId="0" fillId="0" borderId="0"/>
  </cellStyleXfs>
  <cellXfs count="70">
    <xf numFmtId="0" fontId="0" fillId="0" borderId="0" xfId="0"/>
    <xf numFmtId="0" fontId="1" fillId="2" borderId="1" xfId="0"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4" fontId="1" fillId="2" borderId="2" xfId="0" applyNumberFormat="1" applyFont="1" applyFill="1" applyBorder="1" applyAlignment="1">
      <alignment horizontal="center" vertical="center" wrapText="1"/>
    </xf>
    <xf numFmtId="44" fontId="1" fillId="2"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44" fontId="1" fillId="3" borderId="2" xfId="0" applyNumberFormat="1" applyFont="1" applyFill="1" applyBorder="1" applyAlignment="1">
      <alignment horizontal="center" vertical="center" wrapText="1"/>
    </xf>
    <xf numFmtId="44" fontId="1" fillId="3" borderId="3" xfId="0" applyNumberFormat="1" applyFont="1" applyFill="1" applyBorder="1" applyAlignment="1">
      <alignment horizontal="center" vertical="center" wrapText="1"/>
    </xf>
    <xf numFmtId="49" fontId="1" fillId="2" borderId="2" xfId="0" applyNumberFormat="1" applyFont="1" applyFill="1" applyBorder="1" applyAlignment="1">
      <alignment horizontal="left" vertical="center" wrapText="1"/>
    </xf>
    <xf numFmtId="0" fontId="1" fillId="2" borderId="4" xfId="0" applyFont="1" applyFill="1" applyBorder="1" applyAlignment="1">
      <alignment horizontal="center" vertical="center" wrapText="1"/>
    </xf>
    <xf numFmtId="0" fontId="2" fillId="4" borderId="1" xfId="0"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5" borderId="4" xfId="0" applyFont="1" applyFill="1" applyBorder="1" applyAlignment="1">
      <alignment horizontal="center" vertical="center" wrapText="1"/>
    </xf>
    <xf numFmtId="44" fontId="2" fillId="5" borderId="2" xfId="0" applyNumberFormat="1" applyFont="1" applyFill="1" applyBorder="1" applyAlignment="1">
      <alignment horizontal="center" vertical="center" wrapText="1"/>
    </xf>
    <xf numFmtId="44" fontId="2" fillId="5" borderId="3" xfId="0" applyNumberFormat="1" applyFont="1" applyFill="1" applyBorder="1" applyAlignment="1">
      <alignment horizontal="center" vertical="center" wrapText="1"/>
    </xf>
    <xf numFmtId="0" fontId="3" fillId="6" borderId="1" xfId="0" applyFont="1" applyFill="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44" fontId="5" fillId="0" borderId="2" xfId="0" applyNumberFormat="1" applyFont="1" applyBorder="1" applyAlignment="1">
      <alignment horizontal="center" vertical="center"/>
    </xf>
    <xf numFmtId="49" fontId="5" fillId="0" borderId="2" xfId="0" applyNumberFormat="1" applyFont="1" applyBorder="1" applyAlignment="1">
      <alignment horizontal="left" vertical="top" wrapText="1"/>
    </xf>
    <xf numFmtId="44" fontId="5" fillId="0" borderId="2" xfId="0" applyNumberFormat="1" applyFont="1" applyBorder="1" applyAlignment="1">
      <alignment vertical="center"/>
    </xf>
    <xf numFmtId="44" fontId="5" fillId="0" borderId="3" xfId="0" applyNumberFormat="1" applyFont="1" applyBorder="1" applyAlignment="1">
      <alignment vertical="center"/>
    </xf>
    <xf numFmtId="0" fontId="5" fillId="6" borderId="1" xfId="0" applyFont="1" applyFill="1" applyBorder="1" applyAlignment="1">
      <alignment horizontal="center" vertical="center" textRotation="255"/>
    </xf>
    <xf numFmtId="49" fontId="6" fillId="0" borderId="2" xfId="0" applyNumberFormat="1" applyFont="1" applyBorder="1" applyAlignment="1">
      <alignment horizontal="left" vertical="top" wrapText="1"/>
    </xf>
    <xf numFmtId="44" fontId="3" fillId="0" borderId="2" xfId="0" applyNumberFormat="1" applyFont="1" applyBorder="1" applyAlignment="1">
      <alignment vertical="center"/>
    </xf>
    <xf numFmtId="0" fontId="5" fillId="6" borderId="1" xfId="0" applyFont="1" applyFill="1" applyBorder="1" applyAlignment="1">
      <alignment horizontal="center" vertical="center"/>
    </xf>
    <xf numFmtId="0" fontId="5" fillId="2" borderId="1" xfId="0" applyFont="1" applyFill="1" applyBorder="1" applyAlignment="1">
      <alignment horizontal="center" vertical="center"/>
    </xf>
    <xf numFmtId="49" fontId="4" fillId="2" borderId="2" xfId="0" applyNumberFormat="1"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44" fontId="5" fillId="2" borderId="2" xfId="0" applyNumberFormat="1" applyFont="1" applyFill="1" applyBorder="1" applyAlignment="1">
      <alignment vertical="center"/>
    </xf>
    <xf numFmtId="44" fontId="5" fillId="2" borderId="3" xfId="0" applyNumberFormat="1" applyFont="1" applyFill="1" applyBorder="1" applyAlignment="1">
      <alignment vertical="center"/>
    </xf>
    <xf numFmtId="0" fontId="5" fillId="3" borderId="1" xfId="0" applyFont="1" applyFill="1" applyBorder="1" applyAlignment="1">
      <alignment horizontal="center" vertical="center"/>
    </xf>
    <xf numFmtId="49" fontId="4" fillId="3" borderId="2" xfId="0" applyNumberFormat="1" applyFont="1" applyFill="1" applyBorder="1" applyAlignment="1">
      <alignment horizontal="left" vertical="center"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44" fontId="5" fillId="3" borderId="2" xfId="0" applyNumberFormat="1" applyFont="1" applyFill="1" applyBorder="1" applyAlignment="1">
      <alignment vertical="center"/>
    </xf>
    <xf numFmtId="44" fontId="5" fillId="3" borderId="3" xfId="0" applyNumberFormat="1" applyFont="1" applyFill="1" applyBorder="1" applyAlignment="1">
      <alignment vertical="center"/>
    </xf>
    <xf numFmtId="0" fontId="5" fillId="5" borderId="4" xfId="0" applyFont="1" applyFill="1" applyBorder="1" applyAlignment="1">
      <alignment horizontal="center" vertical="center"/>
    </xf>
    <xf numFmtId="44" fontId="5" fillId="5" borderId="2" xfId="0" applyNumberFormat="1" applyFont="1" applyFill="1" applyBorder="1" applyAlignment="1">
      <alignment vertical="center"/>
    </xf>
    <xf numFmtId="0" fontId="5" fillId="4" borderId="1" xfId="0" applyFont="1" applyFill="1" applyBorder="1" applyAlignment="1">
      <alignment horizontal="center" vertical="top"/>
    </xf>
    <xf numFmtId="49" fontId="8" fillId="4" borderId="2" xfId="0" applyNumberFormat="1" applyFont="1" applyFill="1" applyBorder="1" applyAlignment="1">
      <alignment horizontal="left" vertical="top" wrapText="1"/>
    </xf>
    <xf numFmtId="0" fontId="5" fillId="4" borderId="2" xfId="0" applyFont="1" applyFill="1" applyBorder="1" applyAlignment="1">
      <alignment horizontal="center"/>
    </xf>
    <xf numFmtId="44" fontId="5" fillId="4" borderId="2" xfId="0" applyNumberFormat="1" applyFont="1" applyFill="1" applyBorder="1" applyAlignment="1">
      <alignment horizontal="center"/>
    </xf>
    <xf numFmtId="44" fontId="5" fillId="4" borderId="3" xfId="0" applyNumberFormat="1" applyFont="1" applyFill="1" applyBorder="1" applyAlignment="1">
      <alignment vertical="center"/>
    </xf>
    <xf numFmtId="0" fontId="5" fillId="0" borderId="1" xfId="0" applyFont="1" applyBorder="1" applyAlignment="1">
      <alignment horizontal="center" vertical="top"/>
    </xf>
    <xf numFmtId="0" fontId="5" fillId="0" borderId="2" xfId="0" applyFont="1" applyBorder="1" applyAlignment="1">
      <alignment horizontal="center"/>
    </xf>
    <xf numFmtId="44" fontId="9" fillId="0" borderId="2" xfId="0" applyNumberFormat="1" applyFont="1" applyBorder="1" applyAlignment="1">
      <alignment horizontal="center"/>
    </xf>
    <xf numFmtId="44" fontId="8" fillId="0" borderId="3" xfId="0" applyNumberFormat="1" applyFont="1" applyBorder="1" applyAlignment="1">
      <alignment vertical="center"/>
    </xf>
    <xf numFmtId="0" fontId="5" fillId="0" borderId="5" xfId="0" applyFont="1" applyBorder="1" applyAlignment="1">
      <alignment horizontal="center" vertical="top"/>
    </xf>
    <xf numFmtId="49" fontId="5" fillId="0" borderId="6" xfId="0" applyNumberFormat="1" applyFont="1" applyBorder="1" applyAlignment="1">
      <alignment horizontal="left" vertical="top" wrapText="1"/>
    </xf>
    <xf numFmtId="0" fontId="5" fillId="0" borderId="6" xfId="0" applyFont="1" applyBorder="1" applyAlignment="1">
      <alignment horizontal="center"/>
    </xf>
    <xf numFmtId="0" fontId="5" fillId="0" borderId="6" xfId="0" applyFont="1" applyBorder="1" applyAlignment="1">
      <alignment horizontal="center" vertical="center"/>
    </xf>
    <xf numFmtId="44" fontId="9" fillId="0" borderId="6" xfId="0" applyNumberFormat="1" applyFont="1" applyBorder="1" applyAlignment="1">
      <alignment horizontal="center"/>
    </xf>
    <xf numFmtId="44" fontId="8" fillId="0" borderId="7" xfId="0" applyNumberFormat="1" applyFont="1" applyBorder="1" applyAlignment="1">
      <alignment vertical="center"/>
    </xf>
    <xf numFmtId="49" fontId="5" fillId="0" borderId="0" xfId="0" applyNumberFormat="1" applyFont="1" applyAlignment="1">
      <alignment horizontal="center"/>
    </xf>
    <xf numFmtId="0" fontId="5" fillId="0" borderId="0" xfId="0" applyFont="1" applyAlignment="1">
      <alignment horizontal="center" vertical="center"/>
    </xf>
    <xf numFmtId="44" fontId="5" fillId="0" borderId="0" xfId="0" applyNumberFormat="1" applyFont="1" applyAlignment="1">
      <alignment horizontal="center"/>
    </xf>
    <xf numFmtId="44" fontId="5" fillId="0" borderId="0" xfId="0" applyNumberFormat="1" applyFont="1" applyAlignment="1">
      <alignment vertical="center"/>
    </xf>
    <xf numFmtId="0" fontId="10" fillId="0" borderId="0" xfId="0" applyFont="1"/>
    <xf numFmtId="49" fontId="11" fillId="5" borderId="2" xfId="0" applyNumberFormat="1" applyFont="1" applyFill="1" applyBorder="1" applyAlignment="1">
      <alignment horizontal="left" vertical="top" wrapText="1"/>
    </xf>
    <xf numFmtId="49" fontId="7" fillId="0" borderId="2" xfId="0" applyNumberFormat="1" applyFont="1" applyBorder="1" applyAlignment="1">
      <alignment horizontal="left" vertical="top" wrapText="1"/>
    </xf>
    <xf numFmtId="49" fontId="11" fillId="0" borderId="2" xfId="0" applyNumberFormat="1" applyFont="1" applyBorder="1" applyAlignment="1">
      <alignment horizontal="left" vertical="top" wrapText="1"/>
    </xf>
    <xf numFmtId="49" fontId="7" fillId="5" borderId="2" xfId="0" applyNumberFormat="1" applyFont="1" applyFill="1" applyBorder="1" applyAlignment="1">
      <alignment horizontal="left" vertical="top" wrapText="1"/>
    </xf>
    <xf numFmtId="0" fontId="0" fillId="0" borderId="0" xfId="0" applyAlignment="1">
      <alignment horizontal="center"/>
    </xf>
    <xf numFmtId="0" fontId="0" fillId="0" borderId="8" xfId="0" applyBorder="1" applyAlignment="1">
      <alignment horizontal="center"/>
    </xf>
    <xf numFmtId="0" fontId="5" fillId="0" borderId="8" xfId="0" applyFont="1" applyBorder="1" applyAlignment="1">
      <alignment horizontal="center" vertical="top"/>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7"/>
  <sheetViews>
    <sheetView tabSelected="1" topLeftCell="A96" zoomScale="80" zoomScaleNormal="80" workbookViewId="0">
      <selection activeCell="B59" sqref="B59"/>
    </sheetView>
  </sheetViews>
  <sheetFormatPr defaultRowHeight="14.4" x14ac:dyDescent="0.3"/>
  <cols>
    <col min="1" max="1" width="8.109375" customWidth="1"/>
    <col min="2" max="2" width="60.109375" customWidth="1"/>
    <col min="4" max="4" width="13" customWidth="1"/>
    <col min="5" max="5" width="17.88671875" customWidth="1"/>
    <col min="6" max="6" width="19" customWidth="1"/>
  </cols>
  <sheetData>
    <row r="1" spans="1:7" x14ac:dyDescent="0.3">
      <c r="A1" s="67" t="s">
        <v>26</v>
      </c>
      <c r="B1" s="67"/>
      <c r="C1" s="67"/>
      <c r="D1" s="67"/>
      <c r="E1" s="67"/>
      <c r="F1" s="67"/>
    </row>
    <row r="2" spans="1:7" x14ac:dyDescent="0.3">
      <c r="A2" s="67" t="s">
        <v>28</v>
      </c>
      <c r="B2" s="67"/>
      <c r="C2" s="67"/>
      <c r="D2" s="67"/>
      <c r="E2" s="67"/>
      <c r="F2" s="67"/>
    </row>
    <row r="4" spans="1:7" x14ac:dyDescent="0.3">
      <c r="A4" s="69" t="s">
        <v>27</v>
      </c>
      <c r="B4" s="69"/>
      <c r="C4" s="58"/>
      <c r="D4" s="59"/>
      <c r="E4" s="60"/>
      <c r="F4" s="61"/>
    </row>
    <row r="5" spans="1:7" ht="28.8" x14ac:dyDescent="0.3">
      <c r="A5" s="1" t="s">
        <v>0</v>
      </c>
      <c r="B5" s="2" t="s">
        <v>1</v>
      </c>
      <c r="C5" s="2" t="s">
        <v>2</v>
      </c>
      <c r="D5" s="3" t="s">
        <v>3</v>
      </c>
      <c r="E5" s="4" t="s">
        <v>4</v>
      </c>
      <c r="F5" s="5" t="s">
        <v>5</v>
      </c>
    </row>
    <row r="6" spans="1:7" x14ac:dyDescent="0.3">
      <c r="A6" s="6"/>
      <c r="B6" s="7" t="s">
        <v>6</v>
      </c>
      <c r="C6" s="7"/>
      <c r="D6" s="8"/>
      <c r="E6" s="9"/>
      <c r="F6" s="10"/>
    </row>
    <row r="7" spans="1:7" x14ac:dyDescent="0.3">
      <c r="A7" s="1"/>
      <c r="B7" s="11" t="s">
        <v>7</v>
      </c>
      <c r="C7" s="2"/>
      <c r="D7" s="12"/>
      <c r="E7" s="4"/>
      <c r="F7" s="5"/>
    </row>
    <row r="8" spans="1:7" ht="100.8" x14ac:dyDescent="0.3">
      <c r="A8" s="13">
        <v>1</v>
      </c>
      <c r="B8" s="63" t="s">
        <v>32</v>
      </c>
      <c r="C8" s="14" t="s">
        <v>8</v>
      </c>
      <c r="D8" s="15">
        <v>2</v>
      </c>
      <c r="E8" s="16"/>
      <c r="F8" s="17">
        <f>D8*E8</f>
        <v>0</v>
      </c>
    </row>
    <row r="9" spans="1:7" ht="138" customHeight="1" x14ac:dyDescent="0.3">
      <c r="A9" s="18">
        <v>2</v>
      </c>
      <c r="B9" s="26" t="s">
        <v>33</v>
      </c>
      <c r="C9" s="19" t="s">
        <v>8</v>
      </c>
      <c r="D9" s="20">
        <v>2</v>
      </c>
      <c r="E9" s="21"/>
      <c r="F9" s="17">
        <f>D9*E9</f>
        <v>0</v>
      </c>
    </row>
    <row r="10" spans="1:7" ht="263.25" customHeight="1" x14ac:dyDescent="0.3">
      <c r="A10" s="18">
        <v>3</v>
      </c>
      <c r="B10" s="64" t="s">
        <v>34</v>
      </c>
      <c r="C10" s="19" t="s">
        <v>8</v>
      </c>
      <c r="D10" s="20">
        <v>2</v>
      </c>
      <c r="E10" s="23"/>
      <c r="F10" s="24">
        <f>E10*D10</f>
        <v>0</v>
      </c>
    </row>
    <row r="11" spans="1:7" ht="111.75" customHeight="1" x14ac:dyDescent="0.3">
      <c r="A11" s="25">
        <v>4</v>
      </c>
      <c r="B11" s="26" t="s">
        <v>35</v>
      </c>
      <c r="C11" s="19" t="s">
        <v>8</v>
      </c>
      <c r="D11" s="20">
        <v>2</v>
      </c>
      <c r="E11" s="27"/>
      <c r="F11" s="24">
        <f>E11*D11</f>
        <v>0</v>
      </c>
    </row>
    <row r="12" spans="1:7" ht="72" x14ac:dyDescent="0.3">
      <c r="A12" s="28">
        <v>5</v>
      </c>
      <c r="B12" s="65" t="s">
        <v>36</v>
      </c>
      <c r="C12" s="19" t="s">
        <v>8</v>
      </c>
      <c r="D12" s="20">
        <v>4</v>
      </c>
      <c r="E12" s="23"/>
      <c r="F12" s="24">
        <f>E12*D12</f>
        <v>0</v>
      </c>
    </row>
    <row r="13" spans="1:7" ht="100.8" x14ac:dyDescent="0.3">
      <c r="A13" s="28">
        <v>6</v>
      </c>
      <c r="B13" s="65" t="s">
        <v>37</v>
      </c>
      <c r="C13" s="19" t="s">
        <v>8</v>
      </c>
      <c r="D13" s="20">
        <v>2</v>
      </c>
      <c r="E13" s="23"/>
      <c r="F13" s="24">
        <f>E13*D13</f>
        <v>0</v>
      </c>
      <c r="G13" s="62"/>
    </row>
    <row r="14" spans="1:7" x14ac:dyDescent="0.3">
      <c r="A14" s="29"/>
      <c r="B14" s="30" t="s">
        <v>9</v>
      </c>
      <c r="C14" s="31"/>
      <c r="D14" s="32"/>
      <c r="E14" s="33"/>
      <c r="F14" s="34"/>
    </row>
    <row r="15" spans="1:7" ht="265.5" customHeight="1" x14ac:dyDescent="0.3">
      <c r="A15" s="28">
        <v>7</v>
      </c>
      <c r="B15" s="64" t="s">
        <v>38</v>
      </c>
      <c r="C15" s="19" t="s">
        <v>8</v>
      </c>
      <c r="D15" s="20">
        <v>1</v>
      </c>
      <c r="E15" s="23"/>
      <c r="F15" s="24">
        <f t="shared" ref="F15:F20" si="0">D15*E15</f>
        <v>0</v>
      </c>
    </row>
    <row r="16" spans="1:7" ht="100.8" x14ac:dyDescent="0.3">
      <c r="A16" s="28">
        <v>8</v>
      </c>
      <c r="B16" s="64" t="s">
        <v>39</v>
      </c>
      <c r="C16" s="19" t="s">
        <v>8</v>
      </c>
      <c r="D16" s="20">
        <v>2</v>
      </c>
      <c r="E16" s="23"/>
      <c r="F16" s="24">
        <f t="shared" si="0"/>
        <v>0</v>
      </c>
    </row>
    <row r="17" spans="1:6" ht="113.25" customHeight="1" x14ac:dyDescent="0.3">
      <c r="A17" s="28">
        <v>9</v>
      </c>
      <c r="B17" s="66" t="s">
        <v>75</v>
      </c>
      <c r="C17" s="19" t="s">
        <v>8</v>
      </c>
      <c r="D17" s="20">
        <v>50</v>
      </c>
      <c r="E17" s="23"/>
      <c r="F17" s="24">
        <f>E17*D17</f>
        <v>0</v>
      </c>
    </row>
    <row r="18" spans="1:6" ht="57.6" x14ac:dyDescent="0.3">
      <c r="A18" s="28">
        <v>10</v>
      </c>
      <c r="B18" s="64" t="s">
        <v>40</v>
      </c>
      <c r="C18" s="19" t="s">
        <v>8</v>
      </c>
      <c r="D18" s="20">
        <v>20</v>
      </c>
      <c r="E18" s="23"/>
      <c r="F18" s="24">
        <f t="shared" si="0"/>
        <v>0</v>
      </c>
    </row>
    <row r="19" spans="1:6" ht="251.25" customHeight="1" x14ac:dyDescent="0.3">
      <c r="A19" s="28">
        <v>11</v>
      </c>
      <c r="B19" s="64" t="s">
        <v>41</v>
      </c>
      <c r="C19" s="19" t="s">
        <v>8</v>
      </c>
      <c r="D19" s="20">
        <v>1</v>
      </c>
      <c r="E19" s="23"/>
      <c r="F19" s="24">
        <f t="shared" si="0"/>
        <v>0</v>
      </c>
    </row>
    <row r="20" spans="1:6" ht="99.75" customHeight="1" x14ac:dyDescent="0.3">
      <c r="A20" s="28">
        <v>12</v>
      </c>
      <c r="B20" s="64" t="s">
        <v>42</v>
      </c>
      <c r="C20" s="19" t="s">
        <v>8</v>
      </c>
      <c r="D20" s="20">
        <v>5</v>
      </c>
      <c r="E20" s="23"/>
      <c r="F20" s="24">
        <f t="shared" si="0"/>
        <v>0</v>
      </c>
    </row>
    <row r="21" spans="1:6" x14ac:dyDescent="0.3">
      <c r="A21" s="29"/>
      <c r="B21" s="30" t="s">
        <v>10</v>
      </c>
      <c r="C21" s="31"/>
      <c r="D21" s="32"/>
      <c r="E21" s="33"/>
      <c r="F21" s="34"/>
    </row>
    <row r="22" spans="1:6" ht="122.25" customHeight="1" x14ac:dyDescent="0.3">
      <c r="A22" s="28">
        <v>13</v>
      </c>
      <c r="B22" s="64" t="s">
        <v>43</v>
      </c>
      <c r="C22" s="19" t="s">
        <v>8</v>
      </c>
      <c r="D22" s="20">
        <v>1</v>
      </c>
      <c r="E22" s="23"/>
      <c r="F22" s="24">
        <f>D22*E22</f>
        <v>0</v>
      </c>
    </row>
    <row r="23" spans="1:6" x14ac:dyDescent="0.3">
      <c r="A23" s="35"/>
      <c r="B23" s="36" t="s">
        <v>11</v>
      </c>
      <c r="C23" s="37"/>
      <c r="D23" s="38"/>
      <c r="E23" s="39"/>
      <c r="F23" s="40"/>
    </row>
    <row r="24" spans="1:6" x14ac:dyDescent="0.3">
      <c r="A24" s="29"/>
      <c r="B24" s="30" t="s">
        <v>12</v>
      </c>
      <c r="C24" s="31"/>
      <c r="D24" s="32"/>
      <c r="E24" s="33"/>
      <c r="F24" s="34"/>
    </row>
    <row r="25" spans="1:6" ht="109.5" customHeight="1" x14ac:dyDescent="0.3">
      <c r="A25" s="28">
        <v>14</v>
      </c>
      <c r="B25" s="64" t="s">
        <v>44</v>
      </c>
      <c r="C25" s="19" t="s">
        <v>8</v>
      </c>
      <c r="D25" s="20">
        <v>3</v>
      </c>
      <c r="E25" s="23"/>
      <c r="F25" s="24">
        <f>D25*E25</f>
        <v>0</v>
      </c>
    </row>
    <row r="26" spans="1:6" ht="137.25" customHeight="1" x14ac:dyDescent="0.3">
      <c r="A26" s="28">
        <v>15</v>
      </c>
      <c r="B26" s="64" t="s">
        <v>45</v>
      </c>
      <c r="C26" s="19" t="s">
        <v>8</v>
      </c>
      <c r="D26" s="20">
        <v>3</v>
      </c>
      <c r="E26" s="23"/>
      <c r="F26" s="24">
        <f>D26*E26</f>
        <v>0</v>
      </c>
    </row>
    <row r="27" spans="1:6" ht="264" customHeight="1" x14ac:dyDescent="0.3">
      <c r="A27" s="28">
        <v>16</v>
      </c>
      <c r="B27" s="64" t="s">
        <v>46</v>
      </c>
      <c r="C27" s="19" t="s">
        <v>8</v>
      </c>
      <c r="D27" s="20">
        <v>2</v>
      </c>
      <c r="E27" s="23"/>
      <c r="F27" s="24">
        <f>D27*E27</f>
        <v>0</v>
      </c>
    </row>
    <row r="28" spans="1:6" ht="243" customHeight="1" x14ac:dyDescent="0.3">
      <c r="A28" s="28">
        <v>17</v>
      </c>
      <c r="B28" s="64" t="s">
        <v>47</v>
      </c>
      <c r="C28" s="19" t="s">
        <v>8</v>
      </c>
      <c r="D28" s="20">
        <v>3</v>
      </c>
      <c r="E28" s="23"/>
      <c r="F28" s="24">
        <f>D28*E28</f>
        <v>0</v>
      </c>
    </row>
    <row r="29" spans="1:6" x14ac:dyDescent="0.3">
      <c r="A29" s="29"/>
      <c r="B29" s="30" t="s">
        <v>13</v>
      </c>
      <c r="C29" s="31"/>
      <c r="D29" s="32"/>
      <c r="E29" s="33"/>
      <c r="F29" s="34"/>
    </row>
    <row r="30" spans="1:6" ht="259.5" customHeight="1" x14ac:dyDescent="0.3">
      <c r="A30" s="28">
        <v>18</v>
      </c>
      <c r="B30" s="64" t="s">
        <v>48</v>
      </c>
      <c r="C30" s="19" t="s">
        <v>8</v>
      </c>
      <c r="D30" s="20">
        <v>5</v>
      </c>
      <c r="E30" s="23"/>
      <c r="F30" s="24">
        <f>D30*E30</f>
        <v>0</v>
      </c>
    </row>
    <row r="31" spans="1:6" ht="199.5" customHeight="1" x14ac:dyDescent="0.3">
      <c r="A31" s="28">
        <v>19</v>
      </c>
      <c r="B31" s="64" t="s">
        <v>49</v>
      </c>
      <c r="C31" s="19" t="s">
        <v>8</v>
      </c>
      <c r="D31" s="20">
        <v>1</v>
      </c>
      <c r="E31" s="23"/>
      <c r="F31" s="24">
        <f>D31*E31</f>
        <v>0</v>
      </c>
    </row>
    <row r="32" spans="1:6" x14ac:dyDescent="0.3">
      <c r="A32" s="28"/>
      <c r="B32" s="30" t="s">
        <v>14</v>
      </c>
      <c r="C32" s="31"/>
      <c r="D32" s="32"/>
      <c r="E32" s="33"/>
      <c r="F32" s="34"/>
    </row>
    <row r="33" spans="1:6" ht="108.75" customHeight="1" x14ac:dyDescent="0.3">
      <c r="A33" s="28">
        <v>20</v>
      </c>
      <c r="B33" s="64" t="s">
        <v>50</v>
      </c>
      <c r="C33" s="19" t="s">
        <v>8</v>
      </c>
      <c r="D33" s="20">
        <v>2</v>
      </c>
      <c r="E33" s="23"/>
      <c r="F33" s="24">
        <f>D33*E33</f>
        <v>0</v>
      </c>
    </row>
    <row r="34" spans="1:6" ht="145.5" customHeight="1" x14ac:dyDescent="0.3">
      <c r="A34" s="28">
        <v>21</v>
      </c>
      <c r="B34" s="64" t="s">
        <v>45</v>
      </c>
      <c r="C34" s="19" t="s">
        <v>8</v>
      </c>
      <c r="D34" s="20">
        <v>2</v>
      </c>
      <c r="E34" s="23"/>
      <c r="F34" s="24">
        <f>D34*E34</f>
        <v>0</v>
      </c>
    </row>
    <row r="35" spans="1:6" ht="256.5" customHeight="1" x14ac:dyDescent="0.3">
      <c r="A35" s="28">
        <v>22</v>
      </c>
      <c r="B35" s="64" t="s">
        <v>48</v>
      </c>
      <c r="C35" s="19" t="s">
        <v>8</v>
      </c>
      <c r="D35" s="20">
        <v>2</v>
      </c>
      <c r="E35" s="23"/>
      <c r="F35" s="24">
        <f>D35*E35</f>
        <v>0</v>
      </c>
    </row>
    <row r="36" spans="1:6" ht="251.25" customHeight="1" x14ac:dyDescent="0.3">
      <c r="A36" s="28">
        <v>23</v>
      </c>
      <c r="B36" s="64" t="s">
        <v>51</v>
      </c>
      <c r="C36" s="19" t="s">
        <v>8</v>
      </c>
      <c r="D36" s="20">
        <v>5</v>
      </c>
      <c r="E36" s="23"/>
      <c r="F36" s="24">
        <f>D36*E36</f>
        <v>0</v>
      </c>
    </row>
    <row r="37" spans="1:6" x14ac:dyDescent="0.3">
      <c r="A37" s="29"/>
      <c r="B37" s="30" t="s">
        <v>15</v>
      </c>
      <c r="C37" s="31"/>
      <c r="D37" s="32"/>
      <c r="E37" s="33"/>
      <c r="F37" s="34"/>
    </row>
    <row r="38" spans="1:6" ht="86.4" x14ac:dyDescent="0.3">
      <c r="A38" s="28">
        <v>24</v>
      </c>
      <c r="B38" s="64" t="s">
        <v>52</v>
      </c>
      <c r="C38" s="19" t="s">
        <v>8</v>
      </c>
      <c r="D38" s="20">
        <v>5</v>
      </c>
      <c r="E38" s="23"/>
      <c r="F38" s="24">
        <f>D38*E38</f>
        <v>0</v>
      </c>
    </row>
    <row r="39" spans="1:6" ht="57.6" x14ac:dyDescent="0.3">
      <c r="A39" s="28">
        <v>25</v>
      </c>
      <c r="B39" s="64" t="s">
        <v>53</v>
      </c>
      <c r="C39" s="19" t="s">
        <v>8</v>
      </c>
      <c r="D39" s="20">
        <v>5</v>
      </c>
      <c r="E39" s="23"/>
      <c r="F39" s="24">
        <f>D39*E39</f>
        <v>0</v>
      </c>
    </row>
    <row r="40" spans="1:6" ht="260.25" customHeight="1" x14ac:dyDescent="0.3">
      <c r="A40" s="28">
        <v>26</v>
      </c>
      <c r="B40" s="64" t="s">
        <v>48</v>
      </c>
      <c r="C40" s="19" t="s">
        <v>8</v>
      </c>
      <c r="D40" s="20">
        <v>1</v>
      </c>
      <c r="E40" s="23"/>
      <c r="F40" s="24">
        <f>D40*E40</f>
        <v>0</v>
      </c>
    </row>
    <row r="41" spans="1:6" x14ac:dyDescent="0.3">
      <c r="A41" s="29"/>
      <c r="B41" s="30" t="s">
        <v>16</v>
      </c>
      <c r="C41" s="31"/>
      <c r="D41" s="32"/>
      <c r="E41" s="33"/>
      <c r="F41" s="34"/>
    </row>
    <row r="42" spans="1:6" ht="113.25" customHeight="1" x14ac:dyDescent="0.3">
      <c r="A42" s="29">
        <v>27</v>
      </c>
      <c r="B42" s="66" t="s">
        <v>54</v>
      </c>
      <c r="C42" s="19" t="s">
        <v>8</v>
      </c>
      <c r="D42" s="41">
        <v>2</v>
      </c>
      <c r="E42" s="42"/>
      <c r="F42" s="24">
        <f>D42*E42</f>
        <v>0</v>
      </c>
    </row>
    <row r="43" spans="1:6" ht="146.25" customHeight="1" x14ac:dyDescent="0.3">
      <c r="A43" s="29">
        <v>28</v>
      </c>
      <c r="B43" s="66" t="s">
        <v>45</v>
      </c>
      <c r="C43" s="19" t="s">
        <v>8</v>
      </c>
      <c r="D43" s="41">
        <v>2</v>
      </c>
      <c r="E43" s="42"/>
      <c r="F43" s="24">
        <f>D43*E43</f>
        <v>0</v>
      </c>
    </row>
    <row r="44" spans="1:6" ht="267" customHeight="1" x14ac:dyDescent="0.3">
      <c r="A44" s="29">
        <v>29</v>
      </c>
      <c r="B44" s="66" t="s">
        <v>48</v>
      </c>
      <c r="C44" s="19" t="s">
        <v>8</v>
      </c>
      <c r="D44" s="41">
        <v>1</v>
      </c>
      <c r="E44" s="42"/>
      <c r="F44" s="24">
        <f>D44*E44</f>
        <v>0</v>
      </c>
    </row>
    <row r="45" spans="1:6" ht="253.5" customHeight="1" x14ac:dyDescent="0.3">
      <c r="A45" s="29">
        <v>30</v>
      </c>
      <c r="B45" s="66" t="s">
        <v>55</v>
      </c>
      <c r="C45" s="19" t="s">
        <v>8</v>
      </c>
      <c r="D45" s="41">
        <v>2</v>
      </c>
      <c r="E45" s="42"/>
      <c r="F45" s="24">
        <f>D45*E45</f>
        <v>0</v>
      </c>
    </row>
    <row r="46" spans="1:6" x14ac:dyDescent="0.3">
      <c r="A46" s="29"/>
      <c r="B46" s="30" t="s">
        <v>17</v>
      </c>
      <c r="C46" s="31"/>
      <c r="D46" s="32"/>
      <c r="E46" s="33"/>
      <c r="F46" s="34"/>
    </row>
    <row r="47" spans="1:6" ht="86.4" x14ac:dyDescent="0.3">
      <c r="A47" s="28">
        <v>31</v>
      </c>
      <c r="B47" s="64" t="s">
        <v>56</v>
      </c>
      <c r="C47" s="19" t="s">
        <v>8</v>
      </c>
      <c r="D47" s="20">
        <v>1</v>
      </c>
      <c r="E47" s="23"/>
      <c r="F47" s="24">
        <f t="shared" ref="F47:F52" si="1">D47*E47</f>
        <v>0</v>
      </c>
    </row>
    <row r="48" spans="1:6" ht="57.6" x14ac:dyDescent="0.3">
      <c r="A48" s="28">
        <v>32</v>
      </c>
      <c r="B48" s="64" t="s">
        <v>53</v>
      </c>
      <c r="C48" s="19" t="s">
        <v>8</v>
      </c>
      <c r="D48" s="20">
        <v>8</v>
      </c>
      <c r="E48" s="23"/>
      <c r="F48" s="24">
        <f t="shared" si="1"/>
        <v>0</v>
      </c>
    </row>
    <row r="49" spans="1:6" ht="265.5" customHeight="1" x14ac:dyDescent="0.3">
      <c r="A49" s="28">
        <v>33</v>
      </c>
      <c r="B49" s="64" t="s">
        <v>57</v>
      </c>
      <c r="C49" s="19" t="s">
        <v>8</v>
      </c>
      <c r="D49" s="20">
        <v>3</v>
      </c>
      <c r="E49" s="23"/>
      <c r="F49" s="24">
        <f t="shared" si="1"/>
        <v>0</v>
      </c>
    </row>
    <row r="50" spans="1:6" ht="265.5" customHeight="1" x14ac:dyDescent="0.3">
      <c r="A50" s="28">
        <v>34</v>
      </c>
      <c r="B50" s="64" t="s">
        <v>58</v>
      </c>
      <c r="C50" s="19" t="s">
        <v>8</v>
      </c>
      <c r="D50" s="20">
        <v>1</v>
      </c>
      <c r="E50" s="23"/>
      <c r="F50" s="24">
        <f t="shared" si="1"/>
        <v>0</v>
      </c>
    </row>
    <row r="51" spans="1:6" ht="116.25" customHeight="1" x14ac:dyDescent="0.3">
      <c r="A51" s="28">
        <v>35</v>
      </c>
      <c r="B51" s="64" t="s">
        <v>59</v>
      </c>
      <c r="C51" s="19" t="s">
        <v>8</v>
      </c>
      <c r="D51" s="20">
        <v>1</v>
      </c>
      <c r="E51" s="23"/>
      <c r="F51" s="24">
        <f t="shared" si="1"/>
        <v>0</v>
      </c>
    </row>
    <row r="52" spans="1:6" ht="100.8" x14ac:dyDescent="0.3">
      <c r="A52" s="28">
        <v>36</v>
      </c>
      <c r="B52" s="64" t="s">
        <v>60</v>
      </c>
      <c r="C52" s="19" t="s">
        <v>8</v>
      </c>
      <c r="D52" s="20">
        <v>1</v>
      </c>
      <c r="E52" s="23"/>
      <c r="F52" s="24">
        <f t="shared" si="1"/>
        <v>0</v>
      </c>
    </row>
    <row r="53" spans="1:6" x14ac:dyDescent="0.3">
      <c r="A53" s="35"/>
      <c r="B53" s="36" t="s">
        <v>18</v>
      </c>
      <c r="C53" s="37"/>
      <c r="D53" s="38"/>
      <c r="E53" s="39"/>
      <c r="F53" s="40"/>
    </row>
    <row r="54" spans="1:6" x14ac:dyDescent="0.3">
      <c r="A54" s="29"/>
      <c r="B54" s="30" t="s">
        <v>14</v>
      </c>
      <c r="C54" s="31"/>
      <c r="D54" s="32"/>
      <c r="E54" s="33"/>
      <c r="F54" s="34"/>
    </row>
    <row r="55" spans="1:6" ht="111.75" customHeight="1" x14ac:dyDescent="0.3">
      <c r="A55" s="28">
        <v>37</v>
      </c>
      <c r="B55" s="64" t="s">
        <v>61</v>
      </c>
      <c r="C55" s="19" t="s">
        <v>8</v>
      </c>
      <c r="D55" s="20">
        <v>3</v>
      </c>
      <c r="E55" s="23"/>
      <c r="F55" s="24">
        <f>D55*E55</f>
        <v>0</v>
      </c>
    </row>
    <row r="56" spans="1:6" ht="146.25" customHeight="1" x14ac:dyDescent="0.3">
      <c r="A56" s="28">
        <v>38</v>
      </c>
      <c r="B56" s="64" t="s">
        <v>62</v>
      </c>
      <c r="C56" s="19" t="s">
        <v>8</v>
      </c>
      <c r="D56" s="20">
        <v>3</v>
      </c>
      <c r="E56" s="23"/>
      <c r="F56" s="24">
        <f>D56*E56</f>
        <v>0</v>
      </c>
    </row>
    <row r="57" spans="1:6" ht="265.5" customHeight="1" x14ac:dyDescent="0.3">
      <c r="A57" s="28">
        <v>39</v>
      </c>
      <c r="B57" s="26" t="s">
        <v>63</v>
      </c>
      <c r="C57" s="19" t="s">
        <v>8</v>
      </c>
      <c r="D57" s="20">
        <v>3</v>
      </c>
      <c r="E57" s="23"/>
      <c r="F57" s="24">
        <f>D57*E57</f>
        <v>0</v>
      </c>
    </row>
    <row r="58" spans="1:6" ht="96" customHeight="1" x14ac:dyDescent="0.3">
      <c r="A58" s="28">
        <v>40</v>
      </c>
      <c r="B58" s="64" t="s">
        <v>64</v>
      </c>
      <c r="C58" s="19" t="s">
        <v>8</v>
      </c>
      <c r="D58" s="20">
        <v>1</v>
      </c>
      <c r="E58" s="23"/>
      <c r="F58" s="24">
        <f>D58*E58</f>
        <v>0</v>
      </c>
    </row>
    <row r="59" spans="1:6" ht="72" x14ac:dyDescent="0.3">
      <c r="A59" s="28">
        <v>41</v>
      </c>
      <c r="B59" s="66" t="s">
        <v>77</v>
      </c>
      <c r="C59" s="19" t="s">
        <v>8</v>
      </c>
      <c r="D59" s="20">
        <v>4</v>
      </c>
      <c r="E59" s="23"/>
      <c r="F59" s="24">
        <f>D59*E59</f>
        <v>0</v>
      </c>
    </row>
    <row r="60" spans="1:6" x14ac:dyDescent="0.3">
      <c r="A60" s="29"/>
      <c r="B60" s="30" t="s">
        <v>19</v>
      </c>
      <c r="C60" s="31"/>
      <c r="D60" s="32"/>
      <c r="E60" s="33"/>
      <c r="F60" s="34"/>
    </row>
    <row r="61" spans="1:6" ht="112.5" customHeight="1" x14ac:dyDescent="0.3">
      <c r="A61" s="28">
        <v>42</v>
      </c>
      <c r="B61" s="64" t="s">
        <v>65</v>
      </c>
      <c r="C61" s="19" t="s">
        <v>8</v>
      </c>
      <c r="D61" s="20">
        <v>2</v>
      </c>
      <c r="E61" s="23"/>
      <c r="F61" s="24">
        <f>D61*E61</f>
        <v>0</v>
      </c>
    </row>
    <row r="62" spans="1:6" ht="57.6" x14ac:dyDescent="0.3">
      <c r="A62" s="28">
        <v>43</v>
      </c>
      <c r="B62" s="64" t="s">
        <v>53</v>
      </c>
      <c r="C62" s="19" t="s">
        <v>8</v>
      </c>
      <c r="D62" s="20">
        <v>4</v>
      </c>
      <c r="E62" s="23"/>
      <c r="F62" s="24">
        <f>D62*E62</f>
        <v>0</v>
      </c>
    </row>
    <row r="63" spans="1:6" ht="263.25" customHeight="1" x14ac:dyDescent="0.3">
      <c r="A63" s="28">
        <v>44</v>
      </c>
      <c r="B63" s="64" t="s">
        <v>66</v>
      </c>
      <c r="C63" s="19" t="s">
        <v>8</v>
      </c>
      <c r="D63" s="20">
        <v>2</v>
      </c>
      <c r="E63" s="23"/>
      <c r="F63" s="24">
        <f>D63*E63</f>
        <v>0</v>
      </c>
    </row>
    <row r="64" spans="1:6" x14ac:dyDescent="0.3">
      <c r="A64" s="29"/>
      <c r="B64" s="30" t="s">
        <v>20</v>
      </c>
      <c r="C64" s="31"/>
      <c r="D64" s="32"/>
      <c r="E64" s="33"/>
      <c r="F64" s="34"/>
    </row>
    <row r="65" spans="1:6" ht="92.25" customHeight="1" x14ac:dyDescent="0.3">
      <c r="A65" s="28">
        <v>45</v>
      </c>
      <c r="B65" s="64" t="s">
        <v>67</v>
      </c>
      <c r="C65" s="19" t="s">
        <v>8</v>
      </c>
      <c r="D65" s="20">
        <v>1</v>
      </c>
      <c r="E65" s="23"/>
      <c r="F65" s="24">
        <f t="shared" ref="F65:F71" si="2">D65*E65</f>
        <v>0</v>
      </c>
    </row>
    <row r="66" spans="1:6" ht="109.5" customHeight="1" x14ac:dyDescent="0.3">
      <c r="A66" s="28">
        <v>46</v>
      </c>
      <c r="B66" s="66" t="s">
        <v>76</v>
      </c>
      <c r="C66" s="19" t="s">
        <v>8</v>
      </c>
      <c r="D66" s="20">
        <v>4</v>
      </c>
      <c r="E66" s="23"/>
      <c r="F66" s="24">
        <f>E66*D66</f>
        <v>0</v>
      </c>
    </row>
    <row r="67" spans="1:6" ht="105.75" customHeight="1" x14ac:dyDescent="0.3">
      <c r="A67" s="28">
        <v>47</v>
      </c>
      <c r="B67" s="26" t="s">
        <v>35</v>
      </c>
      <c r="C67" s="19" t="s">
        <v>8</v>
      </c>
      <c r="D67" s="20">
        <v>1</v>
      </c>
      <c r="E67" s="23"/>
      <c r="F67" s="24">
        <f t="shared" si="2"/>
        <v>0</v>
      </c>
    </row>
    <row r="68" spans="1:6" ht="72" x14ac:dyDescent="0.3">
      <c r="A68" s="28">
        <v>48</v>
      </c>
      <c r="B68" s="65" t="s">
        <v>36</v>
      </c>
      <c r="C68" s="19" t="s">
        <v>8</v>
      </c>
      <c r="D68" s="20">
        <v>2</v>
      </c>
      <c r="E68" s="23"/>
      <c r="F68" s="24">
        <f t="shared" si="2"/>
        <v>0</v>
      </c>
    </row>
    <row r="69" spans="1:6" ht="141.75" customHeight="1" x14ac:dyDescent="0.3">
      <c r="A69" s="28">
        <v>49</v>
      </c>
      <c r="B69" s="66" t="s">
        <v>45</v>
      </c>
      <c r="C69" s="19" t="s">
        <v>8</v>
      </c>
      <c r="D69" s="20">
        <v>2</v>
      </c>
      <c r="E69" s="23"/>
      <c r="F69" s="24">
        <f t="shared" si="2"/>
        <v>0</v>
      </c>
    </row>
    <row r="70" spans="1:6" ht="282" customHeight="1" x14ac:dyDescent="0.3">
      <c r="A70" s="28">
        <v>50</v>
      </c>
      <c r="B70" s="64" t="s">
        <v>68</v>
      </c>
      <c r="C70" s="19" t="s">
        <v>8</v>
      </c>
      <c r="D70" s="20">
        <v>1</v>
      </c>
      <c r="E70" s="23"/>
      <c r="F70" s="24">
        <f t="shared" si="2"/>
        <v>0</v>
      </c>
    </row>
    <row r="71" spans="1:6" ht="242.25" customHeight="1" x14ac:dyDescent="0.3">
      <c r="A71" s="28">
        <v>51</v>
      </c>
      <c r="B71" s="64" t="s">
        <v>69</v>
      </c>
      <c r="C71" s="19" t="s">
        <v>8</v>
      </c>
      <c r="D71" s="20">
        <v>1</v>
      </c>
      <c r="E71" s="23"/>
      <c r="F71" s="24">
        <f t="shared" si="2"/>
        <v>0</v>
      </c>
    </row>
    <row r="72" spans="1:6" x14ac:dyDescent="0.3">
      <c r="A72" s="29"/>
      <c r="B72" s="30" t="s">
        <v>21</v>
      </c>
      <c r="C72" s="31"/>
      <c r="D72" s="32"/>
      <c r="E72" s="33"/>
      <c r="F72" s="34"/>
    </row>
    <row r="73" spans="1:6" ht="109.5" customHeight="1" x14ac:dyDescent="0.3">
      <c r="A73" s="28">
        <v>52</v>
      </c>
      <c r="B73" s="64" t="s">
        <v>70</v>
      </c>
      <c r="C73" s="19" t="s">
        <v>8</v>
      </c>
      <c r="D73" s="20">
        <v>2</v>
      </c>
      <c r="E73" s="23"/>
      <c r="F73" s="24">
        <f>D73*E73</f>
        <v>0</v>
      </c>
    </row>
    <row r="74" spans="1:6" ht="150" customHeight="1" x14ac:dyDescent="0.3">
      <c r="A74" s="28">
        <v>53</v>
      </c>
      <c r="B74" s="64" t="s">
        <v>45</v>
      </c>
      <c r="C74" s="19" t="s">
        <v>8</v>
      </c>
      <c r="D74" s="20">
        <v>2</v>
      </c>
      <c r="E74" s="23"/>
      <c r="F74" s="24">
        <f>D74*E74</f>
        <v>0</v>
      </c>
    </row>
    <row r="75" spans="1:6" ht="264.75" customHeight="1" x14ac:dyDescent="0.3">
      <c r="A75" s="28">
        <v>54</v>
      </c>
      <c r="B75" s="26" t="s">
        <v>71</v>
      </c>
      <c r="C75" s="19" t="s">
        <v>8</v>
      </c>
      <c r="D75" s="20">
        <v>1</v>
      </c>
      <c r="E75" s="23"/>
      <c r="F75" s="24">
        <f>D75*E75</f>
        <v>0</v>
      </c>
    </row>
    <row r="76" spans="1:6" ht="248.25" customHeight="1" x14ac:dyDescent="0.3">
      <c r="A76" s="28">
        <v>55</v>
      </c>
      <c r="B76" s="64" t="s">
        <v>72</v>
      </c>
      <c r="C76" s="19" t="s">
        <v>8</v>
      </c>
      <c r="D76" s="20">
        <v>3</v>
      </c>
      <c r="E76" s="23"/>
      <c r="F76" s="24">
        <f>D76*E76</f>
        <v>0</v>
      </c>
    </row>
    <row r="77" spans="1:6" x14ac:dyDescent="0.3">
      <c r="A77" s="28"/>
      <c r="B77" s="30" t="s">
        <v>16</v>
      </c>
      <c r="C77" s="31"/>
      <c r="D77" s="32"/>
      <c r="E77" s="33"/>
      <c r="F77" s="34"/>
    </row>
    <row r="78" spans="1:6" ht="113.25" customHeight="1" x14ac:dyDescent="0.3">
      <c r="A78" s="28">
        <v>56</v>
      </c>
      <c r="B78" s="64" t="s">
        <v>61</v>
      </c>
      <c r="C78" s="19" t="s">
        <v>8</v>
      </c>
      <c r="D78" s="20">
        <v>2</v>
      </c>
      <c r="E78" s="23"/>
      <c r="F78" s="24">
        <f>D78*E78</f>
        <v>0</v>
      </c>
    </row>
    <row r="79" spans="1:6" ht="143.25" customHeight="1" x14ac:dyDescent="0.3">
      <c r="A79" s="28">
        <v>57</v>
      </c>
      <c r="B79" s="64" t="s">
        <v>45</v>
      </c>
      <c r="C79" s="19" t="s">
        <v>8</v>
      </c>
      <c r="D79" s="20">
        <v>2</v>
      </c>
      <c r="E79" s="23"/>
      <c r="F79" s="24">
        <f>D79*E79</f>
        <v>0</v>
      </c>
    </row>
    <row r="80" spans="1:6" ht="261" customHeight="1" x14ac:dyDescent="0.3">
      <c r="A80" s="28">
        <v>58</v>
      </c>
      <c r="B80" s="26" t="s">
        <v>71</v>
      </c>
      <c r="C80" s="19" t="s">
        <v>8</v>
      </c>
      <c r="D80" s="20">
        <v>1</v>
      </c>
      <c r="E80" s="23"/>
      <c r="F80" s="24">
        <f>D80*E80</f>
        <v>0</v>
      </c>
    </row>
    <row r="81" spans="1:6" ht="250.5" customHeight="1" x14ac:dyDescent="0.3">
      <c r="A81" s="28">
        <v>59</v>
      </c>
      <c r="B81" s="64" t="s">
        <v>72</v>
      </c>
      <c r="C81" s="19" t="s">
        <v>8</v>
      </c>
      <c r="D81" s="20">
        <v>3</v>
      </c>
      <c r="E81" s="23"/>
      <c r="F81" s="24">
        <f>D81*E81</f>
        <v>0</v>
      </c>
    </row>
    <row r="82" spans="1:6" x14ac:dyDescent="0.3">
      <c r="A82" s="29"/>
      <c r="B82" s="30" t="s">
        <v>22</v>
      </c>
      <c r="C82" s="31"/>
      <c r="D82" s="32"/>
      <c r="E82" s="33"/>
      <c r="F82" s="34"/>
    </row>
    <row r="83" spans="1:6" ht="120" customHeight="1" x14ac:dyDescent="0.3">
      <c r="A83" s="28">
        <v>60</v>
      </c>
      <c r="B83" s="64" t="s">
        <v>73</v>
      </c>
      <c r="C83" s="19" t="s">
        <v>8</v>
      </c>
      <c r="D83" s="20">
        <v>1</v>
      </c>
      <c r="E83" s="23"/>
      <c r="F83" s="24">
        <f>D83*E83</f>
        <v>0</v>
      </c>
    </row>
    <row r="84" spans="1:6" ht="258" customHeight="1" x14ac:dyDescent="0.3">
      <c r="A84" s="28">
        <v>61</v>
      </c>
      <c r="B84" s="64" t="s">
        <v>74</v>
      </c>
      <c r="C84" s="19" t="s">
        <v>8</v>
      </c>
      <c r="D84" s="20">
        <v>3</v>
      </c>
      <c r="E84" s="23"/>
      <c r="F84" s="24">
        <f>D84*E84</f>
        <v>0</v>
      </c>
    </row>
    <row r="85" spans="1:6" x14ac:dyDescent="0.3">
      <c r="A85" s="43"/>
      <c r="B85" s="44"/>
      <c r="C85" s="45"/>
      <c r="D85" s="45"/>
      <c r="E85" s="46"/>
      <c r="F85" s="47"/>
    </row>
    <row r="86" spans="1:6" ht="17.399999999999999" x14ac:dyDescent="0.45">
      <c r="A86" s="48"/>
      <c r="B86" s="22"/>
      <c r="C86" s="49"/>
      <c r="D86" s="19"/>
      <c r="E86" s="50" t="s">
        <v>23</v>
      </c>
      <c r="F86" s="51">
        <f>SUM(F8:F84)</f>
        <v>0</v>
      </c>
    </row>
    <row r="87" spans="1:6" ht="17.399999999999999" x14ac:dyDescent="0.45">
      <c r="A87" s="48"/>
      <c r="B87" s="22"/>
      <c r="C87" s="49"/>
      <c r="D87" s="19"/>
      <c r="E87" s="50" t="s">
        <v>24</v>
      </c>
      <c r="F87" s="51">
        <f>F86*0.25</f>
        <v>0</v>
      </c>
    </row>
    <row r="88" spans="1:6" ht="18" thickBot="1" x14ac:dyDescent="0.5">
      <c r="A88" s="52"/>
      <c r="B88" s="53"/>
      <c r="C88" s="54"/>
      <c r="D88" s="55"/>
      <c r="E88" s="56" t="s">
        <v>25</v>
      </c>
      <c r="F88" s="57">
        <f>F86+F87</f>
        <v>0</v>
      </c>
    </row>
    <row r="89" spans="1:6" ht="15" thickTop="1" x14ac:dyDescent="0.3"/>
    <row r="92" spans="1:6" x14ac:dyDescent="0.3">
      <c r="E92" s="67" t="s">
        <v>29</v>
      </c>
      <c r="F92" s="67"/>
    </row>
    <row r="93" spans="1:6" x14ac:dyDescent="0.3">
      <c r="E93" s="68"/>
      <c r="F93" s="68"/>
    </row>
    <row r="95" spans="1:6" x14ac:dyDescent="0.3">
      <c r="E95" s="67" t="s">
        <v>30</v>
      </c>
      <c r="F95" s="67"/>
    </row>
    <row r="96" spans="1:6" x14ac:dyDescent="0.3">
      <c r="C96" s="67" t="s">
        <v>31</v>
      </c>
      <c r="D96" s="67"/>
    </row>
    <row r="97" spans="5:6" x14ac:dyDescent="0.3">
      <c r="E97" s="68"/>
      <c r="F97" s="68"/>
    </row>
  </sheetData>
  <mergeCells count="8">
    <mergeCell ref="E95:F95"/>
    <mergeCell ref="C96:D96"/>
    <mergeCell ref="E97:F97"/>
    <mergeCell ref="A1:F1"/>
    <mergeCell ref="A2:F2"/>
    <mergeCell ref="A4:B4"/>
    <mergeCell ref="E92:F92"/>
    <mergeCell ref="E93:F9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2022-07-14T12:26:18Z</dcterms:created>
  <dcterms:modified xsi:type="dcterms:W3CDTF">2022-07-21T06:50:53Z</dcterms:modified>
</cp:coreProperties>
</file>