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Shared drives\Clients\Kostel promet\Provedba\Work in progress\04 Nabave\02 Grijanje i hladenje\02 Troskovnik\"/>
    </mc:Choice>
  </mc:AlternateContent>
  <xr:revisionPtr revIDLastSave="0" documentId="13_ncr:1_{F95375E2-A1C2-49D8-A51A-9762ACAF5641}" xr6:coauthVersionLast="47" xr6:coauthVersionMax="47" xr10:uidLastSave="{00000000-0000-0000-0000-000000000000}"/>
  <bookViews>
    <workbookView xWindow="-110" yWindow="-110" windowWidth="38620" windowHeight="21220" xr2:uid="{2CC804DE-E13F-4EAD-8ECA-1121EADE66E9}"/>
  </bookViews>
  <sheets>
    <sheet name="Mapa 1 Grijanje i hlađenje" sheetId="1" r:id="rId1"/>
  </sheets>
  <definedNames>
    <definedName name="_xlnm.Print_Titles" localSheetId="0">'Mapa 1 Grijanje i hlađenje'!#REF!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1" l="1"/>
  <c r="F92" i="1" l="1"/>
  <c r="F95" i="1"/>
  <c r="F99" i="1"/>
  <c r="F100" i="1"/>
  <c r="F102" i="1"/>
  <c r="F103" i="1"/>
  <c r="F106" i="1"/>
  <c r="F108" i="1"/>
  <c r="F110" i="1"/>
  <c r="F112" i="1"/>
  <c r="F115" i="1"/>
  <c r="F116" i="1"/>
  <c r="F120" i="1"/>
  <c r="F121" i="1"/>
  <c r="F125" i="1"/>
  <c r="F126" i="1"/>
  <c r="F127" i="1"/>
  <c r="F128" i="1"/>
  <c r="F129" i="1"/>
  <c r="F133" i="1"/>
  <c r="F136" i="1"/>
  <c r="F139" i="1"/>
  <c r="A142" i="1"/>
  <c r="A528" i="1" s="1"/>
  <c r="B142" i="1"/>
  <c r="B528" i="1" s="1"/>
  <c r="F163" i="1"/>
  <c r="F166" i="1"/>
  <c r="F169" i="1"/>
  <c r="F172" i="1"/>
  <c r="F175" i="1"/>
  <c r="F176" i="1"/>
  <c r="F177" i="1"/>
  <c r="F178" i="1"/>
  <c r="F180" i="1"/>
  <c r="A182" i="1"/>
  <c r="A530" i="1" s="1"/>
  <c r="B182" i="1"/>
  <c r="B530" i="1" s="1"/>
  <c r="F318" i="1"/>
  <c r="F448" i="1"/>
  <c r="F452" i="1"/>
  <c r="F453" i="1"/>
  <c r="F454" i="1"/>
  <c r="F455" i="1"/>
  <c r="F456" i="1"/>
  <c r="F457" i="1"/>
  <c r="F459" i="1"/>
  <c r="F460" i="1"/>
  <c r="F461" i="1"/>
  <c r="F462" i="1"/>
  <c r="F463" i="1"/>
  <c r="F464" i="1"/>
  <c r="F465" i="1"/>
  <c r="F466" i="1"/>
  <c r="F467" i="1"/>
  <c r="F468" i="1"/>
  <c r="F469" i="1"/>
  <c r="F470" i="1"/>
  <c r="F471" i="1"/>
  <c r="F472" i="1"/>
  <c r="F475" i="1"/>
  <c r="F479" i="1"/>
  <c r="F485" i="1"/>
  <c r="F488" i="1"/>
  <c r="F491" i="1"/>
  <c r="A493" i="1"/>
  <c r="A532" i="1" s="1"/>
  <c r="B493" i="1"/>
  <c r="B532" i="1" s="1"/>
  <c r="F501" i="1"/>
  <c r="F504" i="1"/>
  <c r="F507" i="1"/>
  <c r="F510" i="1"/>
  <c r="F513" i="1"/>
  <c r="F516" i="1"/>
  <c r="F519" i="1"/>
  <c r="A521" i="1"/>
  <c r="A534" i="1" s="1"/>
  <c r="B521" i="1"/>
  <c r="B534" i="1" s="1"/>
  <c r="F521" i="1" l="1"/>
  <c r="E534" i="1" s="1"/>
  <c r="F493" i="1"/>
  <c r="E532" i="1" s="1"/>
  <c r="F182" i="1"/>
  <c r="E530" i="1" s="1"/>
  <c r="F142" i="1"/>
  <c r="E528" i="1" s="1"/>
  <c r="E536" i="1" l="1"/>
  <c r="E538" i="1" s="1"/>
</calcChain>
</file>

<file path=xl/sharedStrings.xml><?xml version="1.0" encoding="utf-8"?>
<sst xmlns="http://schemas.openxmlformats.org/spreadsheetml/2006/main" count="539" uniqueCount="335">
  <si>
    <t xml:space="preserve">  GRIJANJE, HLAĐENJE I VENTILACIJA (0+1+2+3) SVEUKUPNO (bez PDV-a):</t>
  </si>
  <si>
    <t>komplet</t>
  </si>
  <si>
    <t>Čišćenje gradilišta nakon završetka strojarskih radova od viška materijala, ambalaže, te materijal i rad za zaštitu strojarske opreme od ostalih radova na gradilištu (žbuke, prašine, oštećenja)</t>
  </si>
  <si>
    <t>3.7.</t>
  </si>
  <si>
    <t>Sudjelovanje osoblja izvođača radova u smislu organizacije te vođenja postupka primopredaje postrojenja, a što mora završiti zapisnikom o testiranju istog, uključivo izrada i isporuka (u četiri primjerka) sve potrebne atestne dokumentacije o funkcijskom ispitivanju i postignutoj kvaliteti i sva mjerenja od strane ovlaštenih institucija.</t>
  </si>
  <si>
    <t>3.6.</t>
  </si>
  <si>
    <t>Izrada i postava natpisa za označavanje opreme i instalacije pojedinog sustava grijanja / hlađenja i ventilacije.</t>
  </si>
  <si>
    <t>3.5.</t>
  </si>
  <si>
    <t>Potrebna mjerenja sustava. Svi potrebni atesti, ispitivanje funkcionalnosti sustava ventilacije, ispitivanje mikroklimatskih parametara u zimskom i ljetnom periodu,  izvještaji o mjerenju buke unutar i izvan prostora od relevantnih uređaja i dr.</t>
  </si>
  <si>
    <t>3.4.</t>
  </si>
  <si>
    <t>Punjenje sustava grijanja / hlađenja vodom, odzračivanje, hladna tlačna proba vodom tlaka 4 bara mjereno na najnižem mjestu instalacije,  popravak eventualno propusnih mjesta, te izradu izvješća o izvršenoj tlačnoj probi</t>
  </si>
  <si>
    <t>3.3.</t>
  </si>
  <si>
    <t>Izrada dokumentacije izvedenog stanja strojarskog projekta, uvezan u tri zasebna primjerka u papirnatom obliku i na CD-u. Projekt izvedenog stanja se izrađuje na temelju unesenih svih izmjena od strane izvođača u jedan primjerak dokumentacije.</t>
  </si>
  <si>
    <t>3.2.</t>
  </si>
  <si>
    <t>Demontaža postojećih instalacija, uređaja i pripadajuće opreme koja se rekonstruira sukladno ovom projektu, uključujući kanale, cjevovode i svu armaturu, te njihovo adekvatno deponiranje sukladno važečim propisima. Stavka uključuje ispiranje instalacije koja se zadržava (cjevovodi ventilokonvektorskog grijanja), te ponovna montaža i punjenje, s odgovarajućom novom opremom.</t>
  </si>
  <si>
    <t>3.1.</t>
  </si>
  <si>
    <t xml:space="preserve">Ukupni iznos </t>
  </si>
  <si>
    <t>Jed. cijena</t>
  </si>
  <si>
    <t>Količina</t>
  </si>
  <si>
    <t>Jed. mj.</t>
  </si>
  <si>
    <t>OPIS STAVKE</t>
  </si>
  <si>
    <t>Red. br.</t>
  </si>
  <si>
    <t>ZAJEDNIČKE STAVKE</t>
  </si>
  <si>
    <t>3.</t>
  </si>
  <si>
    <t>Grubo i fino balansiranje i umjeravanje svih sustava ventilacije uz potpuno postizanje projektom predviđenih parametara. Uključiti popratne zapisnike.</t>
  </si>
  <si>
    <t>2.12.</t>
  </si>
  <si>
    <t>Troškovi prijevoza i uskladištenja specificirane opreme i materijala od mjesta nabavke do gradilišta, troškovi dovoza i odvoza alata potrebnog za montažu instalacije, svi prijenosi po gradilištu, te odvoz preostalog materijala, uključivo čišćenje gradilišta.</t>
  </si>
  <si>
    <t>2.11.</t>
  </si>
  <si>
    <t>U cijeni montaže treba predvidjeti i sve potrebne skele, fiksne i pomične za rad na visini, sukladno postojećim propisima.</t>
  </si>
  <si>
    <t>Montaža opreme, kanalske instalacije i gore navedenog materijala, do pune pogonske gotovosti. Montažu opreme izvršiti prema uputama proizvođača. Montažu u svemu izvesti prema projektnim nacrtima, tehničkom opisu i ovoj specifikaciji sa svim potrebnim montažnim materijalom, uz zadovoljavanje estetskih zahtjeva završnih radova. Radove treba izvesti stručna radna snaga uz stručni nadzor.</t>
  </si>
  <si>
    <t>2.10.</t>
  </si>
  <si>
    <t xml:space="preserve"> - istrujna kolićina zraka           1750 m3/h</t>
  </si>
  <si>
    <t xml:space="preserve">   - dimenzija rešetke                  525x325 mm</t>
  </si>
  <si>
    <t>kom</t>
  </si>
  <si>
    <t>tip: OAH-2 525x325 L</t>
  </si>
  <si>
    <t xml:space="preserve">   - dimenzija rešetke                  825x225 mm</t>
  </si>
  <si>
    <t>tip: OAH-2 825x225 L</t>
  </si>
  <si>
    <t>Ventilacijska rešetka za odsis zraka, namjenjene za ugradnju direktno u kanal, opremljeno s regulacijskim damperom.</t>
  </si>
  <si>
    <t>2.9.</t>
  </si>
  <si>
    <t>500x350</t>
  </si>
  <si>
    <t>Dobava regulacijske zaklopke, izvedba regulacije protoka, uključivo sa nosivim, spojnim i brtvenim materijalom</t>
  </si>
  <si>
    <t>2.8.</t>
  </si>
  <si>
    <r>
      <t>m</t>
    </r>
    <r>
      <rPr>
        <vertAlign val="superscript"/>
        <sz val="11"/>
        <rFont val="Bahnschrift"/>
        <family val="2"/>
        <charset val="238"/>
      </rPr>
      <t>2</t>
    </r>
  </si>
  <si>
    <t>s = 13 mm</t>
  </si>
  <si>
    <t>Toplinska izolacija u ploči / samoljepljiva, za izolaciju limenih kanala unutar prostora, komplet sa dodatnim materijalom i ljepljivim trakama.</t>
  </si>
  <si>
    <t>2.7.</t>
  </si>
  <si>
    <t>s = 50 mm</t>
  </si>
  <si>
    <t xml:space="preserve">Stavkom obuhvatiti i predpripremljene dijelove za izoliranje svih fazonskih komada, koljena, ogranaka i slično. </t>
  </si>
  <si>
    <t>Toplinska izolacija od mineralne vune debljine 50 mm za oblaganje vanjskih kanala na dijelu do ulaza u objekt obloženo AL limom i protukišno zaštićeno. Uključena i izrada opšavnog lima na spoju ulaza u zgradu oko kanala.</t>
  </si>
  <si>
    <t>2.6.</t>
  </si>
  <si>
    <t xml:space="preserve">500x350 / Ø500 mm </t>
  </si>
  <si>
    <t>Isporuka prijelaznog komada (štucne) za spoj okruglog kanala na pravokutni. Prijelazni komad je iz pocinčanog čeličnog lima, ugrađuje se na pravokutni kanal prirubnički. Spoj okruglog kanala na prijelazni komad je pomoću prirubnice. Stavkom obuhvatiti sav potreban spojni i brtveni materijal.</t>
  </si>
  <si>
    <t>2.5.</t>
  </si>
  <si>
    <t>kompl.</t>
  </si>
  <si>
    <t>Dužina kanla je 10 metara, podijeljen u dvije sekcije (Ø500 / Ø400 mm)</t>
  </si>
  <si>
    <t>Materijal kanala: PMS, 100% PES, teško goriv, antistatički, izdrživ, nepropusan/propusan, periv u perilici rublja. Ovjesni materijal – jednostruka inox sajla. Distribucija putem odgovarajuće raspoređenih perforacija prema projektu. Boja prema izboru Investitora.</t>
  </si>
  <si>
    <t>Tekstilni kanal za razvod dobavnog toplog / hladnog
zraka, u kompletu sa spojnim komadima za priključak na kanalni razvod od lima i međusobno spajanje dijelova tekstilnih kanala, ovjesom i kompletnim montažnim materijalom.</t>
  </si>
  <si>
    <t>2.4.</t>
  </si>
  <si>
    <t>kg</t>
  </si>
  <si>
    <t xml:space="preserve">Ukupno:    </t>
  </si>
  <si>
    <t>U specificiranu masu lima uključene su prirubnice, spojnice, brtve, vijci, kutnici, falcani uzdužni i poprečni spojevi te ukrućenja, uključivo poprečne navojne šipke.</t>
  </si>
  <si>
    <t>Pravokutni zračni kanali za razvod zraka izrađeni od pocinčanog lima dijagonalno ili poprečno ukrućeni, komplet s koljenima sa skretnim limovima, račvama, prijelaznim i etažnim komadima.</t>
  </si>
  <si>
    <t>2.3.</t>
  </si>
  <si>
    <r>
      <t>Napomena:</t>
    </r>
    <r>
      <rPr>
        <i/>
        <sz val="11"/>
        <rFont val="Bahnschrift"/>
        <family val="2"/>
        <charset val="238"/>
      </rPr>
      <t xml:space="preserve"> klima komoru postaviti na niveliranu i ravnu podlogu te ju sastaviti </t>
    </r>
    <r>
      <rPr>
        <i/>
        <u/>
        <sz val="11"/>
        <rFont val="Bahnschrift"/>
        <family val="2"/>
        <charset val="238"/>
      </rPr>
      <t>prema uputama proizvođača.</t>
    </r>
    <r>
      <rPr>
        <i/>
        <sz val="11"/>
        <rFont val="Bahnschrift"/>
        <family val="2"/>
        <charset val="238"/>
      </rPr>
      <t xml:space="preserve"> Skladištenje klima komore prije sastavljanja i puštanja u pogon u zatvorenom i suhom prostoru.</t>
    </r>
  </si>
  <si>
    <t>Nominalna (izračunata) struja In, 15.20 (A)</t>
  </si>
  <si>
    <t>Nominalna (izračunata) snaga Pn, 7.15 (kW)</t>
  </si>
  <si>
    <t>Napon, 3~400 V</t>
  </si>
  <si>
    <t xml:space="preserve">Daljinsko upravljanje, ST-SA-Control </t>
  </si>
  <si>
    <t>Upravljanje kvalitete zraka, Regulacija kontsantnog protoka</t>
  </si>
  <si>
    <t>Kompjutersko upravljanje, Modbus</t>
  </si>
  <si>
    <t>Automatska regulacija</t>
  </si>
  <si>
    <t>Strana posluživanja: LIJEVA (u smjeru strujanja svježeg zraka)</t>
  </si>
  <si>
    <t>Prema okolišu ≤ 62 dB(A)</t>
  </si>
  <si>
    <t>Odvodni zrak:</t>
  </si>
  <si>
    <r>
      <t xml:space="preserve">Prema okolišu </t>
    </r>
    <r>
      <rPr>
        <sz val="10"/>
        <rFont val="Calibri"/>
        <family val="2"/>
        <charset val="238"/>
      </rPr>
      <t>≤</t>
    </r>
    <r>
      <rPr>
        <sz val="10"/>
        <rFont val="Bahnschrift"/>
        <family val="2"/>
        <charset val="238"/>
      </rPr>
      <t xml:space="preserve"> 62 dB(A)</t>
    </r>
  </si>
  <si>
    <t>Dovodni zrak:</t>
  </si>
  <si>
    <t>Zvučna snaga (LwA)</t>
  </si>
  <si>
    <t>Protukišna hauba</t>
  </si>
  <si>
    <t>Žaluzina</t>
  </si>
  <si>
    <t>Sigurnosna sklopka</t>
  </si>
  <si>
    <t>Korozijska zaštita kućišta motora, C2</t>
  </si>
  <si>
    <t>Sigurnosni interval motora, 10%</t>
  </si>
  <si>
    <t>Ventilator predviđen za rad u vlažnoj okolini</t>
  </si>
  <si>
    <t>Nazivna struja motora, 6.3 A</t>
  </si>
  <si>
    <t>Nazivna snaga motora, 3 kW</t>
  </si>
  <si>
    <t>Napon motora, 3~400V</t>
  </si>
  <si>
    <t>Klasa učinkovitosti motora, visokoučinkoviti (≥IE3)</t>
  </si>
  <si>
    <t>Ventilator</t>
  </si>
  <si>
    <t>Vlaga na strani dovodnog zraka, 50 %</t>
  </si>
  <si>
    <t>Temperatura dovodnog zraka (ºC), 26.0  °C</t>
  </si>
  <si>
    <t>Ljeto:</t>
  </si>
  <si>
    <t>Vlaga na strani dovodnog zraka, 40 %</t>
  </si>
  <si>
    <t>Temperatura dovodnog zraka (ºC), 20 °C</t>
  </si>
  <si>
    <t>Zima:</t>
  </si>
  <si>
    <t>Protusmjerni izmjenjivač topline</t>
  </si>
  <si>
    <t>Sekcija sa automatskom regulacijom</t>
  </si>
  <si>
    <t>Materijal okvira filtra,  AluZn185</t>
  </si>
  <si>
    <t>Materijal unutarnjih metalnih dijelova, Pocinčani lim</t>
  </si>
  <si>
    <t>Alarm prema sustavu regulacije, PS600B</t>
  </si>
  <si>
    <t>Veličina, 2x592x592 L=640</t>
  </si>
  <si>
    <t>Tip, ePM1 60%</t>
  </si>
  <si>
    <t>Vrećasti filtar</t>
  </si>
  <si>
    <t>Veličina, 2x592x592 L=100</t>
  </si>
  <si>
    <t>Tip, Coarse 75%</t>
  </si>
  <si>
    <t>Panelni filtar</t>
  </si>
  <si>
    <t>Elastični spoj</t>
  </si>
  <si>
    <t>ODSIS ZRAKA</t>
  </si>
  <si>
    <t>Dimenzije priključaka, DN 1x50/1x50</t>
  </si>
  <si>
    <t>Materijal lamela, aluminij</t>
  </si>
  <si>
    <t>Materijal cijevi, bakar</t>
  </si>
  <si>
    <t>Radni medij, voda + Ethylen Glycol(30%)</t>
  </si>
  <si>
    <t>Pad tlaka medija, 18.4 kPa</t>
  </si>
  <si>
    <t>Protok medija, 2.38 l/s</t>
  </si>
  <si>
    <t>Temperatura medija, 45 / 40 °C</t>
  </si>
  <si>
    <t>Relativna vlaga zraka, 10 / 2 %</t>
  </si>
  <si>
    <t>Temperatura zraka, 15.7 / 40 °C</t>
  </si>
  <si>
    <t>Snaga u grijanju, 49.3 kW</t>
  </si>
  <si>
    <t>Pad tlaka medija, 27.6 kPa</t>
  </si>
  <si>
    <t>Protok medija, 2.72 l/s</t>
  </si>
  <si>
    <t>Temperatura medija, 7 / 12 °C</t>
  </si>
  <si>
    <t>Relativna vlaga zraka, 58.9 / 98 %</t>
  </si>
  <si>
    <t>Temperatura zraka, 27.3 / 11.9 °C</t>
  </si>
  <si>
    <t>Snaga u hlađenju, 57 kW</t>
  </si>
  <si>
    <t>Vodeni hladnjak</t>
  </si>
  <si>
    <t>Nazivna struja motora, 7.6 A</t>
  </si>
  <si>
    <t>Nazivna snaga motora, 4 kW</t>
  </si>
  <si>
    <t>Vlaga dovodnog zraka nakon sekcije, 58.9 %</t>
  </si>
  <si>
    <t>Temperatura dovodnog zraka nakon sekcije, 27.3 °C</t>
  </si>
  <si>
    <t>Učinkovitost pri projektnim uvjetima, 78.1</t>
  </si>
  <si>
    <t>Vlaga na strani dovodnog zraka, 45 %</t>
  </si>
  <si>
    <t>Temperatura dovodnog zraka (ºC), 32  °C</t>
  </si>
  <si>
    <t>Snaga, 9.5 kW</t>
  </si>
  <si>
    <t>Vlaga dovodnog zraka nakon sekcije, 10 %</t>
  </si>
  <si>
    <t>Temperatura dovodnog zraka nakon sekcije, 15.7 °C</t>
  </si>
  <si>
    <t>Učinkovitost (suhi zrak) pri uravnoteženom protoku, 78.3</t>
  </si>
  <si>
    <t>Učinkovitost pri projektnim uvjetima, 86.9</t>
  </si>
  <si>
    <t>Vlaga na strani dovodnog zraka, 90 %</t>
  </si>
  <si>
    <t>Temperatura dovodnog zraka (ºC), -13 °C</t>
  </si>
  <si>
    <t>Snaga, 57.7 kW</t>
  </si>
  <si>
    <t>Tip, Monobloc</t>
  </si>
  <si>
    <t>Regulacijska žaluzina</t>
  </si>
  <si>
    <t>DOBAVA ZRAKA</t>
  </si>
  <si>
    <t>ERP direktiva: Bez izuzetaka</t>
  </si>
  <si>
    <t>Masa uređaja: max. 1372 kg</t>
  </si>
  <si>
    <t>Dimenzije LxBxH : max. 5498 x 1360 x 1840 mm</t>
  </si>
  <si>
    <t xml:space="preserve">   Eksterni pad tlaka : min. 400 Pa </t>
  </si>
  <si>
    <t xml:space="preserve">   Protok zraka: 6000 m3/h</t>
  </si>
  <si>
    <t xml:space="preserve"> - Odsisna dio:</t>
  </si>
  <si>
    <t xml:space="preserve">   Eksterni pad tlaka: min. 400 Pa</t>
  </si>
  <si>
    <t xml:space="preserve"> - Tlačna komora:</t>
  </si>
  <si>
    <t>Dvoetažna horizontalna komora</t>
  </si>
  <si>
    <t>Tehničke karakteristike klima komore u skladu sa važećim EUROVENT certifikatom</t>
  </si>
  <si>
    <t>Klasa provodnosti toplinskog mosta TB4</t>
  </si>
  <si>
    <t>Klasa toplinske provodnosti T3</t>
  </si>
  <si>
    <t>Klasa propušanja filtarskog kućišta F9(M)</t>
  </si>
  <si>
    <t>Klasa propusnosti kućišta L1(M)/L1(M)</t>
  </si>
  <si>
    <t>Klasa čvrstoće kućišta D2(M)</t>
  </si>
  <si>
    <t>EN 1886:2008 podaci:</t>
  </si>
  <si>
    <t>Dvoetažna modularna klima komora oznake u projektu KK-2 predviđena za vanjsku ugradnju sa krovom, a sastoji se od toplinski izoliranog kućišta MD50; debljina izolacije 45.5 mm iz kamene vune, profila kućišta iz aluminija, visokoučinkovitog pločastog rekuperatora topline, direktno pogonjenih ventilatora, žaluzina na strani svježeg i otpadnog zraka, vodenog grijača/hladnjaka, filtra na strani dovodnog i odvodnog zraka, fleksibilnih spojeva, temeljnog okvira sa mogućnosti podešavanja visine i protukišnih haubi. Klima komora se isporučuje sa kompletnim sustavom automatske regulacije.</t>
  </si>
  <si>
    <t>2.2.</t>
  </si>
  <si>
    <t>Nominalna (izračunata) struja In, 23.50 (A)</t>
  </si>
  <si>
    <t>Nominalna (izračunata) snaga Pn, 11.15 (kW)</t>
  </si>
  <si>
    <r>
      <t xml:space="preserve">Strana posluživanja: </t>
    </r>
    <r>
      <rPr>
        <b/>
        <sz val="11"/>
        <rFont val="Bahnschrift"/>
        <family val="2"/>
        <charset val="238"/>
      </rPr>
      <t>LIJEVA</t>
    </r>
    <r>
      <rPr>
        <sz val="11"/>
        <rFont val="Bahnschrift"/>
        <family val="2"/>
        <charset val="238"/>
      </rPr>
      <t xml:space="preserve"> (u smjeru strujanja svježeg zraka)</t>
    </r>
  </si>
  <si>
    <t>Prema okolišu ≤ 60 dB(A)</t>
  </si>
  <si>
    <r>
      <t xml:space="preserve">Prema okolišu </t>
    </r>
    <r>
      <rPr>
        <sz val="10"/>
        <rFont val="Calibri"/>
        <family val="2"/>
        <charset val="238"/>
      </rPr>
      <t>≤</t>
    </r>
    <r>
      <rPr>
        <sz val="10"/>
        <rFont val="Bahnschrift"/>
        <family val="2"/>
        <charset val="238"/>
      </rPr>
      <t xml:space="preserve"> 60 dB(A)</t>
    </r>
  </si>
  <si>
    <t>Nazivna struja motora, 11.2 A</t>
  </si>
  <si>
    <t>Nazivna snaga motora, 5.5 kW</t>
  </si>
  <si>
    <r>
      <t>Klasa učinkovitosti motora, visokoučinkoviti (</t>
    </r>
    <r>
      <rPr>
        <sz val="10"/>
        <rFont val="Calibri"/>
        <family val="2"/>
        <charset val="238"/>
      </rPr>
      <t>≥</t>
    </r>
    <r>
      <rPr>
        <sz val="10"/>
        <rFont val="Bahnschrift"/>
        <family val="2"/>
        <charset val="238"/>
      </rPr>
      <t>IE3)</t>
    </r>
  </si>
  <si>
    <t>Veličina, 4x490x287+4x490x592 L=640</t>
  </si>
  <si>
    <t>Veličina, 4x490x287+4x490x592 L=100</t>
  </si>
  <si>
    <t>Dimenzije priključaka, DN 1x65/1x65</t>
  </si>
  <si>
    <t>Pad tlaka medija, 8,9 kPa</t>
  </si>
  <si>
    <t>Protok medija, 5.41 l/s</t>
  </si>
  <si>
    <t>Relativna vlaga zraka, 9.8 / 2 %</t>
  </si>
  <si>
    <t>Temperatura zraka, 16 / 39.7 °C</t>
  </si>
  <si>
    <t>Snaga u grijanju, 112 kW</t>
  </si>
  <si>
    <t>Pad tlaka medija, 10,1 kPa</t>
  </si>
  <si>
    <t>Protok medija, 5.58 l/s</t>
  </si>
  <si>
    <t>Relativna vlaga zraka, 58.8 / 98 %</t>
  </si>
  <si>
    <t>Temperatura zraka, 27.3 / 13.2 °C</t>
  </si>
  <si>
    <t>Snaga u hlađenju, 117 kW</t>
  </si>
  <si>
    <t>Nazivna struja motora, 11.1 A</t>
  </si>
  <si>
    <t>Nazivna snaga motora, 5,5 kW</t>
  </si>
  <si>
    <t>Vlaga dovodnog zraka nakon sekcije, 58.8 %</t>
  </si>
  <si>
    <t>Učinkovitost pri projektnim uvjetima, 77.7</t>
  </si>
  <si>
    <t>Snaga, 21.9 kW</t>
  </si>
  <si>
    <t>Vlaga dovodnog zraka nakon sekcije, 9.8 %</t>
  </si>
  <si>
    <t>Temperatura dovodnog zraka nakon sekcije, 16 °C</t>
  </si>
  <si>
    <t>Učinkovitost (suhi zrak) pri uravnoteženom protoku, 77.9</t>
  </si>
  <si>
    <t>Učinkovitost pri projektnim uvjetima, 87.8</t>
  </si>
  <si>
    <t>Snaga, 136.1 kW</t>
  </si>
  <si>
    <t>Masa uređaja: max. 2714 kg</t>
  </si>
  <si>
    <t>Dimenzije LxBxH : max. 7091 x 2160 x 2565 mm</t>
  </si>
  <si>
    <t xml:space="preserve">   Protok zraka: 14000 m3/h</t>
  </si>
  <si>
    <t>Tehničke karakteristike klima komore u skladu sa važećim EUROVENT certifikatom - A klase</t>
  </si>
  <si>
    <t>Dvoetažna modularna klima komora oznake u projektu KK-1 predviđena za vanjsku ugradnju sa krovom, a sastoji se od toplinski izoliranog kućišta MD50; debljina izolacije 45.5 mm iz kamene vune, profila kućišta iz aluminija, visokoučinkovitog pločastog rekuperatora topline, direktno pogonjenih ventilatora, žaluzina na strani svježeg i otpadnog zraka, vodenog grijača/hladnjaka, filtra na strani dovodnog i odvodnog zraka, fleksibilnih spojeva, temeljnog okvira sa mogućnosti podešavanja visine i protukišnih haubi. Klima komora se isporučuje sa kompletnim sustavom automatske regulacije.</t>
  </si>
  <si>
    <t>2.1</t>
  </si>
  <si>
    <t>VENTILACIJA</t>
  </si>
  <si>
    <t>2.</t>
  </si>
  <si>
    <t>1.7.</t>
  </si>
  <si>
    <t>Građevinsko  bušenje  stropa i zidova za prolaz  cjevovoda rashladnog i ogrjevnog medija kao i za prolaz kondenzata te sanacija prodora kroz strop i zidove.</t>
  </si>
  <si>
    <t>1.6.</t>
  </si>
  <si>
    <t>paušal</t>
  </si>
  <si>
    <t>Sitni potrošni materijal potreban kod montaže instalacije, kao što su: brtve, vijci, konzole, plin i kisik, elektrode za autogeno zavarivanje i lemljenje i sl.</t>
  </si>
  <si>
    <t>1.5.</t>
  </si>
  <si>
    <t xml:space="preserve">Montaža specificirane opreme i materijala do pune pogonske gotovosti, uključivo tlačna proba na nepropusnost. Obvezno se prilaže pisano izvješće o uspješno obavljenim radovima i tlačnim probama. </t>
  </si>
  <si>
    <t>1.4.</t>
  </si>
  <si>
    <t xml:space="preserve">Relejna kutija za spajanje na ventilokonvektor i povezivanje s prostornim elektroničkim regulacijskim sklopom kao i međusobno povezivanje jedinica u master/slave konfiguraciji. </t>
  </si>
  <si>
    <t>1.3.</t>
  </si>
  <si>
    <t>Zidna upravljačka jedinica za upravljanje parapetnim ventilokonvektorima s funkcijom regulacije temperature na strani zraka i/ili vode, izborom tri brzine ventilatora i prebacivanje ljeto/zima.</t>
  </si>
  <si>
    <t>1.2.</t>
  </si>
  <si>
    <t>Dimenzije D x Š x V = 1415 / 225 / 630 mm</t>
  </si>
  <si>
    <t>Lp = 33 / 42 / 47 dB (A)</t>
  </si>
  <si>
    <t>Vzr = 535 / 735 / 925 m3/h</t>
  </si>
  <si>
    <t xml:space="preserve">Tehničke karakteristike </t>
  </si>
  <si>
    <t>qw= 0,1420 / 0,1808 / 0,2145 l/s</t>
  </si>
  <si>
    <t>Qgr = 2733 / 3480 / 4129 W</t>
  </si>
  <si>
    <t>tw= 45/40°C; tz= 20 °C</t>
  </si>
  <si>
    <t>Grijanje</t>
  </si>
  <si>
    <t>qw= 0,1582 / 0,1994 / 0,2328 l/s</t>
  </si>
  <si>
    <t>Qhl = 2963 / 3724 / 4337 W</t>
  </si>
  <si>
    <t>tw = 7/12 °C; tz= 26 °C</t>
  </si>
  <si>
    <t>Hlađenje</t>
  </si>
  <si>
    <t>Parapetni ventilokonvektor za četverocijevni sustav grijanja i hlađenja, proizvod ima ukrasnu masku s usisom zraka odozdo.  Uređaj je opremljen s trorednim (ili četverorednim) izmjenjivačem, tro-brzinskim ventilatorom,  tavom za skupljanje kondenzata, izmjenjivim filterom, te kompletno ožičen sa svim ostalim potrebnim priključcima.  Uz ventilokonvektor se isporučuju troputni ventili, dodatna okapnica i nogice.</t>
  </si>
  <si>
    <t>1.1.</t>
  </si>
  <si>
    <t>(cijevni razvod je obuhvaćen u poglavlju 0.)</t>
  </si>
  <si>
    <t>VENTILOKONVEKTORSKO GRIJANJE / HLAĐENJE</t>
  </si>
  <si>
    <t>1.</t>
  </si>
  <si>
    <t>Prijevoz cjelokupne opreme, materijala i alata na gradilište, iskrcaj i ukrcaj, transport unutar gradilišta, kao i povrat alata sa gradilišta</t>
  </si>
  <si>
    <t>0.10.</t>
  </si>
  <si>
    <t xml:space="preserve">Montaža cjelokupne specificirane opreme, uključivo sav potreban pribor i pomočna sredstva, do pune pogonske sposobnosti, uključivo propisana proba i tlačna ispitivanja prema važećim tehničkim normama i propisima </t>
  </si>
  <si>
    <t>0.9.</t>
  </si>
  <si>
    <t>Sitni potrošni materijal potreban kod montaže instalacije, kao što su: brtve, vijci, konzole, plin i kisik, elektrode za autogeno zavarivanje i lemljenje, te sl.</t>
  </si>
  <si>
    <t>0.8.</t>
  </si>
  <si>
    <t>m</t>
  </si>
  <si>
    <t>ø 25 x 2,3</t>
  </si>
  <si>
    <t>ø 32 x 2,9</t>
  </si>
  <si>
    <t>ø 40 x 3,7</t>
  </si>
  <si>
    <t>ø 50 x 4,6</t>
  </si>
  <si>
    <t>ø 75 x 6,8</t>
  </si>
  <si>
    <t>Dobava PP-R cijevi namjenjene za instalaciju cjevovoda za klimatizaciju, grijanje i procesna postrojenja</t>
  </si>
  <si>
    <t>0.7.</t>
  </si>
  <si>
    <t>DN65  (M=19 mm)</t>
  </si>
  <si>
    <t>DN80  (M=19 mm)</t>
  </si>
  <si>
    <t>Toplinska izolacija cjevovda grijanja / hlađenja (sve vidljive cijevi u vanjskom prostoru), komplet sa ljepilom i ljepljivim trakama, debljina 19 mm. Stavkom obuhvatiti i zaštitu / obšav aluminijskim limom. Za dimenzije:</t>
  </si>
  <si>
    <t>0.6.</t>
  </si>
  <si>
    <t>DN65</t>
  </si>
  <si>
    <t>DN80</t>
  </si>
  <si>
    <t>Čelične cijevi prema DIN 2440 i DIN 2448, predviđene za distribuciju ogrjevnog/rashladnog medija u sustavu, očiščene od hrđe, propuhane dušikom i propisno zatvorene do montaže, za razvod ogrjevnog / rashladnog medija, komplet sa fitinzima i koljenima, dimenzija i količina prema projektu:</t>
  </si>
  <si>
    <t>0.5.</t>
  </si>
  <si>
    <t xml:space="preserve"> - manometar okrugle izvedbe za mjerno područje  P=0-6 bar zajedno sa zapornim ventilom DN15, te sa spojnim i montažnim materijalom.</t>
  </si>
  <si>
    <t xml:space="preserve"> ­ termometar okrugle izvedbe za mjerno područje T=0-120 ºC zajedno sa zapornim ventilom DN15, te sa spojnim i montažnim materijalom.</t>
  </si>
  <si>
    <t xml:space="preserve"> ­ slavina za punjenje / pražnjenje      DN 15</t>
  </si>
  <si>
    <t xml:space="preserve">                                                                 DN10</t>
  </si>
  <si>
    <t xml:space="preserve"> ­ odzračne posude volumena 2 lit., s automatskim odzračnim lončićima, zajedno s svim potrebnim spojnim i montažnim materijalom:</t>
  </si>
  <si>
    <t xml:space="preserve">                                                          DN 65</t>
  </si>
  <si>
    <t xml:space="preserve"> ­  hvatač nečistoća                          DN 80</t>
  </si>
  <si>
    <t xml:space="preserve"> ­ prolazni ventil - kuglasti              DN 80</t>
  </si>
  <si>
    <t>Armatlura za ugradnju u cijevni sustav</t>
  </si>
  <si>
    <t>0.4.</t>
  </si>
  <si>
    <t>l</t>
  </si>
  <si>
    <t>TEKUĆINA PROTIV SMRZAVANJA INSTALACIJA
 - na bazi etilen-glikola
 - ne sadrži nitrate, amine i fosfate
 - prvo punjenje instalacije u smjesi 30% s vodom</t>
  </si>
  <si>
    <t>0.3.</t>
  </si>
  <si>
    <t xml:space="preserve"> -           Antivibranti</t>
  </si>
  <si>
    <t xml:space="preserve"> -           Relej za nadzor faza</t>
  </si>
  <si>
    <t xml:space="preserve"> -           Modbus sučelje</t>
  </si>
  <si>
    <t xml:space="preserve"> -           Inercijski spremnik 180L</t>
  </si>
  <si>
    <t xml:space="preserve"> -           Cirkulacijska pumpa</t>
  </si>
  <si>
    <t>Konfiguracija:</t>
  </si>
  <si>
    <t>Masa ≈ 530 kg</t>
  </si>
  <si>
    <t>v/š/d ≈ 1326 / 1042 / 2204 mm</t>
  </si>
  <si>
    <t>Ostali podaci</t>
  </si>
  <si>
    <t>Maksimalna električna snaga ≤ 24,5 kW</t>
  </si>
  <si>
    <t>Maksimalna struja = 40,5 A</t>
  </si>
  <si>
    <t>Napajanje = 400/3/50+N</t>
  </si>
  <si>
    <t>Električni podaci</t>
  </si>
  <si>
    <t>Br. rashladnih krugova = 1</t>
  </si>
  <si>
    <t>Br. Kompresora = 2</t>
  </si>
  <si>
    <t>Tip kompresora = rotary inverter</t>
  </si>
  <si>
    <t>Radna tvar  = R-32</t>
  </si>
  <si>
    <t>Rashladni krug</t>
  </si>
  <si>
    <t>Δpext = 130 kPa</t>
  </si>
  <si>
    <t>Protok = 2,18 l/s</t>
  </si>
  <si>
    <t>Hidraulički podaci</t>
  </si>
  <si>
    <t>SCOP  (EN14511:2018) ≥ 3,91</t>
  </si>
  <si>
    <r>
      <t>N</t>
    </r>
    <r>
      <rPr>
        <vertAlign val="subscript"/>
        <sz val="11"/>
        <rFont val="Bahnschrift"/>
        <family val="2"/>
        <charset val="238"/>
      </rPr>
      <t>EL..</t>
    </r>
    <r>
      <rPr>
        <sz val="11"/>
        <rFont val="Bahnschrift"/>
        <family val="2"/>
        <charset val="238"/>
      </rPr>
      <t xml:space="preserve"> ≤ 14,7 kW</t>
    </r>
  </si>
  <si>
    <r>
      <t>Q</t>
    </r>
    <r>
      <rPr>
        <vertAlign val="subscript"/>
        <sz val="11"/>
        <color theme="1"/>
        <rFont val="Bahnschrift"/>
        <family val="2"/>
        <charset val="238"/>
      </rPr>
      <t xml:space="preserve">G </t>
    </r>
    <r>
      <rPr>
        <sz val="11"/>
        <color theme="1"/>
        <rFont val="Bahnschrift"/>
        <family val="2"/>
        <charset val="238"/>
      </rPr>
      <t xml:space="preserve">  ≥ 47,4 kW</t>
    </r>
  </si>
  <si>
    <t>tw   = 45/40°C</t>
  </si>
  <si>
    <r>
      <t>t</t>
    </r>
    <r>
      <rPr>
        <vertAlign val="subscript"/>
        <sz val="11"/>
        <color theme="1"/>
        <rFont val="Bahnschrift"/>
        <family val="2"/>
        <charset val="238"/>
      </rPr>
      <t>OK</t>
    </r>
    <r>
      <rPr>
        <sz val="11"/>
        <color theme="1"/>
        <rFont val="Bahnschrift"/>
        <family val="2"/>
        <charset val="238"/>
      </rPr>
      <t xml:space="preserve">   = 7°C</t>
    </r>
  </si>
  <si>
    <t>SEER  (EN14511:2018) ≥ 4,00</t>
  </si>
  <si>
    <r>
      <t>N</t>
    </r>
    <r>
      <rPr>
        <vertAlign val="subscript"/>
        <sz val="11"/>
        <rFont val="Bahnschrift"/>
        <family val="2"/>
        <charset val="238"/>
      </rPr>
      <t>EL..</t>
    </r>
    <r>
      <rPr>
        <sz val="11"/>
        <rFont val="Bahnschrift"/>
        <family val="2"/>
        <charset val="238"/>
      </rPr>
      <t xml:space="preserve"> ≤ 15,6 kW</t>
    </r>
  </si>
  <si>
    <r>
      <t>Q</t>
    </r>
    <r>
      <rPr>
        <vertAlign val="subscript"/>
        <sz val="11"/>
        <color theme="1"/>
        <rFont val="Bahnschrift"/>
        <family val="2"/>
        <charset val="238"/>
      </rPr>
      <t xml:space="preserve">H </t>
    </r>
    <r>
      <rPr>
        <sz val="11"/>
        <color theme="1"/>
        <rFont val="Bahnschrift"/>
        <family val="2"/>
        <charset val="238"/>
      </rPr>
      <t xml:space="preserve">  ≥ 41,0 kW</t>
    </r>
  </si>
  <si>
    <t>tw   = 7/12°C</t>
  </si>
  <si>
    <r>
      <t>t</t>
    </r>
    <r>
      <rPr>
        <vertAlign val="subscript"/>
        <sz val="11"/>
        <color theme="1"/>
        <rFont val="Bahnschrift"/>
        <family val="2"/>
        <charset val="238"/>
      </rPr>
      <t>OK</t>
    </r>
    <r>
      <rPr>
        <sz val="11"/>
        <color theme="1"/>
        <rFont val="Bahnschrift"/>
        <family val="2"/>
        <charset val="238"/>
      </rPr>
      <t xml:space="preserve">   = 35°C</t>
    </r>
  </si>
  <si>
    <t>medij = voda + glikol 30%</t>
  </si>
  <si>
    <t>Tehničke karakteristike:</t>
  </si>
  <si>
    <t>U sklopu uređaja nalazi se elektroupravljački ormar s energetskim, zaštitnim i upravljačkim sustavima. Mikroprocesorski upravljač upravlja svim dijelovima i funkcijama sustava kao što su proporcionalno – integralna kontrola polazne temperature vode, kontrola tlaka kondenzacije, zaštita kompresora od preopterećenja, vremensko vođenje, sustav samodijagnostike  i automatskog prikaza kvara, funkcije pred-alarma visokog i niskog tlaka, brojanje radnih sati kompresora, nadzor faza, osjetnik protoka, daljinsko paljenje i gašenje, kontakt za zbirni signal alarma, prikaz postavnih vrijednosti, grešaka i parametara, mogućnost ulaznog signala za ograničenje el. snage  i svom radnom i zaštitnom automatikom te svim ostalim potrebnim priborom, priključcima i dijelovima za rad do potpune pogonske gotovosti.</t>
  </si>
  <si>
    <t>Uređaj je opremljen s dva inverterska DC scroll (spiralna) kompresora, elektronskim ekspanzijskim ventilom, pločastim isparivačem, zračnim kondenzatorom, aksijalnim frekventno reguliranim ventilatorima, elektro ormarom, radnom cirkulacijskom crpkom, osjetnikom protoka,  mikroprocesorskim upravljačem, sigurnosnim ventilom, presostatima visokog i niskog tlaka. Radna tvar je R32.</t>
  </si>
  <si>
    <t>Inverterska dizalica topline (DT-1) sa zrakom hlađenim kondenzatorom kompaktne izvedbe za vanjsku ugradnju.</t>
  </si>
  <si>
    <t>0.2.</t>
  </si>
  <si>
    <t xml:space="preserve"> -           Inercijski spremnik 170L</t>
  </si>
  <si>
    <t>Masa ≈ 580 kg</t>
  </si>
  <si>
    <t>v/š/d ≈ 2152 / 1130 / 2337 mm</t>
  </si>
  <si>
    <t>Maksimalna električna snaga ≤ 25,6 kW</t>
  </si>
  <si>
    <t>Maksimalna struja = 38,5 A</t>
  </si>
  <si>
    <t>Napajanje = 400/3/50 Hz + N</t>
  </si>
  <si>
    <t>Regulacije učina = modulirajuća od 30% do 100%</t>
  </si>
  <si>
    <t>Br. kompresora minimalno = 2</t>
  </si>
  <si>
    <t>Tip kompresora = scroll inverter</t>
  </si>
  <si>
    <t>Radna tvar = R-32</t>
  </si>
  <si>
    <t>Δpext = 115 kPa</t>
  </si>
  <si>
    <t>Protok = 3,06 l/s</t>
  </si>
  <si>
    <t>SCOP  (EN14511:2018) ≥ 3,12</t>
  </si>
  <si>
    <r>
      <t>N</t>
    </r>
    <r>
      <rPr>
        <vertAlign val="subscript"/>
        <sz val="11"/>
        <rFont val="Bahnschrift"/>
        <family val="2"/>
        <charset val="238"/>
      </rPr>
      <t>EL..</t>
    </r>
    <r>
      <rPr>
        <sz val="11"/>
        <rFont val="Bahnschrift"/>
        <family val="2"/>
        <charset val="238"/>
      </rPr>
      <t xml:space="preserve"> ≤ 20,7 kW</t>
    </r>
  </si>
  <si>
    <r>
      <t>Q</t>
    </r>
    <r>
      <rPr>
        <vertAlign val="subscript"/>
        <sz val="11"/>
        <color theme="1"/>
        <rFont val="Bahnschrift"/>
        <family val="2"/>
        <charset val="238"/>
      </rPr>
      <t xml:space="preserve">G </t>
    </r>
    <r>
      <rPr>
        <sz val="11"/>
        <color theme="1"/>
        <rFont val="Bahnschrift"/>
        <family val="2"/>
        <charset val="238"/>
      </rPr>
      <t xml:space="preserve">  ≥ 64,4 kW</t>
    </r>
  </si>
  <si>
    <t>SEER  (EN14511:2018) ≥ 4,51</t>
  </si>
  <si>
    <r>
      <t>N</t>
    </r>
    <r>
      <rPr>
        <vertAlign val="subscript"/>
        <sz val="11"/>
        <rFont val="Bahnschrift"/>
        <family val="2"/>
        <charset val="238"/>
      </rPr>
      <t>EL..</t>
    </r>
    <r>
      <rPr>
        <sz val="11"/>
        <rFont val="Bahnschrift"/>
        <family val="2"/>
        <charset val="238"/>
      </rPr>
      <t xml:space="preserve"> ≤ 20,3 kW</t>
    </r>
  </si>
  <si>
    <r>
      <t>Q</t>
    </r>
    <r>
      <rPr>
        <vertAlign val="subscript"/>
        <sz val="11"/>
        <color theme="1"/>
        <rFont val="Bahnschrift"/>
        <family val="2"/>
        <charset val="238"/>
      </rPr>
      <t>H</t>
    </r>
    <r>
      <rPr>
        <sz val="11"/>
        <color theme="1"/>
        <rFont val="Bahnschrift"/>
        <family val="2"/>
        <charset val="238"/>
      </rPr>
      <t xml:space="preserve">  ≥ 57,5 kW</t>
    </r>
  </si>
  <si>
    <t>Uređaje je moguće povezati u modularni sustav za postizanje visokog stupnja redudancije i kontinuiranog grijanja. Uređaj je dodatno opremljen opcijom za ultra tihi rad.</t>
  </si>
  <si>
    <t>Karakteristike opreme potvrđene su EUROVENT certifikatom. Uređaj je Eurovent A klase u hlađenju i grijanju i  ima visoke koeficijente sezonske učinkovitosti za postizanje uštede energije u eksploataciji tijekom cijele godine kao i niske pogonske troškove.</t>
  </si>
  <si>
    <t xml:space="preserve">Visokoučinkovita inverterska modularna zrakom hlađena dizalica topline (DT-2) za vanjsku ugradnju opremljena s dva inverterska DC kompresora, isparivačem, kondenzatorom, zvučno izoliranim kućištem kompresora, frekventno vođenim ventilatorima, Modbus sučeljem. U sklopu uređaja nalazi se elektroupravljački ormar s energetskim, zaštitnim i upravljačkim sustavima. </t>
  </si>
  <si>
    <t>0.1.</t>
  </si>
  <si>
    <t>ENERGETSKO POSTROJENJE</t>
  </si>
  <si>
    <t>0.</t>
  </si>
  <si>
    <t>Proizvođač, model/tip proizvoda</t>
  </si>
  <si>
    <t>Ponuđena tehnička specifikacija</t>
  </si>
  <si>
    <t>UPUTA ZA POPUNJAVANJE: popuniti samo sivo označena polja (ukoliko je primjenjivo)</t>
  </si>
  <si>
    <t>UKUPNO</t>
  </si>
  <si>
    <t>VALUTA (HRK ILI EUR)</t>
  </si>
  <si>
    <t>PDV</t>
  </si>
  <si>
    <t>UKUPNO  S PDV-om</t>
  </si>
  <si>
    <t>Troškovnik i tehničke specifikacije ugradnje novog sustava grijanja, hlađenja i ventilacije – dizalice topline s rekuperacijom Kostel Promet d.o.o. Pregrada</t>
  </si>
  <si>
    <t xml:space="preserve">Ako nije drugačije definirano, zahtjevi definirani ovim Troškovnikom predstavljaju minimalne tehničke karakteristike koje ponuđena roba, usluge ili radovi moraju zadovoljavati. 
Za sve tehničke specifikacije koje upućuju na proizvod određenog proizvođača podrazumijeva se da se odnose na taj proizvod ili jednakovrijedan proizvod. </t>
  </si>
  <si>
    <t xml:space="preserve">REKAPITULACIJA </t>
  </si>
  <si>
    <t>Napomena: Potrebno je naznačiti valutu ponude (HRK ili EUR) u kojoj je troškovnik ispunjen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</si>
</sst>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0.00\ _k_n"/>
    <numFmt numFmtId="165" formatCode="d&quot;.&quot;mmm"/>
  </numFmts>
  <fonts count="26" x14ac:knownFonts="1">
    <font>
      <sz val="11"/>
      <color theme="1"/>
      <name val="Calibri"/>
      <family val="2"/>
      <charset val="238"/>
      <scheme val="minor"/>
    </font>
    <font>
      <sz val="11"/>
      <color theme="1"/>
      <name val="Calibri"/>
      <family val="2"/>
      <charset val="238"/>
      <scheme val="minor"/>
    </font>
    <font>
      <sz val="11"/>
      <name val="Bahnschrift"/>
      <family val="2"/>
      <charset val="238"/>
    </font>
    <font>
      <b/>
      <sz val="11"/>
      <name val="Bahnschrift"/>
      <family val="2"/>
      <charset val="238"/>
    </font>
    <font>
      <b/>
      <sz val="12"/>
      <name val="Bahnschrift"/>
      <family val="2"/>
      <charset val="238"/>
    </font>
    <font>
      <sz val="12"/>
      <name val="Bahnschrift"/>
      <family val="2"/>
      <charset val="238"/>
    </font>
    <font>
      <sz val="11"/>
      <color indexed="8"/>
      <name val="Calibri"/>
      <family val="2"/>
      <charset val="238"/>
    </font>
    <font>
      <sz val="10"/>
      <name val="Arial"/>
      <family val="2"/>
      <charset val="238"/>
    </font>
    <font>
      <i/>
      <sz val="11"/>
      <name val="Bahnschrift"/>
      <family val="2"/>
      <charset val="238"/>
    </font>
    <font>
      <sz val="11"/>
      <color theme="1"/>
      <name val="Bahnschrift"/>
      <family val="2"/>
      <charset val="238"/>
    </font>
    <font>
      <vertAlign val="superscript"/>
      <sz val="11"/>
      <name val="Bahnschrift"/>
      <family val="2"/>
      <charset val="238"/>
    </font>
    <font>
      <b/>
      <i/>
      <sz val="11"/>
      <name val="Bahnschrift"/>
      <family val="2"/>
      <charset val="238"/>
    </font>
    <font>
      <i/>
      <u/>
      <sz val="11"/>
      <name val="Bahnschrift"/>
      <family val="2"/>
      <charset val="238"/>
    </font>
    <font>
      <sz val="10"/>
      <name val="Bahnschrift"/>
      <family val="2"/>
      <charset val="238"/>
    </font>
    <font>
      <sz val="10"/>
      <name val="Calibri"/>
      <family val="2"/>
      <charset val="238"/>
    </font>
    <font>
      <b/>
      <sz val="10"/>
      <name val="Bahnschrift"/>
      <family val="2"/>
      <charset val="238"/>
    </font>
    <font>
      <b/>
      <sz val="10"/>
      <color rgb="FF000000"/>
      <name val="Bahnschrift"/>
      <family val="2"/>
      <charset val="238"/>
    </font>
    <font>
      <b/>
      <u/>
      <sz val="11"/>
      <name val="Bahnschrift"/>
      <family val="2"/>
      <charset val="238"/>
    </font>
    <font>
      <sz val="10"/>
      <color theme="1"/>
      <name val="Century Gothic"/>
      <family val="2"/>
      <charset val="238"/>
    </font>
    <font>
      <sz val="11"/>
      <color rgb="FF000000"/>
      <name val="Bahnschrift"/>
      <family val="2"/>
      <charset val="238"/>
    </font>
    <font>
      <b/>
      <sz val="11"/>
      <color theme="1"/>
      <name val="Bahnschrift"/>
      <family val="2"/>
      <charset val="238"/>
    </font>
    <font>
      <vertAlign val="subscript"/>
      <sz val="11"/>
      <name val="Bahnschrift"/>
      <family val="2"/>
      <charset val="238"/>
    </font>
    <font>
      <vertAlign val="subscript"/>
      <sz val="11"/>
      <color theme="1"/>
      <name val="Bahnschrift"/>
      <family val="2"/>
      <charset val="238"/>
    </font>
    <font>
      <b/>
      <u/>
      <sz val="11"/>
      <color theme="1"/>
      <name val="Bahnschrift"/>
      <family val="2"/>
      <charset val="238"/>
    </font>
    <font>
      <sz val="10"/>
      <name val="Arial"/>
      <family val="2"/>
    </font>
    <font>
      <b/>
      <sz val="20"/>
      <name val="Arial"/>
      <family val="2"/>
      <charset val="238"/>
    </font>
  </fonts>
  <fills count="6">
    <fill>
      <patternFill patternType="none"/>
    </fill>
    <fill>
      <patternFill patternType="gray125"/>
    </fill>
    <fill>
      <patternFill patternType="solid">
        <fgColor rgb="FFFFFF99"/>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5" tint="0.79998168889431442"/>
        <bgColor indexed="64"/>
      </patternFill>
    </fill>
  </fills>
  <borders count="17">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1" fillId="0" borderId="0"/>
    <xf numFmtId="44" fontId="6" fillId="0" borderId="0" applyFont="0" applyFill="0" applyBorder="0" applyAlignment="0" applyProtection="0"/>
    <xf numFmtId="0" fontId="7" fillId="0" borderId="0"/>
    <xf numFmtId="0" fontId="6" fillId="0" borderId="0"/>
    <xf numFmtId="0" fontId="18" fillId="0" borderId="0"/>
    <xf numFmtId="0" fontId="7" fillId="0" borderId="0"/>
    <xf numFmtId="0" fontId="7" fillId="0" borderId="0"/>
    <xf numFmtId="0" fontId="24" fillId="0" borderId="0"/>
  </cellStyleXfs>
  <cellXfs count="218">
    <xf numFmtId="0" fontId="0" fillId="0" borderId="0" xfId="0"/>
    <xf numFmtId="0" fontId="2" fillId="0" borderId="0" xfId="1" applyFont="1"/>
    <xf numFmtId="4" fontId="2" fillId="0" borderId="0" xfId="1" applyNumberFormat="1" applyFont="1"/>
    <xf numFmtId="0" fontId="2" fillId="0" borderId="0" xfId="1" applyFont="1" applyAlignment="1">
      <alignment horizontal="center" vertical="center"/>
    </xf>
    <xf numFmtId="0" fontId="2" fillId="0" borderId="0" xfId="1" applyFont="1" applyAlignment="1">
      <alignment horizontal="center"/>
    </xf>
    <xf numFmtId="4" fontId="2" fillId="0" borderId="0" xfId="1" applyNumberFormat="1" applyFont="1" applyAlignment="1">
      <alignment horizontal="right"/>
    </xf>
    <xf numFmtId="4" fontId="2" fillId="0" borderId="0" xfId="1" applyNumberFormat="1" applyFont="1" applyAlignment="1">
      <alignment horizontal="center"/>
    </xf>
    <xf numFmtId="0" fontId="3" fillId="0" borderId="0" xfId="1" applyFont="1" applyAlignment="1">
      <alignment horizontal="left" vertical="center" wrapText="1"/>
    </xf>
    <xf numFmtId="0" fontId="3" fillId="0" borderId="0" xfId="1" applyFont="1" applyAlignment="1">
      <alignment horizontal="center" vertical="top"/>
    </xf>
    <xf numFmtId="4" fontId="5" fillId="0" borderId="0" xfId="1" applyNumberFormat="1" applyFont="1" applyAlignment="1">
      <alignment horizontal="center"/>
    </xf>
    <xf numFmtId="0" fontId="5" fillId="0" borderId="0" xfId="1" applyFont="1" applyAlignment="1">
      <alignment horizontal="center"/>
    </xf>
    <xf numFmtId="0" fontId="4" fillId="0" borderId="0" xfId="1" applyFont="1" applyAlignment="1">
      <alignment horizontal="left" vertical="center" indent="1"/>
    </xf>
    <xf numFmtId="0" fontId="4" fillId="0" borderId="0" xfId="1" applyFont="1" applyAlignment="1">
      <alignment horizontal="center" vertical="center"/>
    </xf>
    <xf numFmtId="4" fontId="5" fillId="0" borderId="0" xfId="1" applyNumberFormat="1" applyFont="1" applyAlignment="1">
      <alignment horizontal="right" vertical="center"/>
    </xf>
    <xf numFmtId="0" fontId="4" fillId="0" borderId="0" xfId="1" applyFont="1" applyAlignment="1">
      <alignment horizontal="left" vertical="center" wrapText="1" indent="1"/>
    </xf>
    <xf numFmtId="164" fontId="4" fillId="0" borderId="0" xfId="2" applyNumberFormat="1" applyFont="1" applyFill="1" applyBorder="1" applyAlignment="1">
      <alignment horizontal="right" vertical="center" wrapText="1"/>
    </xf>
    <xf numFmtId="0" fontId="4" fillId="0" borderId="0" xfId="1" applyFont="1" applyAlignment="1">
      <alignment horizontal="justify" vertical="center"/>
    </xf>
    <xf numFmtId="164" fontId="3" fillId="0" borderId="0" xfId="2" applyNumberFormat="1" applyFont="1" applyFill="1" applyBorder="1" applyAlignment="1">
      <alignment horizontal="right" wrapText="1"/>
    </xf>
    <xf numFmtId="0" fontId="2" fillId="0" borderId="0" xfId="1" applyFont="1" applyAlignment="1">
      <alignment horizontal="justify" vertical="center"/>
    </xf>
    <xf numFmtId="0" fontId="2" fillId="0" borderId="0" xfId="1" applyFont="1" applyAlignment="1">
      <alignment horizontal="center" vertical="top"/>
    </xf>
    <xf numFmtId="0" fontId="2" fillId="2" borderId="3" xfId="1" applyFont="1" applyFill="1" applyBorder="1" applyAlignment="1">
      <alignment horizontal="justify"/>
    </xf>
    <xf numFmtId="0" fontId="2" fillId="2" borderId="1" xfId="1" applyFont="1" applyFill="1" applyBorder="1" applyAlignment="1">
      <alignment horizontal="justify"/>
    </xf>
    <xf numFmtId="0" fontId="2" fillId="2" borderId="1" xfId="1" applyFont="1" applyFill="1" applyBorder="1" applyAlignment="1">
      <alignment horizontal="center" vertical="top"/>
    </xf>
    <xf numFmtId="0" fontId="2" fillId="2" borderId="1" xfId="1" applyFont="1" applyFill="1" applyBorder="1" applyAlignment="1">
      <alignment horizontal="center"/>
    </xf>
    <xf numFmtId="0" fontId="4" fillId="2" borderId="1" xfId="1" applyFont="1" applyFill="1" applyBorder="1" applyAlignment="1">
      <alignment horizontal="left" vertical="center" wrapText="1"/>
    </xf>
    <xf numFmtId="0" fontId="3" fillId="2" borderId="2" xfId="1" applyFont="1" applyFill="1" applyBorder="1" applyAlignment="1">
      <alignment horizontal="center" vertical="top"/>
    </xf>
    <xf numFmtId="0" fontId="2" fillId="0" borderId="0" xfId="1" applyFont="1" applyAlignment="1">
      <alignment vertical="center"/>
    </xf>
    <xf numFmtId="4" fontId="2" fillId="0" borderId="0" xfId="1" applyNumberFormat="1" applyFont="1" applyAlignment="1">
      <alignment vertical="center"/>
    </xf>
    <xf numFmtId="3" fontId="2" fillId="0" borderId="0" xfId="1" applyNumberFormat="1" applyFont="1" applyAlignment="1">
      <alignment horizontal="center" vertical="center"/>
    </xf>
    <xf numFmtId="0" fontId="3" fillId="0" borderId="0" xfId="1" applyFont="1" applyAlignment="1">
      <alignment horizontal="left" vertical="center"/>
    </xf>
    <xf numFmtId="0" fontId="2" fillId="0" borderId="0" xfId="1" applyFont="1" applyAlignment="1">
      <alignment horizontal="justify" vertical="top" wrapText="1"/>
    </xf>
    <xf numFmtId="0" fontId="2" fillId="0" borderId="0" xfId="1" applyFont="1" applyAlignment="1">
      <alignment horizontal="justify" vertical="top"/>
    </xf>
    <xf numFmtId="16" fontId="2" fillId="0" borderId="0" xfId="1" applyNumberFormat="1" applyFont="1" applyAlignment="1">
      <alignment horizontal="center" vertical="top"/>
    </xf>
    <xf numFmtId="0" fontId="2" fillId="0" borderId="0" xfId="1" applyFont="1" applyAlignment="1">
      <alignment horizontal="justify"/>
    </xf>
    <xf numFmtId="4" fontId="3" fillId="2" borderId="7" xfId="1" applyNumberFormat="1" applyFont="1" applyFill="1" applyBorder="1" applyAlignment="1">
      <alignment vertical="center"/>
    </xf>
    <xf numFmtId="4" fontId="3" fillId="2" borderId="4" xfId="1" applyNumberFormat="1" applyFont="1" applyFill="1" applyBorder="1" applyAlignment="1">
      <alignment horizontal="center" vertical="center"/>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7" xfId="1" applyFont="1" applyFill="1" applyBorder="1" applyAlignment="1">
      <alignment horizontal="center" vertical="justify"/>
    </xf>
    <xf numFmtId="0" fontId="4" fillId="0" borderId="0" xfId="1" applyFont="1" applyAlignment="1">
      <alignment horizontal="left" vertical="center"/>
    </xf>
    <xf numFmtId="0" fontId="4" fillId="0" borderId="0" xfId="1" applyFont="1" applyAlignment="1">
      <alignment horizontal="center" vertical="top"/>
    </xf>
    <xf numFmtId="0" fontId="8" fillId="0" borderId="0" xfId="1" applyFont="1" applyAlignment="1">
      <alignment vertical="center" wrapText="1"/>
    </xf>
    <xf numFmtId="4" fontId="2" fillId="0" borderId="0" xfId="3" applyNumberFormat="1" applyFont="1"/>
    <xf numFmtId="49" fontId="2" fillId="0" borderId="0" xfId="1" applyNumberFormat="1" applyFont="1" applyAlignment="1">
      <alignment horizontal="center" vertical="top"/>
    </xf>
    <xf numFmtId="4" fontId="2" fillId="0" borderId="0" xfId="3" applyNumberFormat="1" applyFont="1" applyAlignment="1">
      <alignment horizontal="right"/>
    </xf>
    <xf numFmtId="0" fontId="2" fillId="0" borderId="0" xfId="1" applyFont="1" applyAlignment="1">
      <alignment horizontal="justify" vertical="center" wrapText="1"/>
    </xf>
    <xf numFmtId="0" fontId="2" fillId="0" borderId="0" xfId="1" applyFont="1" applyAlignment="1">
      <alignment horizontal="right"/>
    </xf>
    <xf numFmtId="0" fontId="2" fillId="0" borderId="0" xfId="1" applyFont="1" applyAlignment="1">
      <alignment horizontal="left" vertical="center"/>
    </xf>
    <xf numFmtId="0" fontId="2" fillId="0" borderId="0" xfId="1" applyFont="1" applyAlignment="1">
      <alignment horizontal="left" vertical="top" wrapText="1" indent="1"/>
    </xf>
    <xf numFmtId="0" fontId="2" fillId="0" borderId="0" xfId="1" applyFont="1" applyAlignment="1">
      <alignment horizontal="left" vertical="top" wrapText="1"/>
    </xf>
    <xf numFmtId="16" fontId="2" fillId="0" borderId="0" xfId="1" applyNumberFormat="1" applyFont="1" applyAlignment="1">
      <alignment horizontal="center" vertical="top" wrapText="1"/>
    </xf>
    <xf numFmtId="0" fontId="2" fillId="0" borderId="0" xfId="1" applyFont="1" applyAlignment="1">
      <alignment horizontal="right" wrapText="1"/>
    </xf>
    <xf numFmtId="0" fontId="2" fillId="0" borderId="0" xfId="1" applyFont="1" applyAlignment="1">
      <alignment horizontal="justify" wrapText="1"/>
    </xf>
    <xf numFmtId="0" fontId="3" fillId="0" borderId="0" xfId="1" applyFont="1" applyAlignment="1">
      <alignment horizontal="left" vertical="top" wrapText="1"/>
    </xf>
    <xf numFmtId="0" fontId="2" fillId="0" borderId="0" xfId="1" applyFont="1" applyAlignment="1">
      <alignment wrapText="1"/>
    </xf>
    <xf numFmtId="0" fontId="3" fillId="2" borderId="7" xfId="1" applyFont="1" applyFill="1" applyBorder="1" applyAlignment="1">
      <alignment vertical="center"/>
    </xf>
    <xf numFmtId="3" fontId="2" fillId="0" borderId="0" xfId="1" applyNumberFormat="1" applyFont="1"/>
    <xf numFmtId="0" fontId="4" fillId="0" borderId="0" xfId="1" applyFont="1" applyAlignment="1">
      <alignment horizontal="left" vertical="top"/>
    </xf>
    <xf numFmtId="0" fontId="2" fillId="0" borderId="0" xfId="1" applyFont="1" applyAlignment="1">
      <alignment vertical="top" wrapText="1"/>
    </xf>
    <xf numFmtId="4" fontId="2" fillId="0" borderId="0" xfId="3" applyNumberFormat="1" applyFont="1" applyAlignment="1">
      <alignment horizontal="right" vertical="center"/>
    </xf>
    <xf numFmtId="4" fontId="2" fillId="0" borderId="0" xfId="3" applyNumberFormat="1" applyFont="1" applyAlignment="1">
      <alignment vertical="center"/>
    </xf>
    <xf numFmtId="0" fontId="2" fillId="0" borderId="0" xfId="3" applyFont="1" applyAlignment="1">
      <alignment horizontal="center" vertical="center"/>
    </xf>
    <xf numFmtId="0" fontId="3" fillId="0" borderId="0" xfId="3" applyFont="1" applyAlignment="1">
      <alignment horizontal="right" vertical="center" wrapText="1"/>
    </xf>
    <xf numFmtId="0" fontId="2" fillId="0" borderId="0" xfId="3" applyFont="1" applyAlignment="1">
      <alignment horizontal="center"/>
    </xf>
    <xf numFmtId="0" fontId="2" fillId="0" borderId="0" xfId="3" applyFont="1" applyAlignment="1">
      <alignment horizontal="justify" vertical="top" wrapText="1"/>
    </xf>
    <xf numFmtId="0" fontId="2" fillId="0" borderId="0" xfId="3" applyFont="1" applyAlignment="1">
      <alignment horizontal="center" vertical="top"/>
    </xf>
    <xf numFmtId="16" fontId="2" fillId="0" borderId="0" xfId="3" applyNumberFormat="1" applyFont="1" applyAlignment="1">
      <alignment horizontal="center" vertical="top"/>
    </xf>
    <xf numFmtId="0" fontId="2" fillId="0" borderId="0" xfId="3" applyFont="1" applyAlignment="1">
      <alignment horizontal="right"/>
    </xf>
    <xf numFmtId="0" fontId="2" fillId="0" borderId="0" xfId="3" applyFont="1" applyAlignment="1">
      <alignment horizontal="justify"/>
    </xf>
    <xf numFmtId="0" fontId="2" fillId="0" borderId="0" xfId="3" applyFont="1" applyAlignment="1">
      <alignment horizontal="justify" vertical="top"/>
    </xf>
    <xf numFmtId="4" fontId="3" fillId="0" borderId="0" xfId="1" applyNumberFormat="1" applyFont="1" applyAlignment="1">
      <alignment horizontal="right" vertical="center"/>
    </xf>
    <xf numFmtId="4" fontId="3" fillId="0" borderId="0" xfId="1" applyNumberFormat="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center" vertical="center" wrapText="1"/>
    </xf>
    <xf numFmtId="0" fontId="3" fillId="0" borderId="0" xfId="1" applyFont="1" applyAlignment="1">
      <alignment horizontal="center" vertical="justify"/>
    </xf>
    <xf numFmtId="4" fontId="3" fillId="2" borderId="7" xfId="1" applyNumberFormat="1" applyFont="1" applyFill="1" applyBorder="1" applyAlignment="1">
      <alignment horizontal="right" vertical="center"/>
    </xf>
    <xf numFmtId="4" fontId="2" fillId="0" borderId="0" xfId="3" applyNumberFormat="1" applyFont="1" applyAlignment="1">
      <alignment horizontal="center" wrapText="1"/>
    </xf>
    <xf numFmtId="0" fontId="2" fillId="0" borderId="0" xfId="3" applyFont="1" applyAlignment="1">
      <alignment horizontal="center" wrapText="1"/>
    </xf>
    <xf numFmtId="49" fontId="2" fillId="0" borderId="0" xfId="3" applyNumberFormat="1" applyFont="1" applyAlignment="1">
      <alignment horizontal="left" vertical="top" wrapText="1"/>
    </xf>
    <xf numFmtId="0" fontId="2" fillId="0" borderId="0" xfId="3" applyFont="1" applyAlignment="1">
      <alignment horizontal="left" vertical="top" wrapText="1"/>
    </xf>
    <xf numFmtId="0" fontId="8" fillId="0" borderId="0" xfId="3" applyFont="1" applyAlignment="1">
      <alignment horizontal="left"/>
    </xf>
    <xf numFmtId="0" fontId="3" fillId="0" borderId="0" xfId="3" applyFont="1" applyAlignment="1">
      <alignment horizontal="center"/>
    </xf>
    <xf numFmtId="0" fontId="4" fillId="0" borderId="0" xfId="3" applyFont="1" applyAlignment="1">
      <alignment horizontal="left"/>
    </xf>
    <xf numFmtId="0" fontId="4" fillId="0" borderId="0" xfId="3" applyFont="1" applyAlignment="1">
      <alignment horizontal="center"/>
    </xf>
    <xf numFmtId="4" fontId="2" fillId="0" borderId="0" xfId="1" applyNumberFormat="1" applyFont="1" applyAlignment="1">
      <alignment horizontal="justify"/>
    </xf>
    <xf numFmtId="1" fontId="2" fillId="0" borderId="0" xfId="3" applyNumberFormat="1" applyFont="1" applyAlignment="1">
      <alignment horizontal="center" vertical="center"/>
    </xf>
    <xf numFmtId="0" fontId="19" fillId="0" borderId="0" xfId="1" applyFont="1"/>
    <xf numFmtId="0" fontId="19" fillId="0" borderId="0" xfId="3" applyFont="1" applyAlignment="1">
      <alignment horizontal="center" vertical="top"/>
    </xf>
    <xf numFmtId="165" fontId="19" fillId="0" borderId="0" xfId="3" applyNumberFormat="1" applyFont="1" applyAlignment="1">
      <alignment horizontal="center" vertical="top"/>
    </xf>
    <xf numFmtId="1" fontId="2" fillId="0" borderId="0" xfId="3" applyNumberFormat="1" applyFont="1" applyAlignment="1">
      <alignment horizontal="center"/>
    </xf>
    <xf numFmtId="0" fontId="9" fillId="0" borderId="0" xfId="1" applyFont="1" applyAlignment="1">
      <alignment horizontal="justify"/>
    </xf>
    <xf numFmtId="0" fontId="2" fillId="0" borderId="0" xfId="3" applyFont="1"/>
    <xf numFmtId="4" fontId="2" fillId="0" borderId="0" xfId="3" applyNumberFormat="1" applyFont="1" applyAlignment="1">
      <alignment horizontal="center" vertical="center" wrapText="1"/>
    </xf>
    <xf numFmtId="0" fontId="4" fillId="0" borderId="0" xfId="3" applyFont="1" applyAlignment="1">
      <alignment horizontal="left" indent="1"/>
    </xf>
    <xf numFmtId="0" fontId="8" fillId="0" borderId="0" xfId="1" applyFont="1" applyAlignment="1">
      <alignment horizontal="left" vertical="center" wrapText="1"/>
    </xf>
    <xf numFmtId="49" fontId="2" fillId="0" borderId="0" xfId="1" applyNumberFormat="1" applyFont="1" applyAlignment="1">
      <alignment horizontal="right" vertical="top" indent="1"/>
    </xf>
    <xf numFmtId="0" fontId="2" fillId="4" borderId="7" xfId="1" applyFont="1" applyFill="1" applyBorder="1"/>
    <xf numFmtId="0" fontId="23" fillId="0" borderId="5" xfId="1" applyFont="1" applyBorder="1" applyAlignment="1">
      <alignment horizontal="justify"/>
    </xf>
    <xf numFmtId="0" fontId="2" fillId="0" borderId="8" xfId="3" applyFont="1" applyBorder="1" applyAlignment="1">
      <alignment horizontal="right"/>
    </xf>
    <xf numFmtId="1" fontId="2" fillId="0" borderId="8" xfId="3" applyNumberFormat="1" applyFont="1" applyBorder="1" applyAlignment="1">
      <alignment horizontal="center" vertical="center"/>
    </xf>
    <xf numFmtId="4" fontId="2" fillId="0" borderId="8" xfId="1" applyNumberFormat="1" applyFont="1" applyBorder="1"/>
    <xf numFmtId="4" fontId="2" fillId="0" borderId="8" xfId="3" applyNumberFormat="1" applyFont="1" applyBorder="1" applyAlignment="1">
      <alignment horizontal="right"/>
    </xf>
    <xf numFmtId="0" fontId="23" fillId="0" borderId="8" xfId="1" applyFont="1" applyBorder="1" applyAlignment="1">
      <alignment horizontal="justify"/>
    </xf>
    <xf numFmtId="0" fontId="2" fillId="0" borderId="4" xfId="1" applyFont="1" applyBorder="1"/>
    <xf numFmtId="0" fontId="2" fillId="0" borderId="5" xfId="1" applyFont="1" applyBorder="1" applyAlignment="1">
      <alignment horizontal="justify"/>
    </xf>
    <xf numFmtId="0" fontId="2" fillId="4" borderId="4" xfId="1" applyFont="1" applyFill="1" applyBorder="1"/>
    <xf numFmtId="0" fontId="20" fillId="0" borderId="5" xfId="1" applyFont="1" applyBorder="1" applyAlignment="1">
      <alignment horizontal="justify"/>
    </xf>
    <xf numFmtId="0" fontId="20" fillId="0" borderId="8" xfId="1" applyFont="1" applyBorder="1" applyAlignment="1">
      <alignment horizontal="justify"/>
    </xf>
    <xf numFmtId="0" fontId="9" fillId="0" borderId="5" xfId="1" applyFont="1" applyBorder="1" applyAlignment="1">
      <alignment horizontal="justify"/>
    </xf>
    <xf numFmtId="0" fontId="2" fillId="0" borderId="5" xfId="7" applyFont="1" applyBorder="1" applyAlignment="1">
      <alignment vertical="top" wrapText="1"/>
    </xf>
    <xf numFmtId="4" fontId="2" fillId="4" borderId="8" xfId="1" applyNumberFormat="1" applyFont="1" applyFill="1" applyBorder="1"/>
    <xf numFmtId="0" fontId="2" fillId="0" borderId="8" xfId="1" applyFont="1" applyBorder="1"/>
    <xf numFmtId="0" fontId="2" fillId="0" borderId="5" xfId="6" applyFont="1" applyBorder="1" applyAlignment="1">
      <alignment horizontal="justify" vertical="top"/>
    </xf>
    <xf numFmtId="0" fontId="2" fillId="0" borderId="5" xfId="1" applyFont="1" applyBorder="1" applyAlignment="1">
      <alignment horizontal="justify" vertical="top" wrapText="1"/>
    </xf>
    <xf numFmtId="1" fontId="2" fillId="0" borderId="8" xfId="3" applyNumberFormat="1" applyFont="1" applyBorder="1" applyAlignment="1">
      <alignment horizontal="center"/>
    </xf>
    <xf numFmtId="0" fontId="2" fillId="0" borderId="5" xfId="1" quotePrefix="1" applyFont="1" applyBorder="1" applyAlignment="1">
      <alignment horizontal="justify" vertical="top" wrapText="1"/>
    </xf>
    <xf numFmtId="0" fontId="2" fillId="0" borderId="5" xfId="1" applyFont="1" applyBorder="1" applyAlignment="1">
      <alignment horizontal="left" vertical="top" wrapText="1" indent="1"/>
    </xf>
    <xf numFmtId="0" fontId="19" fillId="0" borderId="5" xfId="3" applyFont="1" applyBorder="1" applyAlignment="1">
      <alignment horizontal="justify" vertical="top"/>
    </xf>
    <xf numFmtId="0" fontId="19" fillId="0" borderId="8" xfId="1" applyFont="1" applyBorder="1" applyAlignment="1">
      <alignment horizontal="center"/>
    </xf>
    <xf numFmtId="0" fontId="19" fillId="0" borderId="8" xfId="1" applyFont="1" applyBorder="1" applyAlignment="1">
      <alignment horizontal="center" vertical="center"/>
    </xf>
    <xf numFmtId="0" fontId="19" fillId="0" borderId="8" xfId="1" applyFont="1" applyBorder="1"/>
    <xf numFmtId="0" fontId="19" fillId="0" borderId="4" xfId="1" applyFont="1" applyBorder="1"/>
    <xf numFmtId="0" fontId="19" fillId="0" borderId="8" xfId="3" applyFont="1" applyBorder="1" applyAlignment="1">
      <alignment horizontal="center"/>
    </xf>
    <xf numFmtId="0" fontId="19" fillId="0" borderId="8" xfId="3" applyFont="1" applyBorder="1" applyAlignment="1">
      <alignment horizontal="center" vertical="center"/>
    </xf>
    <xf numFmtId="4" fontId="19" fillId="0" borderId="8" xfId="3" applyNumberFormat="1" applyFont="1" applyBorder="1" applyAlignment="1">
      <alignment horizontal="right"/>
    </xf>
    <xf numFmtId="0" fontId="2" fillId="0" borderId="5" xfId="3" applyFont="1" applyBorder="1" applyAlignment="1">
      <alignment horizontal="justify" vertical="top"/>
    </xf>
    <xf numFmtId="0" fontId="2" fillId="0" borderId="8" xfId="3" applyFont="1" applyBorder="1" applyAlignment="1">
      <alignment horizontal="center"/>
    </xf>
    <xf numFmtId="0" fontId="2" fillId="0" borderId="8" xfId="1" applyFont="1" applyBorder="1" applyAlignment="1">
      <alignment horizontal="right"/>
    </xf>
    <xf numFmtId="0" fontId="2" fillId="0" borderId="8" xfId="1" applyFont="1" applyBorder="1" applyAlignment="1">
      <alignment horizontal="center"/>
    </xf>
    <xf numFmtId="0" fontId="3" fillId="0" borderId="5" xfId="4" applyFont="1" applyBorder="1" applyAlignment="1">
      <alignment horizontal="left" vertical="top" wrapText="1"/>
    </xf>
    <xf numFmtId="0" fontId="2" fillId="0" borderId="5" xfId="4" applyFont="1" applyBorder="1" applyAlignment="1">
      <alignment horizontal="left" vertical="top" wrapText="1"/>
    </xf>
    <xf numFmtId="0" fontId="2" fillId="0" borderId="5" xfId="1" applyFont="1" applyBorder="1" applyAlignment="1">
      <alignment vertical="top"/>
    </xf>
    <xf numFmtId="0" fontId="3" fillId="0" borderId="5" xfId="5" applyFont="1" applyBorder="1" applyAlignment="1">
      <alignment wrapText="1"/>
    </xf>
    <xf numFmtId="0" fontId="2" fillId="0" borderId="8" xfId="1" applyFont="1" applyBorder="1" applyAlignment="1">
      <alignment vertical="center"/>
    </xf>
    <xf numFmtId="0" fontId="2" fillId="0" borderId="4" xfId="1" applyFont="1" applyBorder="1" applyAlignment="1">
      <alignment vertical="center"/>
    </xf>
    <xf numFmtId="0" fontId="2" fillId="4" borderId="7" xfId="4" applyFont="1" applyFill="1" applyBorder="1" applyAlignment="1">
      <alignment horizontal="left" vertical="top" wrapText="1"/>
    </xf>
    <xf numFmtId="0" fontId="2" fillId="0" borderId="8" xfId="1" applyFont="1" applyBorder="1" applyAlignment="1">
      <alignment horizontal="right" vertical="center"/>
    </xf>
    <xf numFmtId="3" fontId="2" fillId="0" borderId="8" xfId="1" applyNumberFormat="1" applyFont="1" applyBorder="1" applyAlignment="1">
      <alignment horizontal="center" vertical="center"/>
    </xf>
    <xf numFmtId="0" fontId="2" fillId="0" borderId="5" xfId="1" applyFont="1" applyBorder="1" applyAlignment="1">
      <alignment wrapText="1"/>
    </xf>
    <xf numFmtId="0" fontId="2" fillId="0" borderId="8" xfId="1" applyFont="1" applyBorder="1" applyAlignment="1">
      <alignment horizontal="center" vertical="center"/>
    </xf>
    <xf numFmtId="49" fontId="2" fillId="0" borderId="5" xfId="1" applyNumberFormat="1" applyFont="1" applyBorder="1" applyAlignment="1">
      <alignment wrapText="1"/>
    </xf>
    <xf numFmtId="0" fontId="2" fillId="0" borderId="5" xfId="1" applyFont="1" applyBorder="1"/>
    <xf numFmtId="0" fontId="17" fillId="0" borderId="5" xfId="1" applyFont="1" applyBorder="1" applyAlignment="1">
      <alignment horizontal="left" vertical="top" wrapText="1"/>
    </xf>
    <xf numFmtId="0" fontId="15" fillId="0" borderId="5" xfId="1" applyFont="1" applyBorder="1" applyAlignment="1">
      <alignment horizontal="left" vertical="top" wrapText="1"/>
    </xf>
    <xf numFmtId="49" fontId="15" fillId="0" borderId="5" xfId="1" applyNumberFormat="1" applyFont="1" applyBorder="1" applyAlignment="1">
      <alignment horizontal="left" vertical="top" wrapText="1"/>
    </xf>
    <xf numFmtId="0" fontId="13" fillId="0" borderId="5" xfId="1" applyFont="1" applyBorder="1" applyAlignment="1">
      <alignment horizontal="left" vertical="top" wrapText="1"/>
    </xf>
    <xf numFmtId="0" fontId="16" fillId="0" borderId="5" xfId="1" applyFont="1" applyBorder="1" applyAlignment="1">
      <alignment vertical="center" wrapText="1"/>
    </xf>
    <xf numFmtId="0" fontId="13" fillId="0" borderId="5" xfId="1" applyFont="1" applyBorder="1" applyAlignment="1">
      <alignment horizontal="left" vertical="top"/>
    </xf>
    <xf numFmtId="0" fontId="3" fillId="0" borderId="5" xfId="1" applyFont="1" applyBorder="1" applyAlignment="1">
      <alignment horizontal="left" vertical="top" wrapText="1"/>
    </xf>
    <xf numFmtId="0" fontId="2" fillId="0" borderId="5" xfId="1" applyFont="1" applyBorder="1" applyAlignment="1">
      <alignment horizontal="left" vertical="top" wrapText="1"/>
    </xf>
    <xf numFmtId="0" fontId="11" fillId="0" borderId="5" xfId="1" applyFont="1" applyBorder="1" applyAlignment="1">
      <alignment horizontal="justify" vertical="top" wrapText="1"/>
    </xf>
    <xf numFmtId="0" fontId="2" fillId="0" borderId="5" xfId="1" applyFont="1" applyBorder="1" applyAlignment="1">
      <alignment horizontal="right" vertical="center" wrapText="1"/>
    </xf>
    <xf numFmtId="0" fontId="2" fillId="0" borderId="8" xfId="1" applyFont="1" applyBorder="1" applyAlignment="1">
      <alignment horizontal="justify" wrapText="1"/>
    </xf>
    <xf numFmtId="0" fontId="2" fillId="0" borderId="5" xfId="1" applyFont="1" applyBorder="1" applyAlignment="1">
      <alignment horizontal="justify" vertical="center" wrapText="1"/>
    </xf>
    <xf numFmtId="0" fontId="2" fillId="0" borderId="8" xfId="1" applyFont="1" applyBorder="1" applyAlignment="1">
      <alignment horizontal="right" wrapText="1"/>
    </xf>
    <xf numFmtId="0" fontId="2" fillId="0" borderId="5" xfId="1" applyFont="1" applyBorder="1" applyAlignment="1">
      <alignment horizontal="left" vertical="center" wrapText="1" indent="1"/>
    </xf>
    <xf numFmtId="0" fontId="2" fillId="0" borderId="5" xfId="1" applyFont="1" applyBorder="1" applyAlignment="1">
      <alignment horizontal="justify" vertical="top"/>
    </xf>
    <xf numFmtId="0" fontId="2" fillId="0" borderId="5" xfId="1" applyFont="1" applyBorder="1" applyAlignment="1">
      <alignment horizontal="left" vertical="top"/>
    </xf>
    <xf numFmtId="0" fontId="2" fillId="0" borderId="5" xfId="1" applyFont="1" applyBorder="1" applyAlignment="1">
      <alignment horizontal="left" vertical="top" indent="1"/>
    </xf>
    <xf numFmtId="0" fontId="3" fillId="5" borderId="2" xfId="1" applyFont="1" applyFill="1" applyBorder="1" applyAlignment="1">
      <alignment horizontal="center" vertical="top"/>
    </xf>
    <xf numFmtId="0" fontId="3" fillId="5" borderId="2" xfId="1" applyFont="1" applyFill="1" applyBorder="1" applyAlignment="1">
      <alignment horizontal="center" vertical="center"/>
    </xf>
    <xf numFmtId="0" fontId="3" fillId="5" borderId="1" xfId="1" applyFont="1" applyFill="1" applyBorder="1" applyAlignment="1">
      <alignment horizontal="left" vertical="center" wrapText="1" indent="1"/>
    </xf>
    <xf numFmtId="4" fontId="3" fillId="5" borderId="6" xfId="1" applyNumberFormat="1" applyFont="1" applyFill="1" applyBorder="1" applyAlignment="1">
      <alignment horizontal="right" vertical="center"/>
    </xf>
    <xf numFmtId="0" fontId="3" fillId="5" borderId="2" xfId="3" applyFont="1" applyFill="1" applyBorder="1" applyAlignment="1">
      <alignment horizontal="center" vertical="center"/>
    </xf>
    <xf numFmtId="0" fontId="3" fillId="5" borderId="1" xfId="3" applyFont="1" applyFill="1" applyBorder="1" applyAlignment="1">
      <alignment horizontal="left" vertical="center" wrapText="1" indent="1"/>
    </xf>
    <xf numFmtId="4" fontId="3" fillId="5" borderId="6" xfId="3" applyNumberFormat="1" applyFont="1" applyFill="1" applyBorder="1" applyAlignment="1">
      <alignment horizontal="right" vertical="center"/>
    </xf>
    <xf numFmtId="0" fontId="4" fillId="0" borderId="0" xfId="1" applyFont="1" applyAlignment="1">
      <alignment horizontal="left" vertical="center" wrapText="1"/>
    </xf>
    <xf numFmtId="4" fontId="4" fillId="4" borderId="2" xfId="1" applyNumberFormat="1" applyFont="1" applyFill="1" applyBorder="1" applyAlignment="1">
      <alignment horizontal="center" vertical="center"/>
    </xf>
    <xf numFmtId="4" fontId="4" fillId="4" borderId="1" xfId="1" applyNumberFormat="1" applyFont="1" applyFill="1" applyBorder="1" applyAlignment="1">
      <alignment horizontal="center" vertical="center"/>
    </xf>
    <xf numFmtId="0" fontId="4" fillId="5" borderId="1" xfId="1" applyFont="1" applyFill="1" applyBorder="1" applyAlignment="1">
      <alignment horizontal="center" vertical="center"/>
    </xf>
    <xf numFmtId="0" fontId="4" fillId="5" borderId="3" xfId="1" applyFont="1" applyFill="1" applyBorder="1" applyAlignment="1">
      <alignment horizontal="center" vertical="center"/>
    </xf>
    <xf numFmtId="0" fontId="3" fillId="5" borderId="1" xfId="3" applyFont="1" applyFill="1" applyBorder="1" applyAlignment="1">
      <alignment horizontal="right" vertical="center" indent="1"/>
    </xf>
    <xf numFmtId="0" fontId="3" fillId="5" borderId="3" xfId="3" applyFont="1" applyFill="1" applyBorder="1" applyAlignment="1">
      <alignment horizontal="right" vertical="center" indent="1"/>
    </xf>
    <xf numFmtId="0" fontId="4" fillId="0" borderId="0" xfId="1" applyFont="1" applyAlignment="1">
      <alignment horizontal="left" vertical="center" wrapText="1"/>
    </xf>
    <xf numFmtId="0" fontId="8" fillId="0" borderId="0" xfId="1" applyFont="1" applyAlignment="1">
      <alignment horizontal="justify" vertical="top" wrapText="1"/>
    </xf>
    <xf numFmtId="0" fontId="3" fillId="5" borderId="1" xfId="3" applyFont="1" applyFill="1" applyBorder="1" applyAlignment="1">
      <alignment horizontal="right" vertical="center"/>
    </xf>
    <xf numFmtId="0" fontId="3" fillId="5" borderId="3" xfId="3" applyFont="1" applyFill="1" applyBorder="1" applyAlignment="1">
      <alignment horizontal="right" vertical="center"/>
    </xf>
    <xf numFmtId="0" fontId="25" fillId="3" borderId="2" xfId="8" applyFont="1" applyFill="1" applyBorder="1" applyAlignment="1">
      <alignment horizontal="center" vertical="top"/>
    </xf>
    <xf numFmtId="0" fontId="25" fillId="3" borderId="1" xfId="8" applyFont="1" applyFill="1" applyBorder="1" applyAlignment="1">
      <alignment horizontal="center" vertical="top"/>
    </xf>
    <xf numFmtId="0" fontId="25" fillId="3" borderId="3" xfId="8" applyFont="1" applyFill="1" applyBorder="1" applyAlignment="1">
      <alignment horizontal="center" vertical="top"/>
    </xf>
    <xf numFmtId="4" fontId="5" fillId="0" borderId="5" xfId="1" applyNumberFormat="1" applyFont="1" applyBorder="1" applyAlignment="1">
      <alignment horizontal="right" vertical="center"/>
    </xf>
    <xf numFmtId="4" fontId="5" fillId="0" borderId="4" xfId="1" applyNumberFormat="1" applyFont="1" applyBorder="1" applyAlignment="1">
      <alignment horizontal="right" vertical="center"/>
    </xf>
    <xf numFmtId="4" fontId="4" fillId="5" borderId="2" xfId="1" applyNumberFormat="1" applyFont="1" applyFill="1" applyBorder="1" applyAlignment="1">
      <alignment horizontal="center" vertical="center"/>
    </xf>
    <xf numFmtId="4" fontId="4" fillId="5" borderId="1" xfId="1" applyNumberFormat="1" applyFont="1" applyFill="1" applyBorder="1" applyAlignment="1">
      <alignment horizontal="center" vertical="center"/>
    </xf>
    <xf numFmtId="0" fontId="11" fillId="0" borderId="0" xfId="1" applyFont="1" applyAlignment="1">
      <alignment horizontal="left" vertical="center" wrapText="1"/>
    </xf>
    <xf numFmtId="0" fontId="4" fillId="5" borderId="1" xfId="1" applyFont="1" applyFill="1" applyBorder="1" applyAlignment="1">
      <alignment horizontal="right" vertical="center"/>
    </xf>
    <xf numFmtId="0" fontId="4" fillId="5" borderId="3" xfId="1" applyFont="1" applyFill="1" applyBorder="1" applyAlignment="1">
      <alignment horizontal="right" vertical="center"/>
    </xf>
    <xf numFmtId="0" fontId="4" fillId="5" borderId="2" xfId="1"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5" borderId="3" xfId="1" applyFont="1" applyFill="1" applyBorder="1" applyAlignment="1">
      <alignment horizontal="center" vertical="center" wrapText="1"/>
    </xf>
    <xf numFmtId="0" fontId="2" fillId="0" borderId="9" xfId="1" applyFont="1" applyBorder="1" applyAlignment="1">
      <alignment horizontal="justify" vertical="top" wrapText="1"/>
    </xf>
    <xf numFmtId="0" fontId="2" fillId="0" borderId="10" xfId="3" applyFont="1" applyBorder="1" applyAlignment="1">
      <alignment horizontal="right"/>
    </xf>
    <xf numFmtId="1" fontId="2" fillId="0" borderId="10" xfId="3" applyNumberFormat="1" applyFont="1" applyBorder="1" applyAlignment="1">
      <alignment horizontal="center" vertical="center"/>
    </xf>
    <xf numFmtId="4" fontId="2" fillId="0" borderId="10" xfId="1" applyNumberFormat="1" applyFont="1" applyBorder="1"/>
    <xf numFmtId="4" fontId="2" fillId="0" borderId="10" xfId="3" applyNumberFormat="1" applyFont="1" applyBorder="1" applyAlignment="1">
      <alignment horizontal="right"/>
    </xf>
    <xf numFmtId="0" fontId="2" fillId="0" borderId="10" xfId="1" applyFont="1" applyBorder="1"/>
    <xf numFmtId="0" fontId="2" fillId="0" borderId="11" xfId="1" applyFont="1" applyBorder="1"/>
    <xf numFmtId="0" fontId="2" fillId="0" borderId="12" xfId="1" applyFont="1" applyBorder="1" applyAlignment="1">
      <alignment horizontal="justify" vertical="top" wrapText="1"/>
    </xf>
    <xf numFmtId="0" fontId="2" fillId="0" borderId="0" xfId="3" applyFont="1" applyBorder="1" applyAlignment="1">
      <alignment horizontal="right"/>
    </xf>
    <xf numFmtId="1" fontId="2" fillId="0" borderId="0" xfId="3" applyNumberFormat="1" applyFont="1" applyBorder="1" applyAlignment="1">
      <alignment horizontal="center" vertical="center"/>
    </xf>
    <xf numFmtId="4" fontId="2" fillId="0" borderId="0" xfId="1" applyNumberFormat="1" applyFont="1" applyBorder="1"/>
    <xf numFmtId="4" fontId="2" fillId="0" borderId="0" xfId="3" applyNumberFormat="1" applyFont="1" applyBorder="1" applyAlignment="1">
      <alignment horizontal="right"/>
    </xf>
    <xf numFmtId="0" fontId="2" fillId="0" borderId="0" xfId="1" applyFont="1" applyBorder="1"/>
    <xf numFmtId="0" fontId="2" fillId="0" borderId="13" xfId="1" applyFont="1" applyBorder="1"/>
    <xf numFmtId="0" fontId="9" fillId="0" borderId="14" xfId="1" applyFont="1" applyBorder="1" applyAlignment="1">
      <alignment horizontal="justify"/>
    </xf>
    <xf numFmtId="0" fontId="2" fillId="0" borderId="15" xfId="3" applyFont="1" applyBorder="1" applyAlignment="1">
      <alignment horizontal="right"/>
    </xf>
    <xf numFmtId="1" fontId="2" fillId="0" borderId="15" xfId="3" applyNumberFormat="1" applyFont="1" applyBorder="1" applyAlignment="1">
      <alignment horizontal="center" vertical="center"/>
    </xf>
    <xf numFmtId="4" fontId="2" fillId="0" borderId="15" xfId="1" applyNumberFormat="1" applyFont="1" applyBorder="1"/>
    <xf numFmtId="4" fontId="2" fillId="0" borderId="15" xfId="3" applyNumberFormat="1" applyFont="1" applyBorder="1" applyAlignment="1">
      <alignment horizontal="right"/>
    </xf>
    <xf numFmtId="0" fontId="2" fillId="0" borderId="15" xfId="1" applyFont="1" applyBorder="1"/>
    <xf numFmtId="0" fontId="2" fillId="0" borderId="16" xfId="1" applyFont="1" applyBorder="1"/>
    <xf numFmtId="0" fontId="2" fillId="0" borderId="9" xfId="1" applyFont="1" applyBorder="1" applyAlignment="1">
      <alignment horizontal="left" vertical="top" wrapText="1"/>
    </xf>
    <xf numFmtId="0" fontId="2" fillId="0" borderId="10" xfId="1" applyFont="1" applyBorder="1" applyAlignment="1">
      <alignment horizontal="center"/>
    </xf>
    <xf numFmtId="0" fontId="2" fillId="0" borderId="10" xfId="1" applyFont="1" applyBorder="1" applyAlignment="1">
      <alignment horizontal="center" vertical="center"/>
    </xf>
    <xf numFmtId="0" fontId="11" fillId="0" borderId="14" xfId="1" applyFont="1" applyBorder="1" applyAlignment="1">
      <alignment horizontal="justify" vertical="top" wrapText="1"/>
    </xf>
    <xf numFmtId="0" fontId="2" fillId="0" borderId="15" xfId="1" applyFont="1" applyBorder="1" applyAlignment="1">
      <alignment horizontal="center"/>
    </xf>
    <xf numFmtId="0" fontId="2" fillId="0" borderId="15" xfId="1" applyFont="1" applyBorder="1" applyAlignment="1">
      <alignment horizontal="center" vertical="center"/>
    </xf>
  </cellXfs>
  <cellStyles count="9">
    <cellStyle name="Currency 2 2" xfId="2" xr:uid="{B53540C5-DB13-43FC-91EB-4EF2CE9C9DF5}"/>
    <cellStyle name="Normal" xfId="0" builtinId="0"/>
    <cellStyle name="Normal 2" xfId="8" xr:uid="{01F110DA-DA66-4AC5-96DD-E1762C3B6705}"/>
    <cellStyle name="Normal 2 3" xfId="4" xr:uid="{265F16C3-FC92-4428-B89D-3AA26B24B385}"/>
    <cellStyle name="Normal 24" xfId="7" xr:uid="{E6BC9723-0BDF-4BD1-B2F9-F1E73A2558F7}"/>
    <cellStyle name="Normal 4" xfId="1" xr:uid="{930E9C4C-5840-4857-8BEC-1EC09D9FE5DB}"/>
    <cellStyle name="Normal_TROSKOVNIK-revizija2" xfId="6" xr:uid="{4364AF74-E2A5-47D2-8CFF-EBCBF5DD5783}"/>
    <cellStyle name="Normalno 2" xfId="5" xr:uid="{676162B6-DD06-4BA3-BE83-A287D4B6FF9B}"/>
    <cellStyle name="Obično 2" xfId="3" xr:uid="{A62A4D6E-DD9C-4FAC-8C24-F720B0BF80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82E68-5241-40A0-9242-2294986AC5C1}">
  <dimension ref="A1:H539"/>
  <sheetViews>
    <sheetView showGridLines="0" showZeros="0" tabSelected="1" zoomScale="90" zoomScaleNormal="90" zoomScaleSheetLayoutView="115" zoomScalePageLayoutView="85" workbookViewId="0">
      <selection activeCell="G541" sqref="G541"/>
    </sheetView>
  </sheetViews>
  <sheetFormatPr defaultRowHeight="14" x14ac:dyDescent="0.3"/>
  <cols>
    <col min="1" max="1" width="5.81640625" style="1" customWidth="1"/>
    <col min="2" max="2" width="50.7265625" style="1" customWidth="1"/>
    <col min="3" max="3" width="8.54296875" style="4" customWidth="1"/>
    <col min="4" max="4" width="10" style="3" bestFit="1" customWidth="1"/>
    <col min="5" max="5" width="11" style="2" customWidth="1"/>
    <col min="6" max="6" width="14.81640625" style="1" bestFit="1" customWidth="1"/>
    <col min="7" max="8" width="30.36328125" style="1" bestFit="1" customWidth="1"/>
    <col min="9" max="255" width="8.7265625" style="1"/>
    <col min="256" max="256" width="5.81640625" style="1" customWidth="1"/>
    <col min="257" max="257" width="50.7265625" style="1" customWidth="1"/>
    <col min="258" max="258" width="8.54296875" style="1" customWidth="1"/>
    <col min="259" max="259" width="10" style="1" bestFit="1" customWidth="1"/>
    <col min="260" max="260" width="11" style="1" customWidth="1"/>
    <col min="261" max="261" width="14.81640625" style="1" bestFit="1" customWidth="1"/>
    <col min="262" max="511" width="8.7265625" style="1"/>
    <col min="512" max="512" width="5.81640625" style="1" customWidth="1"/>
    <col min="513" max="513" width="50.7265625" style="1" customWidth="1"/>
    <col min="514" max="514" width="8.54296875" style="1" customWidth="1"/>
    <col min="515" max="515" width="10" style="1" bestFit="1" customWidth="1"/>
    <col min="516" max="516" width="11" style="1" customWidth="1"/>
    <col min="517" max="517" width="14.81640625" style="1" bestFit="1" customWidth="1"/>
    <col min="518" max="767" width="8.7265625" style="1"/>
    <col min="768" max="768" width="5.81640625" style="1" customWidth="1"/>
    <col min="769" max="769" width="50.7265625" style="1" customWidth="1"/>
    <col min="770" max="770" width="8.54296875" style="1" customWidth="1"/>
    <col min="771" max="771" width="10" style="1" bestFit="1" customWidth="1"/>
    <col min="772" max="772" width="11" style="1" customWidth="1"/>
    <col min="773" max="773" width="14.81640625" style="1" bestFit="1" customWidth="1"/>
    <col min="774" max="1023" width="8.7265625" style="1"/>
    <col min="1024" max="1024" width="5.81640625" style="1" customWidth="1"/>
    <col min="1025" max="1025" width="50.7265625" style="1" customWidth="1"/>
    <col min="1026" max="1026" width="8.54296875" style="1" customWidth="1"/>
    <col min="1027" max="1027" width="10" style="1" bestFit="1" customWidth="1"/>
    <col min="1028" max="1028" width="11" style="1" customWidth="1"/>
    <col min="1029" max="1029" width="14.81640625" style="1" bestFit="1" customWidth="1"/>
    <col min="1030" max="1279" width="8.7265625" style="1"/>
    <col min="1280" max="1280" width="5.81640625" style="1" customWidth="1"/>
    <col min="1281" max="1281" width="50.7265625" style="1" customWidth="1"/>
    <col min="1282" max="1282" width="8.54296875" style="1" customWidth="1"/>
    <col min="1283" max="1283" width="10" style="1" bestFit="1" customWidth="1"/>
    <col min="1284" max="1284" width="11" style="1" customWidth="1"/>
    <col min="1285" max="1285" width="14.81640625" style="1" bestFit="1" customWidth="1"/>
    <col min="1286" max="1535" width="8.7265625" style="1"/>
    <col min="1536" max="1536" width="5.81640625" style="1" customWidth="1"/>
    <col min="1537" max="1537" width="50.7265625" style="1" customWidth="1"/>
    <col min="1538" max="1538" width="8.54296875" style="1" customWidth="1"/>
    <col min="1539" max="1539" width="10" style="1" bestFit="1" customWidth="1"/>
    <col min="1540" max="1540" width="11" style="1" customWidth="1"/>
    <col min="1541" max="1541" width="14.81640625" style="1" bestFit="1" customWidth="1"/>
    <col min="1542" max="1791" width="8.7265625" style="1"/>
    <col min="1792" max="1792" width="5.81640625" style="1" customWidth="1"/>
    <col min="1793" max="1793" width="50.7265625" style="1" customWidth="1"/>
    <col min="1794" max="1794" width="8.54296875" style="1" customWidth="1"/>
    <col min="1795" max="1795" width="10" style="1" bestFit="1" customWidth="1"/>
    <col min="1796" max="1796" width="11" style="1" customWidth="1"/>
    <col min="1797" max="1797" width="14.81640625" style="1" bestFit="1" customWidth="1"/>
    <col min="1798" max="2047" width="8.7265625" style="1"/>
    <col min="2048" max="2048" width="5.81640625" style="1" customWidth="1"/>
    <col min="2049" max="2049" width="50.7265625" style="1" customWidth="1"/>
    <col min="2050" max="2050" width="8.54296875" style="1" customWidth="1"/>
    <col min="2051" max="2051" width="10" style="1" bestFit="1" customWidth="1"/>
    <col min="2052" max="2052" width="11" style="1" customWidth="1"/>
    <col min="2053" max="2053" width="14.81640625" style="1" bestFit="1" customWidth="1"/>
    <col min="2054" max="2303" width="8.7265625" style="1"/>
    <col min="2304" max="2304" width="5.81640625" style="1" customWidth="1"/>
    <col min="2305" max="2305" width="50.7265625" style="1" customWidth="1"/>
    <col min="2306" max="2306" width="8.54296875" style="1" customWidth="1"/>
    <col min="2307" max="2307" width="10" style="1" bestFit="1" customWidth="1"/>
    <col min="2308" max="2308" width="11" style="1" customWidth="1"/>
    <col min="2309" max="2309" width="14.81640625" style="1" bestFit="1" customWidth="1"/>
    <col min="2310" max="2559" width="8.7265625" style="1"/>
    <col min="2560" max="2560" width="5.81640625" style="1" customWidth="1"/>
    <col min="2561" max="2561" width="50.7265625" style="1" customWidth="1"/>
    <col min="2562" max="2562" width="8.54296875" style="1" customWidth="1"/>
    <col min="2563" max="2563" width="10" style="1" bestFit="1" customWidth="1"/>
    <col min="2564" max="2564" width="11" style="1" customWidth="1"/>
    <col min="2565" max="2565" width="14.81640625" style="1" bestFit="1" customWidth="1"/>
    <col min="2566" max="2815" width="8.7265625" style="1"/>
    <col min="2816" max="2816" width="5.81640625" style="1" customWidth="1"/>
    <col min="2817" max="2817" width="50.7265625" style="1" customWidth="1"/>
    <col min="2818" max="2818" width="8.54296875" style="1" customWidth="1"/>
    <col min="2819" max="2819" width="10" style="1" bestFit="1" customWidth="1"/>
    <col min="2820" max="2820" width="11" style="1" customWidth="1"/>
    <col min="2821" max="2821" width="14.81640625" style="1" bestFit="1" customWidth="1"/>
    <col min="2822" max="3071" width="8.7265625" style="1"/>
    <col min="3072" max="3072" width="5.81640625" style="1" customWidth="1"/>
    <col min="3073" max="3073" width="50.7265625" style="1" customWidth="1"/>
    <col min="3074" max="3074" width="8.54296875" style="1" customWidth="1"/>
    <col min="3075" max="3075" width="10" style="1" bestFit="1" customWidth="1"/>
    <col min="3076" max="3076" width="11" style="1" customWidth="1"/>
    <col min="3077" max="3077" width="14.81640625" style="1" bestFit="1" customWidth="1"/>
    <col min="3078" max="3327" width="8.7265625" style="1"/>
    <col min="3328" max="3328" width="5.81640625" style="1" customWidth="1"/>
    <col min="3329" max="3329" width="50.7265625" style="1" customWidth="1"/>
    <col min="3330" max="3330" width="8.54296875" style="1" customWidth="1"/>
    <col min="3331" max="3331" width="10" style="1" bestFit="1" customWidth="1"/>
    <col min="3332" max="3332" width="11" style="1" customWidth="1"/>
    <col min="3333" max="3333" width="14.81640625" style="1" bestFit="1" customWidth="1"/>
    <col min="3334" max="3583" width="8.7265625" style="1"/>
    <col min="3584" max="3584" width="5.81640625" style="1" customWidth="1"/>
    <col min="3585" max="3585" width="50.7265625" style="1" customWidth="1"/>
    <col min="3586" max="3586" width="8.54296875" style="1" customWidth="1"/>
    <col min="3587" max="3587" width="10" style="1" bestFit="1" customWidth="1"/>
    <col min="3588" max="3588" width="11" style="1" customWidth="1"/>
    <col min="3589" max="3589" width="14.81640625" style="1" bestFit="1" customWidth="1"/>
    <col min="3590" max="3839" width="8.7265625" style="1"/>
    <col min="3840" max="3840" width="5.81640625" style="1" customWidth="1"/>
    <col min="3841" max="3841" width="50.7265625" style="1" customWidth="1"/>
    <col min="3842" max="3842" width="8.54296875" style="1" customWidth="1"/>
    <col min="3843" max="3843" width="10" style="1" bestFit="1" customWidth="1"/>
    <col min="3844" max="3844" width="11" style="1" customWidth="1"/>
    <col min="3845" max="3845" width="14.81640625" style="1" bestFit="1" customWidth="1"/>
    <col min="3846" max="4095" width="8.7265625" style="1"/>
    <col min="4096" max="4096" width="5.81640625" style="1" customWidth="1"/>
    <col min="4097" max="4097" width="50.7265625" style="1" customWidth="1"/>
    <col min="4098" max="4098" width="8.54296875" style="1" customWidth="1"/>
    <col min="4099" max="4099" width="10" style="1" bestFit="1" customWidth="1"/>
    <col min="4100" max="4100" width="11" style="1" customWidth="1"/>
    <col min="4101" max="4101" width="14.81640625" style="1" bestFit="1" customWidth="1"/>
    <col min="4102" max="4351" width="8.7265625" style="1"/>
    <col min="4352" max="4352" width="5.81640625" style="1" customWidth="1"/>
    <col min="4353" max="4353" width="50.7265625" style="1" customWidth="1"/>
    <col min="4354" max="4354" width="8.54296875" style="1" customWidth="1"/>
    <col min="4355" max="4355" width="10" style="1" bestFit="1" customWidth="1"/>
    <col min="4356" max="4356" width="11" style="1" customWidth="1"/>
    <col min="4357" max="4357" width="14.81640625" style="1" bestFit="1" customWidth="1"/>
    <col min="4358" max="4607" width="8.7265625" style="1"/>
    <col min="4608" max="4608" width="5.81640625" style="1" customWidth="1"/>
    <col min="4609" max="4609" width="50.7265625" style="1" customWidth="1"/>
    <col min="4610" max="4610" width="8.54296875" style="1" customWidth="1"/>
    <col min="4611" max="4611" width="10" style="1" bestFit="1" customWidth="1"/>
    <col min="4612" max="4612" width="11" style="1" customWidth="1"/>
    <col min="4613" max="4613" width="14.81640625" style="1" bestFit="1" customWidth="1"/>
    <col min="4614" max="4863" width="8.7265625" style="1"/>
    <col min="4864" max="4864" width="5.81640625" style="1" customWidth="1"/>
    <col min="4865" max="4865" width="50.7265625" style="1" customWidth="1"/>
    <col min="4866" max="4866" width="8.54296875" style="1" customWidth="1"/>
    <col min="4867" max="4867" width="10" style="1" bestFit="1" customWidth="1"/>
    <col min="4868" max="4868" width="11" style="1" customWidth="1"/>
    <col min="4869" max="4869" width="14.81640625" style="1" bestFit="1" customWidth="1"/>
    <col min="4870" max="5119" width="8.7265625" style="1"/>
    <col min="5120" max="5120" width="5.81640625" style="1" customWidth="1"/>
    <col min="5121" max="5121" width="50.7265625" style="1" customWidth="1"/>
    <col min="5122" max="5122" width="8.54296875" style="1" customWidth="1"/>
    <col min="5123" max="5123" width="10" style="1" bestFit="1" customWidth="1"/>
    <col min="5124" max="5124" width="11" style="1" customWidth="1"/>
    <col min="5125" max="5125" width="14.81640625" style="1" bestFit="1" customWidth="1"/>
    <col min="5126" max="5375" width="8.7265625" style="1"/>
    <col min="5376" max="5376" width="5.81640625" style="1" customWidth="1"/>
    <col min="5377" max="5377" width="50.7265625" style="1" customWidth="1"/>
    <col min="5378" max="5378" width="8.54296875" style="1" customWidth="1"/>
    <col min="5379" max="5379" width="10" style="1" bestFit="1" customWidth="1"/>
    <col min="5380" max="5380" width="11" style="1" customWidth="1"/>
    <col min="5381" max="5381" width="14.81640625" style="1" bestFit="1" customWidth="1"/>
    <col min="5382" max="5631" width="8.7265625" style="1"/>
    <col min="5632" max="5632" width="5.81640625" style="1" customWidth="1"/>
    <col min="5633" max="5633" width="50.7265625" style="1" customWidth="1"/>
    <col min="5634" max="5634" width="8.54296875" style="1" customWidth="1"/>
    <col min="5635" max="5635" width="10" style="1" bestFit="1" customWidth="1"/>
    <col min="5636" max="5636" width="11" style="1" customWidth="1"/>
    <col min="5637" max="5637" width="14.81640625" style="1" bestFit="1" customWidth="1"/>
    <col min="5638" max="5887" width="8.7265625" style="1"/>
    <col min="5888" max="5888" width="5.81640625" style="1" customWidth="1"/>
    <col min="5889" max="5889" width="50.7265625" style="1" customWidth="1"/>
    <col min="5890" max="5890" width="8.54296875" style="1" customWidth="1"/>
    <col min="5891" max="5891" width="10" style="1" bestFit="1" customWidth="1"/>
    <col min="5892" max="5892" width="11" style="1" customWidth="1"/>
    <col min="5893" max="5893" width="14.81640625" style="1" bestFit="1" customWidth="1"/>
    <col min="5894" max="6143" width="8.7265625" style="1"/>
    <col min="6144" max="6144" width="5.81640625" style="1" customWidth="1"/>
    <col min="6145" max="6145" width="50.7265625" style="1" customWidth="1"/>
    <col min="6146" max="6146" width="8.54296875" style="1" customWidth="1"/>
    <col min="6147" max="6147" width="10" style="1" bestFit="1" customWidth="1"/>
    <col min="6148" max="6148" width="11" style="1" customWidth="1"/>
    <col min="6149" max="6149" width="14.81640625" style="1" bestFit="1" customWidth="1"/>
    <col min="6150" max="6399" width="8.7265625" style="1"/>
    <col min="6400" max="6400" width="5.81640625" style="1" customWidth="1"/>
    <col min="6401" max="6401" width="50.7265625" style="1" customWidth="1"/>
    <col min="6402" max="6402" width="8.54296875" style="1" customWidth="1"/>
    <col min="6403" max="6403" width="10" style="1" bestFit="1" customWidth="1"/>
    <col min="6404" max="6404" width="11" style="1" customWidth="1"/>
    <col min="6405" max="6405" width="14.81640625" style="1" bestFit="1" customWidth="1"/>
    <col min="6406" max="6655" width="8.7265625" style="1"/>
    <col min="6656" max="6656" width="5.81640625" style="1" customWidth="1"/>
    <col min="6657" max="6657" width="50.7265625" style="1" customWidth="1"/>
    <col min="6658" max="6658" width="8.54296875" style="1" customWidth="1"/>
    <col min="6659" max="6659" width="10" style="1" bestFit="1" customWidth="1"/>
    <col min="6660" max="6660" width="11" style="1" customWidth="1"/>
    <col min="6661" max="6661" width="14.81640625" style="1" bestFit="1" customWidth="1"/>
    <col min="6662" max="6911" width="8.7265625" style="1"/>
    <col min="6912" max="6912" width="5.81640625" style="1" customWidth="1"/>
    <col min="6913" max="6913" width="50.7265625" style="1" customWidth="1"/>
    <col min="6914" max="6914" width="8.54296875" style="1" customWidth="1"/>
    <col min="6915" max="6915" width="10" style="1" bestFit="1" customWidth="1"/>
    <col min="6916" max="6916" width="11" style="1" customWidth="1"/>
    <col min="6917" max="6917" width="14.81640625" style="1" bestFit="1" customWidth="1"/>
    <col min="6918" max="7167" width="8.7265625" style="1"/>
    <col min="7168" max="7168" width="5.81640625" style="1" customWidth="1"/>
    <col min="7169" max="7169" width="50.7265625" style="1" customWidth="1"/>
    <col min="7170" max="7170" width="8.54296875" style="1" customWidth="1"/>
    <col min="7171" max="7171" width="10" style="1" bestFit="1" customWidth="1"/>
    <col min="7172" max="7172" width="11" style="1" customWidth="1"/>
    <col min="7173" max="7173" width="14.81640625" style="1" bestFit="1" customWidth="1"/>
    <col min="7174" max="7423" width="8.7265625" style="1"/>
    <col min="7424" max="7424" width="5.81640625" style="1" customWidth="1"/>
    <col min="7425" max="7425" width="50.7265625" style="1" customWidth="1"/>
    <col min="7426" max="7426" width="8.54296875" style="1" customWidth="1"/>
    <col min="7427" max="7427" width="10" style="1" bestFit="1" customWidth="1"/>
    <col min="7428" max="7428" width="11" style="1" customWidth="1"/>
    <col min="7429" max="7429" width="14.81640625" style="1" bestFit="1" customWidth="1"/>
    <col min="7430" max="7679" width="8.7265625" style="1"/>
    <col min="7680" max="7680" width="5.81640625" style="1" customWidth="1"/>
    <col min="7681" max="7681" width="50.7265625" style="1" customWidth="1"/>
    <col min="7682" max="7682" width="8.54296875" style="1" customWidth="1"/>
    <col min="7683" max="7683" width="10" style="1" bestFit="1" customWidth="1"/>
    <col min="7684" max="7684" width="11" style="1" customWidth="1"/>
    <col min="7685" max="7685" width="14.81640625" style="1" bestFit="1" customWidth="1"/>
    <col min="7686" max="7935" width="8.7265625" style="1"/>
    <col min="7936" max="7936" width="5.81640625" style="1" customWidth="1"/>
    <col min="7937" max="7937" width="50.7265625" style="1" customWidth="1"/>
    <col min="7938" max="7938" width="8.54296875" style="1" customWidth="1"/>
    <col min="7939" max="7939" width="10" style="1" bestFit="1" customWidth="1"/>
    <col min="7940" max="7940" width="11" style="1" customWidth="1"/>
    <col min="7941" max="7941" width="14.81640625" style="1" bestFit="1" customWidth="1"/>
    <col min="7942" max="8191" width="8.7265625" style="1"/>
    <col min="8192" max="8192" width="5.81640625" style="1" customWidth="1"/>
    <col min="8193" max="8193" width="50.7265625" style="1" customWidth="1"/>
    <col min="8194" max="8194" width="8.54296875" style="1" customWidth="1"/>
    <col min="8195" max="8195" width="10" style="1" bestFit="1" customWidth="1"/>
    <col min="8196" max="8196" width="11" style="1" customWidth="1"/>
    <col min="8197" max="8197" width="14.81640625" style="1" bestFit="1" customWidth="1"/>
    <col min="8198" max="8447" width="8.7265625" style="1"/>
    <col min="8448" max="8448" width="5.81640625" style="1" customWidth="1"/>
    <col min="8449" max="8449" width="50.7265625" style="1" customWidth="1"/>
    <col min="8450" max="8450" width="8.54296875" style="1" customWidth="1"/>
    <col min="8451" max="8451" width="10" style="1" bestFit="1" customWidth="1"/>
    <col min="8452" max="8452" width="11" style="1" customWidth="1"/>
    <col min="8453" max="8453" width="14.81640625" style="1" bestFit="1" customWidth="1"/>
    <col min="8454" max="8703" width="8.7265625" style="1"/>
    <col min="8704" max="8704" width="5.81640625" style="1" customWidth="1"/>
    <col min="8705" max="8705" width="50.7265625" style="1" customWidth="1"/>
    <col min="8706" max="8706" width="8.54296875" style="1" customWidth="1"/>
    <col min="8707" max="8707" width="10" style="1" bestFit="1" customWidth="1"/>
    <col min="8708" max="8708" width="11" style="1" customWidth="1"/>
    <col min="8709" max="8709" width="14.81640625" style="1" bestFit="1" customWidth="1"/>
    <col min="8710" max="8959" width="8.7265625" style="1"/>
    <col min="8960" max="8960" width="5.81640625" style="1" customWidth="1"/>
    <col min="8961" max="8961" width="50.7265625" style="1" customWidth="1"/>
    <col min="8962" max="8962" width="8.54296875" style="1" customWidth="1"/>
    <col min="8963" max="8963" width="10" style="1" bestFit="1" customWidth="1"/>
    <col min="8964" max="8964" width="11" style="1" customWidth="1"/>
    <col min="8965" max="8965" width="14.81640625" style="1" bestFit="1" customWidth="1"/>
    <col min="8966" max="9215" width="8.7265625" style="1"/>
    <col min="9216" max="9216" width="5.81640625" style="1" customWidth="1"/>
    <col min="9217" max="9217" width="50.7265625" style="1" customWidth="1"/>
    <col min="9218" max="9218" width="8.54296875" style="1" customWidth="1"/>
    <col min="9219" max="9219" width="10" style="1" bestFit="1" customWidth="1"/>
    <col min="9220" max="9220" width="11" style="1" customWidth="1"/>
    <col min="9221" max="9221" width="14.81640625" style="1" bestFit="1" customWidth="1"/>
    <col min="9222" max="9471" width="8.7265625" style="1"/>
    <col min="9472" max="9472" width="5.81640625" style="1" customWidth="1"/>
    <col min="9473" max="9473" width="50.7265625" style="1" customWidth="1"/>
    <col min="9474" max="9474" width="8.54296875" style="1" customWidth="1"/>
    <col min="9475" max="9475" width="10" style="1" bestFit="1" customWidth="1"/>
    <col min="9476" max="9476" width="11" style="1" customWidth="1"/>
    <col min="9477" max="9477" width="14.81640625" style="1" bestFit="1" customWidth="1"/>
    <col min="9478" max="9727" width="8.7265625" style="1"/>
    <col min="9728" max="9728" width="5.81640625" style="1" customWidth="1"/>
    <col min="9729" max="9729" width="50.7265625" style="1" customWidth="1"/>
    <col min="9730" max="9730" width="8.54296875" style="1" customWidth="1"/>
    <col min="9731" max="9731" width="10" style="1" bestFit="1" customWidth="1"/>
    <col min="9732" max="9732" width="11" style="1" customWidth="1"/>
    <col min="9733" max="9733" width="14.81640625" style="1" bestFit="1" customWidth="1"/>
    <col min="9734" max="9983" width="8.7265625" style="1"/>
    <col min="9984" max="9984" width="5.81640625" style="1" customWidth="1"/>
    <col min="9985" max="9985" width="50.7265625" style="1" customWidth="1"/>
    <col min="9986" max="9986" width="8.54296875" style="1" customWidth="1"/>
    <col min="9987" max="9987" width="10" style="1" bestFit="1" customWidth="1"/>
    <col min="9988" max="9988" width="11" style="1" customWidth="1"/>
    <col min="9989" max="9989" width="14.81640625" style="1" bestFit="1" customWidth="1"/>
    <col min="9990" max="10239" width="8.7265625" style="1"/>
    <col min="10240" max="10240" width="5.81640625" style="1" customWidth="1"/>
    <col min="10241" max="10241" width="50.7265625" style="1" customWidth="1"/>
    <col min="10242" max="10242" width="8.54296875" style="1" customWidth="1"/>
    <col min="10243" max="10243" width="10" style="1" bestFit="1" customWidth="1"/>
    <col min="10244" max="10244" width="11" style="1" customWidth="1"/>
    <col min="10245" max="10245" width="14.81640625" style="1" bestFit="1" customWidth="1"/>
    <col min="10246" max="10495" width="8.7265625" style="1"/>
    <col min="10496" max="10496" width="5.81640625" style="1" customWidth="1"/>
    <col min="10497" max="10497" width="50.7265625" style="1" customWidth="1"/>
    <col min="10498" max="10498" width="8.54296875" style="1" customWidth="1"/>
    <col min="10499" max="10499" width="10" style="1" bestFit="1" customWidth="1"/>
    <col min="10500" max="10500" width="11" style="1" customWidth="1"/>
    <col min="10501" max="10501" width="14.81640625" style="1" bestFit="1" customWidth="1"/>
    <col min="10502" max="10751" width="8.7265625" style="1"/>
    <col min="10752" max="10752" width="5.81640625" style="1" customWidth="1"/>
    <col min="10753" max="10753" width="50.7265625" style="1" customWidth="1"/>
    <col min="10754" max="10754" width="8.54296875" style="1" customWidth="1"/>
    <col min="10755" max="10755" width="10" style="1" bestFit="1" customWidth="1"/>
    <col min="10756" max="10756" width="11" style="1" customWidth="1"/>
    <col min="10757" max="10757" width="14.81640625" style="1" bestFit="1" customWidth="1"/>
    <col min="10758" max="11007" width="8.7265625" style="1"/>
    <col min="11008" max="11008" width="5.81640625" style="1" customWidth="1"/>
    <col min="11009" max="11009" width="50.7265625" style="1" customWidth="1"/>
    <col min="11010" max="11010" width="8.54296875" style="1" customWidth="1"/>
    <col min="11011" max="11011" width="10" style="1" bestFit="1" customWidth="1"/>
    <col min="11012" max="11012" width="11" style="1" customWidth="1"/>
    <col min="11013" max="11013" width="14.81640625" style="1" bestFit="1" customWidth="1"/>
    <col min="11014" max="11263" width="8.7265625" style="1"/>
    <col min="11264" max="11264" width="5.81640625" style="1" customWidth="1"/>
    <col min="11265" max="11265" width="50.7265625" style="1" customWidth="1"/>
    <col min="11266" max="11266" width="8.54296875" style="1" customWidth="1"/>
    <col min="11267" max="11267" width="10" style="1" bestFit="1" customWidth="1"/>
    <col min="11268" max="11268" width="11" style="1" customWidth="1"/>
    <col min="11269" max="11269" width="14.81640625" style="1" bestFit="1" customWidth="1"/>
    <col min="11270" max="11519" width="8.7265625" style="1"/>
    <col min="11520" max="11520" width="5.81640625" style="1" customWidth="1"/>
    <col min="11521" max="11521" width="50.7265625" style="1" customWidth="1"/>
    <col min="11522" max="11522" width="8.54296875" style="1" customWidth="1"/>
    <col min="11523" max="11523" width="10" style="1" bestFit="1" customWidth="1"/>
    <col min="11524" max="11524" width="11" style="1" customWidth="1"/>
    <col min="11525" max="11525" width="14.81640625" style="1" bestFit="1" customWidth="1"/>
    <col min="11526" max="11775" width="8.7265625" style="1"/>
    <col min="11776" max="11776" width="5.81640625" style="1" customWidth="1"/>
    <col min="11777" max="11777" width="50.7265625" style="1" customWidth="1"/>
    <col min="11778" max="11778" width="8.54296875" style="1" customWidth="1"/>
    <col min="11779" max="11779" width="10" style="1" bestFit="1" customWidth="1"/>
    <col min="11780" max="11780" width="11" style="1" customWidth="1"/>
    <col min="11781" max="11781" width="14.81640625" style="1" bestFit="1" customWidth="1"/>
    <col min="11782" max="12031" width="8.7265625" style="1"/>
    <col min="12032" max="12032" width="5.81640625" style="1" customWidth="1"/>
    <col min="12033" max="12033" width="50.7265625" style="1" customWidth="1"/>
    <col min="12034" max="12034" width="8.54296875" style="1" customWidth="1"/>
    <col min="12035" max="12035" width="10" style="1" bestFit="1" customWidth="1"/>
    <col min="12036" max="12036" width="11" style="1" customWidth="1"/>
    <col min="12037" max="12037" width="14.81640625" style="1" bestFit="1" customWidth="1"/>
    <col min="12038" max="12287" width="8.7265625" style="1"/>
    <col min="12288" max="12288" width="5.81640625" style="1" customWidth="1"/>
    <col min="12289" max="12289" width="50.7265625" style="1" customWidth="1"/>
    <col min="12290" max="12290" width="8.54296875" style="1" customWidth="1"/>
    <col min="12291" max="12291" width="10" style="1" bestFit="1" customWidth="1"/>
    <col min="12292" max="12292" width="11" style="1" customWidth="1"/>
    <col min="12293" max="12293" width="14.81640625" style="1" bestFit="1" customWidth="1"/>
    <col min="12294" max="12543" width="8.7265625" style="1"/>
    <col min="12544" max="12544" width="5.81640625" style="1" customWidth="1"/>
    <col min="12545" max="12545" width="50.7265625" style="1" customWidth="1"/>
    <col min="12546" max="12546" width="8.54296875" style="1" customWidth="1"/>
    <col min="12547" max="12547" width="10" style="1" bestFit="1" customWidth="1"/>
    <col min="12548" max="12548" width="11" style="1" customWidth="1"/>
    <col min="12549" max="12549" width="14.81640625" style="1" bestFit="1" customWidth="1"/>
    <col min="12550" max="12799" width="8.7265625" style="1"/>
    <col min="12800" max="12800" width="5.81640625" style="1" customWidth="1"/>
    <col min="12801" max="12801" width="50.7265625" style="1" customWidth="1"/>
    <col min="12802" max="12802" width="8.54296875" style="1" customWidth="1"/>
    <col min="12803" max="12803" width="10" style="1" bestFit="1" customWidth="1"/>
    <col min="12804" max="12804" width="11" style="1" customWidth="1"/>
    <col min="12805" max="12805" width="14.81640625" style="1" bestFit="1" customWidth="1"/>
    <col min="12806" max="13055" width="8.7265625" style="1"/>
    <col min="13056" max="13056" width="5.81640625" style="1" customWidth="1"/>
    <col min="13057" max="13057" width="50.7265625" style="1" customWidth="1"/>
    <col min="13058" max="13058" width="8.54296875" style="1" customWidth="1"/>
    <col min="13059" max="13059" width="10" style="1" bestFit="1" customWidth="1"/>
    <col min="13060" max="13060" width="11" style="1" customWidth="1"/>
    <col min="13061" max="13061" width="14.81640625" style="1" bestFit="1" customWidth="1"/>
    <col min="13062" max="13311" width="8.7265625" style="1"/>
    <col min="13312" max="13312" width="5.81640625" style="1" customWidth="1"/>
    <col min="13313" max="13313" width="50.7265625" style="1" customWidth="1"/>
    <col min="13314" max="13314" width="8.54296875" style="1" customWidth="1"/>
    <col min="13315" max="13315" width="10" style="1" bestFit="1" customWidth="1"/>
    <col min="13316" max="13316" width="11" style="1" customWidth="1"/>
    <col min="13317" max="13317" width="14.81640625" style="1" bestFit="1" customWidth="1"/>
    <col min="13318" max="13567" width="8.7265625" style="1"/>
    <col min="13568" max="13568" width="5.81640625" style="1" customWidth="1"/>
    <col min="13569" max="13569" width="50.7265625" style="1" customWidth="1"/>
    <col min="13570" max="13570" width="8.54296875" style="1" customWidth="1"/>
    <col min="13571" max="13571" width="10" style="1" bestFit="1" customWidth="1"/>
    <col min="13572" max="13572" width="11" style="1" customWidth="1"/>
    <col min="13573" max="13573" width="14.81640625" style="1" bestFit="1" customWidth="1"/>
    <col min="13574" max="13823" width="8.7265625" style="1"/>
    <col min="13824" max="13824" width="5.81640625" style="1" customWidth="1"/>
    <col min="13825" max="13825" width="50.7265625" style="1" customWidth="1"/>
    <col min="13826" max="13826" width="8.54296875" style="1" customWidth="1"/>
    <col min="13827" max="13827" width="10" style="1" bestFit="1" customWidth="1"/>
    <col min="13828" max="13828" width="11" style="1" customWidth="1"/>
    <col min="13829" max="13829" width="14.81640625" style="1" bestFit="1" customWidth="1"/>
    <col min="13830" max="14079" width="8.7265625" style="1"/>
    <col min="14080" max="14080" width="5.81640625" style="1" customWidth="1"/>
    <col min="14081" max="14081" width="50.7265625" style="1" customWidth="1"/>
    <col min="14082" max="14082" width="8.54296875" style="1" customWidth="1"/>
    <col min="14083" max="14083" width="10" style="1" bestFit="1" customWidth="1"/>
    <col min="14084" max="14084" width="11" style="1" customWidth="1"/>
    <col min="14085" max="14085" width="14.81640625" style="1" bestFit="1" customWidth="1"/>
    <col min="14086" max="14335" width="8.7265625" style="1"/>
    <col min="14336" max="14336" width="5.81640625" style="1" customWidth="1"/>
    <col min="14337" max="14337" width="50.7265625" style="1" customWidth="1"/>
    <col min="14338" max="14338" width="8.54296875" style="1" customWidth="1"/>
    <col min="14339" max="14339" width="10" style="1" bestFit="1" customWidth="1"/>
    <col min="14340" max="14340" width="11" style="1" customWidth="1"/>
    <col min="14341" max="14341" width="14.81640625" style="1" bestFit="1" customWidth="1"/>
    <col min="14342" max="14591" width="8.7265625" style="1"/>
    <col min="14592" max="14592" width="5.81640625" style="1" customWidth="1"/>
    <col min="14593" max="14593" width="50.7265625" style="1" customWidth="1"/>
    <col min="14594" max="14594" width="8.54296875" style="1" customWidth="1"/>
    <col min="14595" max="14595" width="10" style="1" bestFit="1" customWidth="1"/>
    <col min="14596" max="14596" width="11" style="1" customWidth="1"/>
    <col min="14597" max="14597" width="14.81640625" style="1" bestFit="1" customWidth="1"/>
    <col min="14598" max="14847" width="8.7265625" style="1"/>
    <col min="14848" max="14848" width="5.81640625" style="1" customWidth="1"/>
    <col min="14849" max="14849" width="50.7265625" style="1" customWidth="1"/>
    <col min="14850" max="14850" width="8.54296875" style="1" customWidth="1"/>
    <col min="14851" max="14851" width="10" style="1" bestFit="1" customWidth="1"/>
    <col min="14852" max="14852" width="11" style="1" customWidth="1"/>
    <col min="14853" max="14853" width="14.81640625" style="1" bestFit="1" customWidth="1"/>
    <col min="14854" max="15103" width="8.7265625" style="1"/>
    <col min="15104" max="15104" width="5.81640625" style="1" customWidth="1"/>
    <col min="15105" max="15105" width="50.7265625" style="1" customWidth="1"/>
    <col min="15106" max="15106" width="8.54296875" style="1" customWidth="1"/>
    <col min="15107" max="15107" width="10" style="1" bestFit="1" customWidth="1"/>
    <col min="15108" max="15108" width="11" style="1" customWidth="1"/>
    <col min="15109" max="15109" width="14.81640625" style="1" bestFit="1" customWidth="1"/>
    <col min="15110" max="15359" width="8.7265625" style="1"/>
    <col min="15360" max="15360" width="5.81640625" style="1" customWidth="1"/>
    <col min="15361" max="15361" width="50.7265625" style="1" customWidth="1"/>
    <col min="15362" max="15362" width="8.54296875" style="1" customWidth="1"/>
    <col min="15363" max="15363" width="10" style="1" bestFit="1" customWidth="1"/>
    <col min="15364" max="15364" width="11" style="1" customWidth="1"/>
    <col min="15365" max="15365" width="14.81640625" style="1" bestFit="1" customWidth="1"/>
    <col min="15366" max="15615" width="8.7265625" style="1"/>
    <col min="15616" max="15616" width="5.81640625" style="1" customWidth="1"/>
    <col min="15617" max="15617" width="50.7265625" style="1" customWidth="1"/>
    <col min="15618" max="15618" width="8.54296875" style="1" customWidth="1"/>
    <col min="15619" max="15619" width="10" style="1" bestFit="1" customWidth="1"/>
    <col min="15620" max="15620" width="11" style="1" customWidth="1"/>
    <col min="15621" max="15621" width="14.81640625" style="1" bestFit="1" customWidth="1"/>
    <col min="15622" max="15871" width="8.7265625" style="1"/>
    <col min="15872" max="15872" width="5.81640625" style="1" customWidth="1"/>
    <col min="15873" max="15873" width="50.7265625" style="1" customWidth="1"/>
    <col min="15874" max="15874" width="8.54296875" style="1" customWidth="1"/>
    <col min="15875" max="15875" width="10" style="1" bestFit="1" customWidth="1"/>
    <col min="15876" max="15876" width="11" style="1" customWidth="1"/>
    <col min="15877" max="15877" width="14.81640625" style="1" bestFit="1" customWidth="1"/>
    <col min="15878" max="16127" width="8.7265625" style="1"/>
    <col min="16128" max="16128" width="5.81640625" style="1" customWidth="1"/>
    <col min="16129" max="16129" width="50.7265625" style="1" customWidth="1"/>
    <col min="16130" max="16130" width="8.54296875" style="1" customWidth="1"/>
    <col min="16131" max="16131" width="10" style="1" bestFit="1" customWidth="1"/>
    <col min="16132" max="16132" width="11" style="1" customWidth="1"/>
    <col min="16133" max="16133" width="14.81640625" style="1" bestFit="1" customWidth="1"/>
    <col min="16134" max="16384" width="8.7265625" style="1"/>
  </cols>
  <sheetData>
    <row r="1" spans="1:8" ht="32.25" customHeight="1" x14ac:dyDescent="0.3">
      <c r="A1" s="8"/>
      <c r="B1" s="174" t="s">
        <v>331</v>
      </c>
      <c r="C1" s="174"/>
      <c r="D1" s="174"/>
      <c r="E1" s="174"/>
      <c r="F1" s="174"/>
    </row>
    <row r="2" spans="1:8" ht="19.5" customHeight="1" x14ac:dyDescent="0.3">
      <c r="A2" s="8"/>
      <c r="B2" s="167"/>
      <c r="C2" s="167"/>
      <c r="D2" s="167"/>
      <c r="E2" s="167"/>
      <c r="F2" s="167"/>
    </row>
    <row r="3" spans="1:8" ht="15.75" customHeight="1" x14ac:dyDescent="0.3">
      <c r="A3" s="3"/>
      <c r="B3" s="185" t="s">
        <v>334</v>
      </c>
      <c r="C3" s="185"/>
      <c r="D3" s="185"/>
      <c r="E3" s="185"/>
      <c r="F3" s="185"/>
    </row>
    <row r="4" spans="1:8" ht="15.75" customHeight="1" x14ac:dyDescent="0.3">
      <c r="A4" s="3"/>
      <c r="B4" s="185"/>
      <c r="C4" s="185"/>
      <c r="D4" s="185"/>
      <c r="E4" s="185"/>
      <c r="F4" s="185"/>
    </row>
    <row r="5" spans="1:8" s="54" customFormat="1" ht="79.75" customHeight="1" thickBot="1" x14ac:dyDescent="0.35">
      <c r="A5" s="96"/>
      <c r="B5" s="175" t="s">
        <v>332</v>
      </c>
      <c r="C5" s="175"/>
      <c r="D5" s="175"/>
      <c r="E5" s="175"/>
      <c r="F5" s="175"/>
    </row>
    <row r="6" spans="1:8" s="54" customFormat="1" ht="25.5" thickBot="1" x14ac:dyDescent="0.35">
      <c r="A6" s="178" t="s">
        <v>326</v>
      </c>
      <c r="B6" s="179"/>
      <c r="C6" s="179"/>
      <c r="D6" s="179"/>
      <c r="E6" s="179"/>
      <c r="F6" s="179"/>
      <c r="G6" s="179"/>
      <c r="H6" s="180"/>
    </row>
    <row r="7" spans="1:8" s="54" customFormat="1" x14ac:dyDescent="0.3">
      <c r="A7" s="96"/>
      <c r="B7" s="95"/>
      <c r="C7" s="95"/>
      <c r="D7" s="95"/>
      <c r="E7" s="95"/>
      <c r="F7" s="95"/>
    </row>
    <row r="8" spans="1:8" ht="15" x14ac:dyDescent="0.3">
      <c r="A8" s="84" t="s">
        <v>323</v>
      </c>
      <c r="B8" s="94" t="s">
        <v>322</v>
      </c>
      <c r="C8" s="63"/>
      <c r="D8" s="93"/>
      <c r="E8" s="42"/>
      <c r="F8" s="42"/>
    </row>
    <row r="9" spans="1:8" x14ac:dyDescent="0.3">
      <c r="A9" s="80"/>
      <c r="B9" s="79"/>
      <c r="C9" s="78"/>
      <c r="D9" s="93"/>
      <c r="E9" s="42"/>
      <c r="F9" s="42"/>
    </row>
    <row r="10" spans="1:8" ht="28" x14ac:dyDescent="0.3">
      <c r="A10" s="38" t="s">
        <v>21</v>
      </c>
      <c r="B10" s="37" t="s">
        <v>20</v>
      </c>
      <c r="C10" s="36" t="s">
        <v>19</v>
      </c>
      <c r="D10" s="36" t="s">
        <v>18</v>
      </c>
      <c r="E10" s="35" t="s">
        <v>17</v>
      </c>
      <c r="F10" s="76" t="s">
        <v>16</v>
      </c>
      <c r="G10" s="76" t="s">
        <v>324</v>
      </c>
      <c r="H10" s="76" t="s">
        <v>325</v>
      </c>
    </row>
    <row r="11" spans="1:8" x14ac:dyDescent="0.3">
      <c r="A11" s="92"/>
      <c r="B11" s="92"/>
      <c r="C11" s="63"/>
      <c r="D11" s="86"/>
      <c r="E11" s="42"/>
      <c r="F11" s="44"/>
    </row>
    <row r="12" spans="1:8" ht="112" x14ac:dyDescent="0.3">
      <c r="A12" s="65" t="s">
        <v>321</v>
      </c>
      <c r="B12" s="191" t="s">
        <v>320</v>
      </c>
      <c r="C12" s="192"/>
      <c r="D12" s="193"/>
      <c r="E12" s="194"/>
      <c r="F12" s="195"/>
      <c r="G12" s="196"/>
      <c r="H12" s="197"/>
    </row>
    <row r="13" spans="1:8" ht="84" x14ac:dyDescent="0.3">
      <c r="A13" s="65"/>
      <c r="B13" s="198" t="s">
        <v>319</v>
      </c>
      <c r="C13" s="199"/>
      <c r="D13" s="200"/>
      <c r="E13" s="201"/>
      <c r="F13" s="202"/>
      <c r="G13" s="203"/>
      <c r="H13" s="204"/>
    </row>
    <row r="14" spans="1:8" ht="56" x14ac:dyDescent="0.3">
      <c r="A14" s="65"/>
      <c r="B14" s="198" t="s">
        <v>318</v>
      </c>
      <c r="C14" s="199"/>
      <c r="D14" s="200"/>
      <c r="E14" s="201"/>
      <c r="F14" s="202"/>
      <c r="G14" s="203"/>
      <c r="H14" s="204"/>
    </row>
    <row r="15" spans="1:8" x14ac:dyDescent="0.3">
      <c r="A15" s="65"/>
      <c r="B15" s="205"/>
      <c r="C15" s="206"/>
      <c r="D15" s="207"/>
      <c r="E15" s="208"/>
      <c r="F15" s="209"/>
      <c r="G15" s="210"/>
      <c r="H15" s="211"/>
    </row>
    <row r="16" spans="1:8" x14ac:dyDescent="0.3">
      <c r="A16" s="65"/>
      <c r="B16" s="98" t="s">
        <v>295</v>
      </c>
      <c r="C16" s="99"/>
      <c r="D16" s="100"/>
      <c r="E16" s="101"/>
      <c r="F16" s="102"/>
      <c r="G16" s="103" t="s">
        <v>295</v>
      </c>
      <c r="H16" s="104"/>
    </row>
    <row r="17" spans="1:8" x14ac:dyDescent="0.3">
      <c r="A17" s="65"/>
      <c r="B17" s="105" t="s">
        <v>294</v>
      </c>
      <c r="C17" s="99"/>
      <c r="D17" s="100"/>
      <c r="E17" s="101"/>
      <c r="F17" s="102"/>
      <c r="G17" s="106"/>
      <c r="H17" s="97"/>
    </row>
    <row r="18" spans="1:8" x14ac:dyDescent="0.3">
      <c r="A18" s="65"/>
      <c r="B18" s="107" t="s">
        <v>222</v>
      </c>
      <c r="C18" s="99"/>
      <c r="D18" s="100"/>
      <c r="E18" s="101"/>
      <c r="F18" s="102"/>
      <c r="G18" s="108" t="s">
        <v>222</v>
      </c>
      <c r="H18" s="104"/>
    </row>
    <row r="19" spans="1:8" ht="16" x14ac:dyDescent="0.4">
      <c r="A19" s="65"/>
      <c r="B19" s="109" t="s">
        <v>293</v>
      </c>
      <c r="C19" s="99"/>
      <c r="D19" s="100"/>
      <c r="E19" s="101"/>
      <c r="F19" s="102"/>
      <c r="G19" s="106"/>
      <c r="H19" s="97"/>
    </row>
    <row r="20" spans="1:8" x14ac:dyDescent="0.3">
      <c r="A20" s="65"/>
      <c r="B20" s="109" t="s">
        <v>292</v>
      </c>
      <c r="C20" s="99"/>
      <c r="D20" s="100"/>
      <c r="E20" s="101"/>
      <c r="F20" s="102"/>
      <c r="G20" s="106"/>
      <c r="H20" s="97"/>
    </row>
    <row r="21" spans="1:8" ht="16" x14ac:dyDescent="0.4">
      <c r="A21" s="65"/>
      <c r="B21" s="109" t="s">
        <v>317</v>
      </c>
      <c r="C21" s="99"/>
      <c r="D21" s="100"/>
      <c r="E21" s="101"/>
      <c r="F21" s="102"/>
      <c r="G21" s="106"/>
      <c r="H21" s="97"/>
    </row>
    <row r="22" spans="1:8" ht="16" x14ac:dyDescent="0.4">
      <c r="A22" s="65"/>
      <c r="B22" s="105" t="s">
        <v>316</v>
      </c>
      <c r="C22" s="99"/>
      <c r="D22" s="100"/>
      <c r="E22" s="101"/>
      <c r="F22" s="102"/>
      <c r="G22" s="106"/>
      <c r="H22" s="97"/>
    </row>
    <row r="23" spans="1:8" x14ac:dyDescent="0.3">
      <c r="A23" s="65"/>
      <c r="B23" s="105" t="s">
        <v>315</v>
      </c>
      <c r="C23" s="99"/>
      <c r="D23" s="100"/>
      <c r="E23" s="101"/>
      <c r="F23" s="102"/>
      <c r="G23" s="106"/>
      <c r="H23" s="97"/>
    </row>
    <row r="24" spans="1:8" x14ac:dyDescent="0.3">
      <c r="A24" s="65"/>
      <c r="B24" s="107" t="s">
        <v>218</v>
      </c>
      <c r="C24" s="99"/>
      <c r="D24" s="100"/>
      <c r="E24" s="101"/>
      <c r="F24" s="102"/>
      <c r="G24" s="108" t="s">
        <v>218</v>
      </c>
      <c r="H24" s="104"/>
    </row>
    <row r="25" spans="1:8" ht="16" x14ac:dyDescent="0.4">
      <c r="A25" s="65"/>
      <c r="B25" s="109" t="s">
        <v>288</v>
      </c>
      <c r="C25" s="99"/>
      <c r="D25" s="100"/>
      <c r="E25" s="101"/>
      <c r="F25" s="102"/>
      <c r="G25" s="106"/>
      <c r="H25" s="97"/>
    </row>
    <row r="26" spans="1:8" x14ac:dyDescent="0.3">
      <c r="A26" s="65"/>
      <c r="B26" s="109" t="s">
        <v>287</v>
      </c>
      <c r="C26" s="99"/>
      <c r="D26" s="100"/>
      <c r="E26" s="101"/>
      <c r="F26" s="102"/>
      <c r="G26" s="106"/>
      <c r="H26" s="97"/>
    </row>
    <row r="27" spans="1:8" ht="16" x14ac:dyDescent="0.4">
      <c r="A27" s="65"/>
      <c r="B27" s="109" t="s">
        <v>314</v>
      </c>
      <c r="C27" s="99"/>
      <c r="D27" s="100"/>
      <c r="E27" s="101"/>
      <c r="F27" s="102"/>
      <c r="G27" s="106"/>
      <c r="H27" s="97"/>
    </row>
    <row r="28" spans="1:8" ht="16" x14ac:dyDescent="0.4">
      <c r="A28" s="65"/>
      <c r="B28" s="105" t="s">
        <v>313</v>
      </c>
      <c r="C28" s="99"/>
      <c r="D28" s="100"/>
      <c r="E28" s="101"/>
      <c r="F28" s="102"/>
      <c r="G28" s="106"/>
      <c r="H28" s="97"/>
    </row>
    <row r="29" spans="1:8" x14ac:dyDescent="0.3">
      <c r="A29" s="65"/>
      <c r="B29" s="105" t="s">
        <v>312</v>
      </c>
      <c r="C29" s="99"/>
      <c r="D29" s="100"/>
      <c r="E29" s="101"/>
      <c r="F29" s="102"/>
      <c r="G29" s="106"/>
      <c r="H29" s="97"/>
    </row>
    <row r="30" spans="1:8" x14ac:dyDescent="0.3">
      <c r="A30" s="65"/>
      <c r="B30" s="107" t="s">
        <v>283</v>
      </c>
      <c r="C30" s="99"/>
      <c r="D30" s="100"/>
      <c r="E30" s="101"/>
      <c r="F30" s="102"/>
      <c r="G30" s="108" t="s">
        <v>283</v>
      </c>
      <c r="H30" s="104"/>
    </row>
    <row r="31" spans="1:8" x14ac:dyDescent="0.3">
      <c r="A31" s="65"/>
      <c r="B31" s="109" t="s">
        <v>311</v>
      </c>
      <c r="C31" s="99"/>
      <c r="D31" s="100"/>
      <c r="E31" s="101"/>
      <c r="F31" s="102"/>
      <c r="G31" s="106"/>
      <c r="H31" s="97"/>
    </row>
    <row r="32" spans="1:8" x14ac:dyDescent="0.3">
      <c r="A32" s="65"/>
      <c r="B32" s="109" t="s">
        <v>310</v>
      </c>
      <c r="C32" s="99"/>
      <c r="D32" s="100"/>
      <c r="E32" s="101"/>
      <c r="F32" s="102"/>
      <c r="G32" s="106"/>
      <c r="H32" s="97"/>
    </row>
    <row r="33" spans="1:8" x14ac:dyDescent="0.3">
      <c r="A33" s="65"/>
      <c r="B33" s="107" t="s">
        <v>280</v>
      </c>
      <c r="C33" s="99"/>
      <c r="D33" s="100"/>
      <c r="E33" s="101"/>
      <c r="F33" s="102"/>
      <c r="G33" s="108" t="s">
        <v>280</v>
      </c>
      <c r="H33" s="104"/>
    </row>
    <row r="34" spans="1:8" x14ac:dyDescent="0.3">
      <c r="A34" s="65"/>
      <c r="B34" s="109" t="s">
        <v>309</v>
      </c>
      <c r="C34" s="99"/>
      <c r="D34" s="100"/>
      <c r="E34" s="101"/>
      <c r="F34" s="102"/>
      <c r="G34" s="106"/>
      <c r="H34" s="97"/>
    </row>
    <row r="35" spans="1:8" x14ac:dyDescent="0.3">
      <c r="A35" s="65"/>
      <c r="B35" s="109" t="s">
        <v>308</v>
      </c>
      <c r="C35" s="99"/>
      <c r="D35" s="100"/>
      <c r="E35" s="101"/>
      <c r="F35" s="102"/>
      <c r="G35" s="106"/>
      <c r="H35" s="97"/>
    </row>
    <row r="36" spans="1:8" x14ac:dyDescent="0.3">
      <c r="A36" s="65"/>
      <c r="B36" s="109" t="s">
        <v>307</v>
      </c>
      <c r="C36" s="99"/>
      <c r="D36" s="100"/>
      <c r="E36" s="101"/>
      <c r="F36" s="102"/>
      <c r="G36" s="106"/>
      <c r="H36" s="97"/>
    </row>
    <row r="37" spans="1:8" x14ac:dyDescent="0.3">
      <c r="A37" s="65"/>
      <c r="B37" s="105" t="s">
        <v>306</v>
      </c>
      <c r="C37" s="99"/>
      <c r="D37" s="100"/>
      <c r="E37" s="101"/>
      <c r="F37" s="102"/>
      <c r="G37" s="106"/>
      <c r="H37" s="97"/>
    </row>
    <row r="38" spans="1:8" x14ac:dyDescent="0.3">
      <c r="A38" s="65"/>
      <c r="B38" s="107" t="s">
        <v>275</v>
      </c>
      <c r="C38" s="99"/>
      <c r="D38" s="100"/>
      <c r="E38" s="101"/>
      <c r="F38" s="102"/>
      <c r="G38" s="108" t="s">
        <v>275</v>
      </c>
      <c r="H38" s="104"/>
    </row>
    <row r="39" spans="1:8" x14ac:dyDescent="0.3">
      <c r="A39" s="65"/>
      <c r="B39" s="109" t="s">
        <v>305</v>
      </c>
      <c r="C39" s="99"/>
      <c r="D39" s="100"/>
      <c r="E39" s="101"/>
      <c r="F39" s="102"/>
      <c r="G39" s="106"/>
      <c r="H39" s="97"/>
    </row>
    <row r="40" spans="1:8" x14ac:dyDescent="0.3">
      <c r="A40" s="65"/>
      <c r="B40" s="109" t="s">
        <v>304</v>
      </c>
      <c r="C40" s="99"/>
      <c r="D40" s="100"/>
      <c r="E40" s="101"/>
      <c r="F40" s="102"/>
      <c r="G40" s="106"/>
      <c r="H40" s="97"/>
    </row>
    <row r="41" spans="1:8" x14ac:dyDescent="0.3">
      <c r="A41" s="65"/>
      <c r="B41" s="109" t="s">
        <v>303</v>
      </c>
      <c r="C41" s="99"/>
      <c r="D41" s="100"/>
      <c r="E41" s="101"/>
      <c r="F41" s="102"/>
      <c r="G41" s="106"/>
      <c r="H41" s="97"/>
    </row>
    <row r="42" spans="1:8" x14ac:dyDescent="0.3">
      <c r="A42" s="65"/>
      <c r="B42" s="107" t="s">
        <v>271</v>
      </c>
      <c r="C42" s="99"/>
      <c r="D42" s="100"/>
      <c r="E42" s="101"/>
      <c r="F42" s="102"/>
      <c r="G42" s="108" t="s">
        <v>271</v>
      </c>
      <c r="H42" s="104"/>
    </row>
    <row r="43" spans="1:8" x14ac:dyDescent="0.3">
      <c r="A43" s="65"/>
      <c r="B43" s="109" t="s">
        <v>302</v>
      </c>
      <c r="C43" s="99"/>
      <c r="D43" s="100"/>
      <c r="E43" s="101"/>
      <c r="F43" s="102"/>
      <c r="G43" s="106"/>
      <c r="H43" s="97"/>
    </row>
    <row r="44" spans="1:8" x14ac:dyDescent="0.3">
      <c r="A44" s="65"/>
      <c r="B44" s="109" t="s">
        <v>301</v>
      </c>
      <c r="C44" s="99"/>
      <c r="D44" s="100"/>
      <c r="E44" s="101"/>
      <c r="F44" s="102"/>
      <c r="G44" s="106"/>
      <c r="H44" s="97"/>
    </row>
    <row r="45" spans="1:8" x14ac:dyDescent="0.3">
      <c r="A45" s="65"/>
      <c r="B45" s="107" t="s">
        <v>268</v>
      </c>
      <c r="C45" s="99"/>
      <c r="D45" s="100"/>
      <c r="E45" s="101"/>
      <c r="F45" s="102"/>
      <c r="G45" s="108" t="s">
        <v>268</v>
      </c>
      <c r="H45" s="104"/>
    </row>
    <row r="46" spans="1:8" x14ac:dyDescent="0.3">
      <c r="A46" s="65"/>
      <c r="B46" s="109" t="s">
        <v>267</v>
      </c>
      <c r="C46" s="99"/>
      <c r="D46" s="100"/>
      <c r="E46" s="101"/>
      <c r="F46" s="102"/>
      <c r="G46" s="106"/>
      <c r="H46" s="97"/>
    </row>
    <row r="47" spans="1:8" x14ac:dyDescent="0.3">
      <c r="A47" s="65"/>
      <c r="B47" s="109" t="s">
        <v>300</v>
      </c>
      <c r="C47" s="99"/>
      <c r="D47" s="100"/>
      <c r="E47" s="101"/>
      <c r="F47" s="102"/>
      <c r="G47" s="106"/>
      <c r="H47" s="97"/>
    </row>
    <row r="48" spans="1:8" x14ac:dyDescent="0.3">
      <c r="A48" s="65"/>
      <c r="B48" s="109" t="s">
        <v>265</v>
      </c>
      <c r="C48" s="99"/>
      <c r="D48" s="100"/>
      <c r="E48" s="101"/>
      <c r="F48" s="102"/>
      <c r="G48" s="106"/>
      <c r="H48" s="97"/>
    </row>
    <row r="49" spans="1:8" x14ac:dyDescent="0.3">
      <c r="A49" s="65"/>
      <c r="B49" s="109" t="s">
        <v>264</v>
      </c>
      <c r="C49" s="99"/>
      <c r="D49" s="100"/>
      <c r="E49" s="101"/>
      <c r="F49" s="102"/>
      <c r="G49" s="106"/>
      <c r="H49" s="97"/>
    </row>
    <row r="50" spans="1:8" x14ac:dyDescent="0.3">
      <c r="A50" s="65"/>
      <c r="B50" s="109" t="s">
        <v>263</v>
      </c>
      <c r="C50" s="99"/>
      <c r="D50" s="100"/>
      <c r="E50" s="101"/>
      <c r="F50" s="102"/>
      <c r="G50" s="106"/>
      <c r="H50" s="97"/>
    </row>
    <row r="51" spans="1:8" x14ac:dyDescent="0.3">
      <c r="A51" s="65"/>
      <c r="B51" s="110"/>
      <c r="C51" s="99" t="s">
        <v>53</v>
      </c>
      <c r="D51" s="100">
        <v>3</v>
      </c>
      <c r="E51" s="111"/>
      <c r="F51" s="102">
        <f>D51*E51</f>
        <v>0</v>
      </c>
      <c r="G51" s="112"/>
      <c r="H51" s="104"/>
    </row>
    <row r="52" spans="1:8" x14ac:dyDescent="0.3">
      <c r="A52" s="65"/>
      <c r="B52" s="91"/>
      <c r="C52" s="67"/>
      <c r="D52" s="86"/>
      <c r="F52" s="44"/>
    </row>
    <row r="53" spans="1:8" ht="42" x14ac:dyDescent="0.3">
      <c r="A53" s="65" t="s">
        <v>299</v>
      </c>
      <c r="B53" s="191" t="s">
        <v>298</v>
      </c>
      <c r="C53" s="192"/>
      <c r="D53" s="193"/>
      <c r="E53" s="194"/>
      <c r="F53" s="195"/>
      <c r="G53" s="196"/>
      <c r="H53" s="197"/>
    </row>
    <row r="54" spans="1:8" ht="126" x14ac:dyDescent="0.3">
      <c r="A54" s="65"/>
      <c r="B54" s="198" t="s">
        <v>297</v>
      </c>
      <c r="C54" s="199"/>
      <c r="D54" s="200"/>
      <c r="E54" s="201"/>
      <c r="F54" s="202"/>
      <c r="G54" s="203"/>
      <c r="H54" s="204"/>
    </row>
    <row r="55" spans="1:8" ht="238" x14ac:dyDescent="0.3">
      <c r="A55" s="65"/>
      <c r="B55" s="198" t="s">
        <v>296</v>
      </c>
      <c r="C55" s="199"/>
      <c r="D55" s="200"/>
      <c r="E55" s="201"/>
      <c r="F55" s="202"/>
      <c r="G55" s="203"/>
      <c r="H55" s="204"/>
    </row>
    <row r="56" spans="1:8" x14ac:dyDescent="0.3">
      <c r="A56" s="65"/>
      <c r="B56" s="205"/>
      <c r="C56" s="206"/>
      <c r="D56" s="207"/>
      <c r="E56" s="208"/>
      <c r="F56" s="209"/>
      <c r="G56" s="210"/>
      <c r="H56" s="211"/>
    </row>
    <row r="57" spans="1:8" x14ac:dyDescent="0.3">
      <c r="A57" s="65"/>
      <c r="B57" s="98" t="s">
        <v>295</v>
      </c>
      <c r="C57" s="99"/>
      <c r="D57" s="100"/>
      <c r="E57" s="101"/>
      <c r="F57" s="102"/>
      <c r="G57" s="103" t="s">
        <v>295</v>
      </c>
      <c r="H57" s="104"/>
    </row>
    <row r="58" spans="1:8" x14ac:dyDescent="0.3">
      <c r="A58" s="65"/>
      <c r="B58" s="105" t="s">
        <v>294</v>
      </c>
      <c r="C58" s="99"/>
      <c r="D58" s="100"/>
      <c r="E58" s="101"/>
      <c r="F58" s="102"/>
      <c r="G58" s="106"/>
      <c r="H58" s="97"/>
    </row>
    <row r="59" spans="1:8" x14ac:dyDescent="0.3">
      <c r="A59" s="65"/>
      <c r="B59" s="107" t="s">
        <v>222</v>
      </c>
      <c r="C59" s="99"/>
      <c r="D59" s="100"/>
      <c r="E59" s="101"/>
      <c r="F59" s="102"/>
      <c r="G59" s="106"/>
      <c r="H59" s="97"/>
    </row>
    <row r="60" spans="1:8" ht="16" x14ac:dyDescent="0.4">
      <c r="A60" s="65"/>
      <c r="B60" s="109" t="s">
        <v>293</v>
      </c>
      <c r="C60" s="99"/>
      <c r="D60" s="100"/>
      <c r="E60" s="101"/>
      <c r="F60" s="102"/>
      <c r="G60" s="106"/>
      <c r="H60" s="97"/>
    </row>
    <row r="61" spans="1:8" x14ac:dyDescent="0.3">
      <c r="A61" s="65"/>
      <c r="B61" s="109" t="s">
        <v>292</v>
      </c>
      <c r="C61" s="99"/>
      <c r="D61" s="100"/>
      <c r="E61" s="101"/>
      <c r="F61" s="102"/>
      <c r="G61" s="106"/>
      <c r="H61" s="97"/>
    </row>
    <row r="62" spans="1:8" ht="16" x14ac:dyDescent="0.4">
      <c r="A62" s="65"/>
      <c r="B62" s="109" t="s">
        <v>291</v>
      </c>
      <c r="C62" s="99"/>
      <c r="D62" s="100"/>
      <c r="E62" s="101"/>
      <c r="F62" s="102"/>
      <c r="G62" s="106"/>
      <c r="H62" s="97"/>
    </row>
    <row r="63" spans="1:8" ht="16" x14ac:dyDescent="0.4">
      <c r="A63" s="65"/>
      <c r="B63" s="105" t="s">
        <v>290</v>
      </c>
      <c r="C63" s="99"/>
      <c r="D63" s="100"/>
      <c r="E63" s="101"/>
      <c r="F63" s="102"/>
      <c r="G63" s="106"/>
      <c r="H63" s="97"/>
    </row>
    <row r="64" spans="1:8" x14ac:dyDescent="0.3">
      <c r="A64" s="65"/>
      <c r="B64" s="105" t="s">
        <v>289</v>
      </c>
      <c r="C64" s="99"/>
      <c r="D64" s="100"/>
      <c r="E64" s="101"/>
      <c r="F64" s="102"/>
      <c r="G64" s="106"/>
      <c r="H64" s="97"/>
    </row>
    <row r="65" spans="1:8" x14ac:dyDescent="0.3">
      <c r="A65" s="65"/>
      <c r="B65" s="107" t="s">
        <v>218</v>
      </c>
      <c r="C65" s="99"/>
      <c r="D65" s="100"/>
      <c r="E65" s="101"/>
      <c r="F65" s="102"/>
      <c r="G65" s="106"/>
      <c r="H65" s="97"/>
    </row>
    <row r="66" spans="1:8" ht="16" x14ac:dyDescent="0.4">
      <c r="A66" s="65"/>
      <c r="B66" s="109" t="s">
        <v>288</v>
      </c>
      <c r="C66" s="99"/>
      <c r="D66" s="100"/>
      <c r="E66" s="101"/>
      <c r="F66" s="102"/>
      <c r="G66" s="106"/>
      <c r="H66" s="97"/>
    </row>
    <row r="67" spans="1:8" x14ac:dyDescent="0.3">
      <c r="A67" s="65"/>
      <c r="B67" s="109" t="s">
        <v>287</v>
      </c>
      <c r="C67" s="99"/>
      <c r="D67" s="100"/>
      <c r="E67" s="101"/>
      <c r="F67" s="102"/>
      <c r="G67" s="106"/>
      <c r="H67" s="97"/>
    </row>
    <row r="68" spans="1:8" ht="16" x14ac:dyDescent="0.4">
      <c r="A68" s="65"/>
      <c r="B68" s="109" t="s">
        <v>286</v>
      </c>
      <c r="C68" s="99"/>
      <c r="D68" s="100"/>
      <c r="E68" s="101"/>
      <c r="F68" s="102"/>
      <c r="G68" s="106"/>
      <c r="H68" s="97"/>
    </row>
    <row r="69" spans="1:8" ht="16" x14ac:dyDescent="0.4">
      <c r="A69" s="65"/>
      <c r="B69" s="105" t="s">
        <v>285</v>
      </c>
      <c r="C69" s="99"/>
      <c r="D69" s="100"/>
      <c r="E69" s="101"/>
      <c r="F69" s="102"/>
      <c r="G69" s="106"/>
      <c r="H69" s="97"/>
    </row>
    <row r="70" spans="1:8" x14ac:dyDescent="0.3">
      <c r="A70" s="65"/>
      <c r="B70" s="105" t="s">
        <v>284</v>
      </c>
      <c r="C70" s="99"/>
      <c r="D70" s="100"/>
      <c r="E70" s="101"/>
      <c r="F70" s="102"/>
      <c r="G70" s="106"/>
      <c r="H70" s="97"/>
    </row>
    <row r="71" spans="1:8" x14ac:dyDescent="0.3">
      <c r="A71" s="65"/>
      <c r="B71" s="107" t="s">
        <v>283</v>
      </c>
      <c r="C71" s="99"/>
      <c r="D71" s="100"/>
      <c r="E71" s="101"/>
      <c r="F71" s="102"/>
      <c r="G71" s="106"/>
      <c r="H71" s="97"/>
    </row>
    <row r="72" spans="1:8" x14ac:dyDescent="0.3">
      <c r="A72" s="65"/>
      <c r="B72" s="109" t="s">
        <v>282</v>
      </c>
      <c r="C72" s="99"/>
      <c r="D72" s="100"/>
      <c r="E72" s="101"/>
      <c r="F72" s="102"/>
      <c r="G72" s="106"/>
      <c r="H72" s="97"/>
    </row>
    <row r="73" spans="1:8" x14ac:dyDescent="0.3">
      <c r="A73" s="65"/>
      <c r="B73" s="109" t="s">
        <v>281</v>
      </c>
      <c r="C73" s="99"/>
      <c r="D73" s="100"/>
      <c r="E73" s="101"/>
      <c r="F73" s="102"/>
      <c r="G73" s="106"/>
      <c r="H73" s="97"/>
    </row>
    <row r="74" spans="1:8" x14ac:dyDescent="0.3">
      <c r="A74" s="65"/>
      <c r="B74" s="107" t="s">
        <v>280</v>
      </c>
      <c r="C74" s="99"/>
      <c r="D74" s="100"/>
      <c r="E74" s="101"/>
      <c r="F74" s="102"/>
      <c r="G74" s="106"/>
      <c r="H74" s="97"/>
    </row>
    <row r="75" spans="1:8" x14ac:dyDescent="0.3">
      <c r="A75" s="65"/>
      <c r="B75" s="109" t="s">
        <v>279</v>
      </c>
      <c r="C75" s="99"/>
      <c r="D75" s="100"/>
      <c r="E75" s="101"/>
      <c r="F75" s="102"/>
      <c r="G75" s="106"/>
      <c r="H75" s="97"/>
    </row>
    <row r="76" spans="1:8" ht="14" customHeight="1" x14ac:dyDescent="0.3">
      <c r="A76" s="65"/>
      <c r="B76" s="109" t="s">
        <v>278</v>
      </c>
      <c r="C76" s="99"/>
      <c r="D76" s="100"/>
      <c r="E76" s="101"/>
      <c r="F76" s="102"/>
      <c r="G76" s="106"/>
      <c r="H76" s="97"/>
    </row>
    <row r="77" spans="1:8" x14ac:dyDescent="0.3">
      <c r="A77" s="65"/>
      <c r="B77" s="109" t="s">
        <v>277</v>
      </c>
      <c r="C77" s="99"/>
      <c r="D77" s="100"/>
      <c r="E77" s="101"/>
      <c r="F77" s="102"/>
      <c r="G77" s="106"/>
      <c r="H77" s="97"/>
    </row>
    <row r="78" spans="1:8" x14ac:dyDescent="0.3">
      <c r="A78" s="65"/>
      <c r="B78" s="109" t="s">
        <v>276</v>
      </c>
      <c r="C78" s="99"/>
      <c r="D78" s="100"/>
      <c r="E78" s="101"/>
      <c r="F78" s="102"/>
      <c r="G78" s="106"/>
      <c r="H78" s="97"/>
    </row>
    <row r="79" spans="1:8" x14ac:dyDescent="0.3">
      <c r="A79" s="65"/>
      <c r="B79" s="107" t="s">
        <v>275</v>
      </c>
      <c r="C79" s="99"/>
      <c r="D79" s="100"/>
      <c r="E79" s="101"/>
      <c r="F79" s="102"/>
      <c r="G79" s="106"/>
      <c r="H79" s="97"/>
    </row>
    <row r="80" spans="1:8" x14ac:dyDescent="0.3">
      <c r="A80" s="65"/>
      <c r="B80" s="109" t="s">
        <v>274</v>
      </c>
      <c r="C80" s="99"/>
      <c r="D80" s="100"/>
      <c r="E80" s="101"/>
      <c r="F80" s="102"/>
      <c r="G80" s="106"/>
      <c r="H80" s="97"/>
    </row>
    <row r="81" spans="1:8" x14ac:dyDescent="0.3">
      <c r="A81" s="65"/>
      <c r="B81" s="109" t="s">
        <v>273</v>
      </c>
      <c r="C81" s="99"/>
      <c r="D81" s="100"/>
      <c r="E81" s="101"/>
      <c r="F81" s="102"/>
      <c r="G81" s="106"/>
      <c r="H81" s="97"/>
    </row>
    <row r="82" spans="1:8" x14ac:dyDescent="0.3">
      <c r="A82" s="65"/>
      <c r="B82" s="109" t="s">
        <v>272</v>
      </c>
      <c r="C82" s="99"/>
      <c r="D82" s="100"/>
      <c r="E82" s="101"/>
      <c r="F82" s="102"/>
      <c r="G82" s="106"/>
      <c r="H82" s="97"/>
    </row>
    <row r="83" spans="1:8" x14ac:dyDescent="0.3">
      <c r="A83" s="65"/>
      <c r="B83" s="107" t="s">
        <v>271</v>
      </c>
      <c r="C83" s="99"/>
      <c r="D83" s="100"/>
      <c r="E83" s="101"/>
      <c r="F83" s="102"/>
      <c r="G83" s="106"/>
      <c r="H83" s="97"/>
    </row>
    <row r="84" spans="1:8" x14ac:dyDescent="0.3">
      <c r="A84" s="65"/>
      <c r="B84" s="109" t="s">
        <v>270</v>
      </c>
      <c r="C84" s="99"/>
      <c r="D84" s="100"/>
      <c r="E84" s="101"/>
      <c r="F84" s="102"/>
      <c r="G84" s="106"/>
      <c r="H84" s="97"/>
    </row>
    <row r="85" spans="1:8" x14ac:dyDescent="0.3">
      <c r="A85" s="65"/>
      <c r="B85" s="109" t="s">
        <v>269</v>
      </c>
      <c r="C85" s="99"/>
      <c r="D85" s="100"/>
      <c r="E85" s="101"/>
      <c r="F85" s="102"/>
      <c r="G85" s="106"/>
      <c r="H85" s="97"/>
    </row>
    <row r="86" spans="1:8" x14ac:dyDescent="0.3">
      <c r="A86" s="65"/>
      <c r="B86" s="107" t="s">
        <v>268</v>
      </c>
      <c r="C86" s="99"/>
      <c r="D86" s="100"/>
      <c r="E86" s="101"/>
      <c r="F86" s="102"/>
      <c r="G86" s="106"/>
      <c r="H86" s="97"/>
    </row>
    <row r="87" spans="1:8" x14ac:dyDescent="0.3">
      <c r="A87" s="65"/>
      <c r="B87" s="109" t="s">
        <v>267</v>
      </c>
      <c r="C87" s="99"/>
      <c r="D87" s="100"/>
      <c r="E87" s="101"/>
      <c r="F87" s="102"/>
      <c r="G87" s="106"/>
      <c r="H87" s="97"/>
    </row>
    <row r="88" spans="1:8" x14ac:dyDescent="0.3">
      <c r="A88" s="65"/>
      <c r="B88" s="109" t="s">
        <v>266</v>
      </c>
      <c r="C88" s="99"/>
      <c r="D88" s="100"/>
      <c r="E88" s="101"/>
      <c r="F88" s="102"/>
      <c r="G88" s="106"/>
      <c r="H88" s="97"/>
    </row>
    <row r="89" spans="1:8" x14ac:dyDescent="0.3">
      <c r="A89" s="65"/>
      <c r="B89" s="109" t="s">
        <v>265</v>
      </c>
      <c r="C89" s="99"/>
      <c r="D89" s="100"/>
      <c r="E89" s="101"/>
      <c r="F89" s="102"/>
      <c r="G89" s="106"/>
      <c r="H89" s="97"/>
    </row>
    <row r="90" spans="1:8" x14ac:dyDescent="0.3">
      <c r="A90" s="65"/>
      <c r="B90" s="109" t="s">
        <v>264</v>
      </c>
      <c r="C90" s="99"/>
      <c r="D90" s="100"/>
      <c r="E90" s="101"/>
      <c r="F90" s="102"/>
      <c r="G90" s="106"/>
      <c r="H90" s="97"/>
    </row>
    <row r="91" spans="1:8" x14ac:dyDescent="0.3">
      <c r="A91" s="65"/>
      <c r="B91" s="109" t="s">
        <v>263</v>
      </c>
      <c r="C91" s="99"/>
      <c r="D91" s="100"/>
      <c r="E91" s="101"/>
      <c r="F91" s="102"/>
      <c r="G91" s="106"/>
      <c r="H91" s="97"/>
    </row>
    <row r="92" spans="1:8" x14ac:dyDescent="0.3">
      <c r="A92" s="65"/>
      <c r="B92" s="113"/>
      <c r="C92" s="99" t="s">
        <v>53</v>
      </c>
      <c r="D92" s="100">
        <v>1</v>
      </c>
      <c r="E92" s="111"/>
      <c r="F92" s="102">
        <f>D92*E92</f>
        <v>0</v>
      </c>
      <c r="G92" s="112"/>
      <c r="H92" s="104"/>
    </row>
    <row r="93" spans="1:8" x14ac:dyDescent="0.3">
      <c r="A93" s="65"/>
      <c r="B93" s="30"/>
      <c r="C93" s="67"/>
      <c r="D93" s="86"/>
      <c r="F93" s="44"/>
    </row>
    <row r="94" spans="1:8" ht="60.75" customHeight="1" x14ac:dyDescent="0.3">
      <c r="A94" s="65" t="s">
        <v>262</v>
      </c>
      <c r="B94" s="114" t="s">
        <v>261</v>
      </c>
      <c r="C94" s="99"/>
      <c r="D94" s="100"/>
      <c r="E94" s="101"/>
      <c r="F94" s="102"/>
      <c r="G94" s="106"/>
      <c r="H94" s="97"/>
    </row>
    <row r="95" spans="1:8" x14ac:dyDescent="0.3">
      <c r="A95" s="65"/>
      <c r="B95" s="114"/>
      <c r="C95" s="99" t="s">
        <v>260</v>
      </c>
      <c r="D95" s="100">
        <v>200</v>
      </c>
      <c r="E95" s="111"/>
      <c r="F95" s="102">
        <f>D95*E95</f>
        <v>0</v>
      </c>
      <c r="G95" s="112"/>
      <c r="H95" s="104"/>
    </row>
    <row r="96" spans="1:8" x14ac:dyDescent="0.3">
      <c r="A96" s="65"/>
      <c r="B96" s="30"/>
      <c r="C96" s="67"/>
      <c r="D96" s="86"/>
      <c r="F96" s="44"/>
    </row>
    <row r="97" spans="1:8" x14ac:dyDescent="0.3">
      <c r="A97" s="65" t="s">
        <v>259</v>
      </c>
      <c r="B97" s="114" t="s">
        <v>258</v>
      </c>
      <c r="C97" s="99"/>
      <c r="D97" s="100"/>
      <c r="E97" s="101"/>
      <c r="F97" s="102"/>
      <c r="G97" s="112"/>
      <c r="H97" s="104"/>
    </row>
    <row r="98" spans="1:8" x14ac:dyDescent="0.3">
      <c r="A98" s="65"/>
      <c r="B98" s="114"/>
      <c r="C98" s="99"/>
      <c r="D98" s="100"/>
      <c r="E98" s="101"/>
      <c r="F98" s="102"/>
      <c r="G98" s="112"/>
      <c r="H98" s="104"/>
    </row>
    <row r="99" spans="1:8" x14ac:dyDescent="0.3">
      <c r="A99" s="65"/>
      <c r="B99" s="114" t="s">
        <v>257</v>
      </c>
      <c r="C99" s="99" t="s">
        <v>33</v>
      </c>
      <c r="D99" s="100">
        <v>6</v>
      </c>
      <c r="E99" s="111"/>
      <c r="F99" s="102">
        <f>D99*E99</f>
        <v>0</v>
      </c>
      <c r="G99" s="106"/>
      <c r="H99" s="97"/>
    </row>
    <row r="100" spans="1:8" x14ac:dyDescent="0.3">
      <c r="A100" s="65"/>
      <c r="B100" s="114" t="s">
        <v>255</v>
      </c>
      <c r="C100" s="99" t="s">
        <v>33</v>
      </c>
      <c r="D100" s="100">
        <v>6</v>
      </c>
      <c r="E100" s="111"/>
      <c r="F100" s="102">
        <f>D100*E100</f>
        <v>0</v>
      </c>
      <c r="G100" s="106"/>
      <c r="H100" s="97"/>
    </row>
    <row r="101" spans="1:8" x14ac:dyDescent="0.3">
      <c r="A101" s="65"/>
      <c r="B101" s="114"/>
      <c r="C101" s="99"/>
      <c r="D101" s="100"/>
      <c r="E101" s="101"/>
      <c r="F101" s="102"/>
      <c r="G101" s="112"/>
      <c r="H101" s="104"/>
    </row>
    <row r="102" spans="1:8" x14ac:dyDescent="0.3">
      <c r="A102" s="65"/>
      <c r="B102" s="114" t="s">
        <v>256</v>
      </c>
      <c r="C102" s="99" t="s">
        <v>33</v>
      </c>
      <c r="D102" s="100">
        <v>2</v>
      </c>
      <c r="E102" s="111"/>
      <c r="F102" s="102">
        <f>D102*E102</f>
        <v>0</v>
      </c>
      <c r="G102" s="106"/>
      <c r="H102" s="97"/>
    </row>
    <row r="103" spans="1:8" x14ac:dyDescent="0.3">
      <c r="A103" s="65"/>
      <c r="B103" s="114" t="s">
        <v>255</v>
      </c>
      <c r="C103" s="99" t="s">
        <v>33</v>
      </c>
      <c r="D103" s="100">
        <v>1</v>
      </c>
      <c r="E103" s="111"/>
      <c r="F103" s="102">
        <f>D103*E103</f>
        <v>0</v>
      </c>
      <c r="G103" s="106"/>
      <c r="H103" s="97"/>
    </row>
    <row r="104" spans="1:8" x14ac:dyDescent="0.3">
      <c r="A104" s="65"/>
      <c r="B104" s="114"/>
      <c r="C104" s="99"/>
      <c r="D104" s="100"/>
      <c r="E104" s="101"/>
      <c r="F104" s="102"/>
      <c r="G104" s="112"/>
      <c r="H104" s="104"/>
    </row>
    <row r="105" spans="1:8" ht="42" x14ac:dyDescent="0.3">
      <c r="A105" s="65"/>
      <c r="B105" s="114" t="s">
        <v>254</v>
      </c>
      <c r="C105" s="99"/>
      <c r="D105" s="100"/>
      <c r="E105" s="101"/>
      <c r="F105" s="102"/>
      <c r="G105" s="106"/>
      <c r="H105" s="97"/>
    </row>
    <row r="106" spans="1:8" x14ac:dyDescent="0.3">
      <c r="A106" s="65"/>
      <c r="B106" s="114" t="s">
        <v>253</v>
      </c>
      <c r="C106" s="99" t="s">
        <v>33</v>
      </c>
      <c r="D106" s="100">
        <v>4</v>
      </c>
      <c r="E106" s="111"/>
      <c r="F106" s="102">
        <f>D106*E106</f>
        <v>0</v>
      </c>
      <c r="G106" s="106"/>
      <c r="H106" s="97"/>
    </row>
    <row r="107" spans="1:8" x14ac:dyDescent="0.3">
      <c r="A107" s="65"/>
      <c r="B107" s="114"/>
      <c r="C107" s="99"/>
      <c r="D107" s="100"/>
      <c r="E107" s="101"/>
      <c r="F107" s="102"/>
      <c r="G107" s="112"/>
      <c r="H107" s="104"/>
    </row>
    <row r="108" spans="1:8" x14ac:dyDescent="0.3">
      <c r="A108" s="65"/>
      <c r="B108" s="114" t="s">
        <v>252</v>
      </c>
      <c r="C108" s="99" t="s">
        <v>33</v>
      </c>
      <c r="D108" s="100">
        <v>3</v>
      </c>
      <c r="E108" s="111"/>
      <c r="F108" s="102">
        <f>D108*E108</f>
        <v>0</v>
      </c>
      <c r="G108" s="106"/>
      <c r="H108" s="97"/>
    </row>
    <row r="109" spans="1:8" x14ac:dyDescent="0.3">
      <c r="A109" s="65"/>
      <c r="B109" s="114"/>
      <c r="C109" s="99"/>
      <c r="D109" s="100"/>
      <c r="E109" s="101"/>
      <c r="F109" s="102"/>
      <c r="G109" s="112"/>
      <c r="H109" s="104"/>
    </row>
    <row r="110" spans="1:8" ht="42" x14ac:dyDescent="0.3">
      <c r="A110" s="65"/>
      <c r="B110" s="114" t="s">
        <v>251</v>
      </c>
      <c r="C110" s="99" t="s">
        <v>33</v>
      </c>
      <c r="D110" s="115">
        <v>4</v>
      </c>
      <c r="E110" s="111"/>
      <c r="F110" s="102">
        <f>D110*E110</f>
        <v>0</v>
      </c>
      <c r="G110" s="106"/>
      <c r="H110" s="97"/>
    </row>
    <row r="111" spans="1:8" x14ac:dyDescent="0.3">
      <c r="A111" s="65"/>
      <c r="B111" s="114"/>
      <c r="C111" s="99"/>
      <c r="D111" s="115"/>
      <c r="E111" s="101"/>
      <c r="F111" s="102"/>
      <c r="G111" s="112"/>
      <c r="H111" s="104"/>
    </row>
    <row r="112" spans="1:8" ht="42" x14ac:dyDescent="0.3">
      <c r="A112" s="65"/>
      <c r="B112" s="116" t="s">
        <v>250</v>
      </c>
      <c r="C112" s="99" t="s">
        <v>33</v>
      </c>
      <c r="D112" s="115">
        <v>4</v>
      </c>
      <c r="E112" s="111"/>
      <c r="F112" s="102">
        <f>D112*E112</f>
        <v>0</v>
      </c>
      <c r="G112" s="106"/>
      <c r="H112" s="97"/>
    </row>
    <row r="113" spans="1:8" x14ac:dyDescent="0.3">
      <c r="A113" s="65"/>
      <c r="B113" s="30"/>
      <c r="C113" s="67"/>
      <c r="D113" s="86"/>
      <c r="F113" s="44"/>
    </row>
    <row r="114" spans="1:8" ht="84" x14ac:dyDescent="0.3">
      <c r="A114" s="65" t="s">
        <v>249</v>
      </c>
      <c r="B114" s="114" t="s">
        <v>248</v>
      </c>
      <c r="C114" s="99"/>
      <c r="D114" s="100"/>
      <c r="E114" s="101"/>
      <c r="F114" s="102"/>
      <c r="G114" s="106"/>
      <c r="H114" s="97"/>
    </row>
    <row r="115" spans="1:8" x14ac:dyDescent="0.3">
      <c r="A115" s="65"/>
      <c r="B115" s="117" t="s">
        <v>247</v>
      </c>
      <c r="C115" s="99" t="s">
        <v>234</v>
      </c>
      <c r="D115" s="115">
        <v>55</v>
      </c>
      <c r="E115" s="111"/>
      <c r="F115" s="102">
        <f>D115*E115</f>
        <v>0</v>
      </c>
      <c r="G115" s="106"/>
      <c r="H115" s="97"/>
    </row>
    <row r="116" spans="1:8" x14ac:dyDescent="0.3">
      <c r="A116" s="65"/>
      <c r="B116" s="117" t="s">
        <v>246</v>
      </c>
      <c r="C116" s="99" t="s">
        <v>234</v>
      </c>
      <c r="D116" s="115">
        <v>40</v>
      </c>
      <c r="E116" s="111"/>
      <c r="F116" s="102">
        <f>D116*E116</f>
        <v>0</v>
      </c>
      <c r="G116" s="106"/>
      <c r="H116" s="97"/>
    </row>
    <row r="117" spans="1:8" x14ac:dyDescent="0.3">
      <c r="A117" s="65"/>
      <c r="B117" s="48"/>
      <c r="C117" s="67"/>
      <c r="D117" s="90"/>
      <c r="F117" s="44"/>
    </row>
    <row r="118" spans="1:8" x14ac:dyDescent="0.3">
      <c r="A118" s="65"/>
      <c r="B118" s="30"/>
      <c r="C118" s="67"/>
      <c r="D118" s="86"/>
      <c r="F118" s="44"/>
    </row>
    <row r="119" spans="1:8" ht="70" x14ac:dyDescent="0.3">
      <c r="A119" s="65" t="s">
        <v>245</v>
      </c>
      <c r="B119" s="114" t="s">
        <v>244</v>
      </c>
      <c r="C119" s="99"/>
      <c r="D119" s="100"/>
      <c r="E119" s="101"/>
      <c r="F119" s="102"/>
      <c r="G119" s="106"/>
      <c r="H119" s="97"/>
    </row>
    <row r="120" spans="1:8" x14ac:dyDescent="0.3">
      <c r="A120" s="65"/>
      <c r="B120" s="117" t="s">
        <v>243</v>
      </c>
      <c r="C120" s="99" t="s">
        <v>234</v>
      </c>
      <c r="D120" s="115">
        <v>55</v>
      </c>
      <c r="E120" s="111"/>
      <c r="F120" s="102">
        <f>D120*E120</f>
        <v>0</v>
      </c>
      <c r="G120" s="106"/>
      <c r="H120" s="97"/>
    </row>
    <row r="121" spans="1:8" x14ac:dyDescent="0.3">
      <c r="A121" s="65"/>
      <c r="B121" s="117" t="s">
        <v>242</v>
      </c>
      <c r="C121" s="99" t="s">
        <v>234</v>
      </c>
      <c r="D121" s="115">
        <v>40</v>
      </c>
      <c r="E121" s="111"/>
      <c r="F121" s="102">
        <f>D121*E121</f>
        <v>0</v>
      </c>
      <c r="G121" s="106"/>
      <c r="H121" s="97"/>
    </row>
    <row r="122" spans="1:8" x14ac:dyDescent="0.3">
      <c r="A122" s="65"/>
      <c r="B122" s="30"/>
      <c r="C122" s="67"/>
      <c r="D122" s="86"/>
      <c r="F122" s="44"/>
    </row>
    <row r="123" spans="1:8" x14ac:dyDescent="0.3">
      <c r="A123" s="65"/>
      <c r="B123" s="30"/>
      <c r="C123" s="67"/>
      <c r="D123" s="86"/>
      <c r="F123" s="44"/>
    </row>
    <row r="124" spans="1:8" ht="42" x14ac:dyDescent="0.3">
      <c r="A124" s="65" t="s">
        <v>241</v>
      </c>
      <c r="B124" s="114" t="s">
        <v>240</v>
      </c>
      <c r="C124" s="99"/>
      <c r="D124" s="100"/>
      <c r="E124" s="101"/>
      <c r="F124" s="102"/>
      <c r="G124" s="106"/>
      <c r="H124" s="97"/>
    </row>
    <row r="125" spans="1:8" x14ac:dyDescent="0.3">
      <c r="A125" s="65"/>
      <c r="B125" s="117" t="s">
        <v>239</v>
      </c>
      <c r="C125" s="99" t="s">
        <v>234</v>
      </c>
      <c r="D125" s="115">
        <v>5</v>
      </c>
      <c r="E125" s="111"/>
      <c r="F125" s="102">
        <f>D125*E125</f>
        <v>0</v>
      </c>
      <c r="G125" s="106"/>
      <c r="H125" s="97"/>
    </row>
    <row r="126" spans="1:8" x14ac:dyDescent="0.3">
      <c r="A126" s="65"/>
      <c r="B126" s="117" t="s">
        <v>238</v>
      </c>
      <c r="C126" s="99" t="s">
        <v>234</v>
      </c>
      <c r="D126" s="115">
        <v>35</v>
      </c>
      <c r="E126" s="111"/>
      <c r="F126" s="102">
        <f>D126*E126</f>
        <v>0</v>
      </c>
      <c r="G126" s="106"/>
      <c r="H126" s="97"/>
    </row>
    <row r="127" spans="1:8" x14ac:dyDescent="0.3">
      <c r="A127" s="65"/>
      <c r="B127" s="117" t="s">
        <v>237</v>
      </c>
      <c r="C127" s="99" t="s">
        <v>234</v>
      </c>
      <c r="D127" s="115">
        <v>42</v>
      </c>
      <c r="E127" s="111"/>
      <c r="F127" s="102">
        <f>D127*E127</f>
        <v>0</v>
      </c>
      <c r="G127" s="106"/>
      <c r="H127" s="97"/>
    </row>
    <row r="128" spans="1:8" x14ac:dyDescent="0.3">
      <c r="A128" s="65"/>
      <c r="B128" s="117" t="s">
        <v>236</v>
      </c>
      <c r="C128" s="99" t="s">
        <v>234</v>
      </c>
      <c r="D128" s="115">
        <v>54</v>
      </c>
      <c r="E128" s="111"/>
      <c r="F128" s="102">
        <f>D128*E128</f>
        <v>0</v>
      </c>
      <c r="G128" s="106"/>
      <c r="H128" s="97"/>
    </row>
    <row r="129" spans="1:8" x14ac:dyDescent="0.3">
      <c r="A129" s="65"/>
      <c r="B129" s="117" t="s">
        <v>235</v>
      </c>
      <c r="C129" s="99" t="s">
        <v>234</v>
      </c>
      <c r="D129" s="115">
        <v>110</v>
      </c>
      <c r="E129" s="111"/>
      <c r="F129" s="102">
        <f>D129*E129</f>
        <v>0</v>
      </c>
      <c r="G129" s="106"/>
      <c r="H129" s="97"/>
    </row>
    <row r="130" spans="1:8" x14ac:dyDescent="0.3">
      <c r="A130" s="65"/>
      <c r="B130" s="30"/>
      <c r="C130" s="67"/>
      <c r="D130" s="86"/>
      <c r="F130" s="44"/>
    </row>
    <row r="131" spans="1:8" x14ac:dyDescent="0.3">
      <c r="A131" s="65"/>
      <c r="B131" s="30"/>
      <c r="C131" s="67"/>
      <c r="D131" s="86"/>
      <c r="F131" s="44"/>
    </row>
    <row r="132" spans="1:8" s="87" customFormat="1" ht="42" x14ac:dyDescent="0.3">
      <c r="A132" s="89" t="s">
        <v>233</v>
      </c>
      <c r="B132" s="118" t="s">
        <v>232</v>
      </c>
      <c r="C132" s="119"/>
      <c r="D132" s="120"/>
      <c r="E132" s="101"/>
      <c r="F132" s="121"/>
      <c r="G132" s="106"/>
      <c r="H132" s="97"/>
    </row>
    <row r="133" spans="1:8" s="87" customFormat="1" x14ac:dyDescent="0.3">
      <c r="A133" s="88"/>
      <c r="B133" s="118"/>
      <c r="C133" s="123" t="s">
        <v>53</v>
      </c>
      <c r="D133" s="124">
        <v>1</v>
      </c>
      <c r="E133" s="111"/>
      <c r="F133" s="125">
        <f>D133*E133</f>
        <v>0</v>
      </c>
      <c r="G133" s="121"/>
      <c r="H133" s="122"/>
    </row>
    <row r="134" spans="1:8" x14ac:dyDescent="0.3">
      <c r="A134" s="65"/>
      <c r="B134" s="30"/>
      <c r="C134" s="67"/>
      <c r="D134" s="86"/>
      <c r="F134" s="44"/>
    </row>
    <row r="135" spans="1:8" ht="70" x14ac:dyDescent="0.3">
      <c r="A135" s="66" t="s">
        <v>231</v>
      </c>
      <c r="B135" s="126" t="s">
        <v>230</v>
      </c>
      <c r="C135" s="127"/>
      <c r="D135" s="127"/>
      <c r="E135" s="101"/>
      <c r="F135" s="102"/>
      <c r="G135" s="106"/>
      <c r="H135" s="97"/>
    </row>
    <row r="136" spans="1:8" x14ac:dyDescent="0.3">
      <c r="A136" s="65"/>
      <c r="B136" s="126"/>
      <c r="C136" s="127" t="s">
        <v>53</v>
      </c>
      <c r="D136" s="127">
        <v>1</v>
      </c>
      <c r="E136" s="111"/>
      <c r="F136" s="125">
        <f>D136*E136</f>
        <v>0</v>
      </c>
      <c r="G136" s="112"/>
      <c r="H136" s="104"/>
    </row>
    <row r="137" spans="1:8" x14ac:dyDescent="0.3">
      <c r="A137" s="65"/>
      <c r="B137" s="69"/>
      <c r="C137" s="63"/>
      <c r="D137" s="63"/>
      <c r="F137" s="44"/>
    </row>
    <row r="138" spans="1:8" ht="42" x14ac:dyDescent="0.3">
      <c r="A138" s="66" t="s">
        <v>229</v>
      </c>
      <c r="B138" s="126" t="s">
        <v>228</v>
      </c>
      <c r="C138" s="127"/>
      <c r="D138" s="127"/>
      <c r="E138" s="101"/>
      <c r="F138" s="102"/>
      <c r="G138" s="112"/>
      <c r="H138" s="104"/>
    </row>
    <row r="139" spans="1:8" x14ac:dyDescent="0.3">
      <c r="A139" s="66"/>
      <c r="B139" s="126"/>
      <c r="C139" s="127" t="s">
        <v>53</v>
      </c>
      <c r="D139" s="127">
        <v>1</v>
      </c>
      <c r="E139" s="111"/>
      <c r="F139" s="125">
        <f>D139*E139</f>
        <v>0</v>
      </c>
      <c r="G139" s="112"/>
      <c r="H139" s="104"/>
    </row>
    <row r="140" spans="1:8" x14ac:dyDescent="0.3">
      <c r="A140" s="66"/>
      <c r="B140" s="30"/>
      <c r="C140" s="63"/>
      <c r="D140" s="63"/>
      <c r="E140" s="42"/>
      <c r="F140" s="44"/>
    </row>
    <row r="141" spans="1:8" ht="14.5" thickBot="1" x14ac:dyDescent="0.35">
      <c r="A141" s="65"/>
      <c r="B141" s="69"/>
      <c r="C141" s="63"/>
      <c r="D141" s="63"/>
      <c r="E141" s="42"/>
      <c r="F141" s="44"/>
    </row>
    <row r="142" spans="1:8" ht="25.5" customHeight="1" thickBot="1" x14ac:dyDescent="0.35">
      <c r="A142" s="164" t="str">
        <f>A8</f>
        <v>0.</v>
      </c>
      <c r="B142" s="165" t="str">
        <f>B8</f>
        <v>ENERGETSKO POSTROJENJE</v>
      </c>
      <c r="C142" s="176" t="s">
        <v>327</v>
      </c>
      <c r="D142" s="176"/>
      <c r="E142" s="177"/>
      <c r="F142" s="166">
        <f>SUM(F11:F141)</f>
        <v>0</v>
      </c>
    </row>
    <row r="143" spans="1:8" x14ac:dyDescent="0.3">
      <c r="A143" s="33"/>
      <c r="B143" s="52"/>
      <c r="E143" s="85"/>
      <c r="F143" s="33"/>
    </row>
    <row r="144" spans="1:8" x14ac:dyDescent="0.3">
      <c r="A144" s="3"/>
      <c r="B144" s="49"/>
      <c r="C144" s="3"/>
      <c r="D144" s="28"/>
      <c r="E144" s="27"/>
      <c r="F144" s="26"/>
    </row>
    <row r="145" spans="1:8" s="26" customFormat="1" ht="15" customHeight="1" x14ac:dyDescent="0.3">
      <c r="A145" s="84" t="s">
        <v>227</v>
      </c>
      <c r="B145" s="83" t="s">
        <v>226</v>
      </c>
      <c r="C145" s="63"/>
      <c r="D145" s="77"/>
      <c r="E145" s="42"/>
      <c r="F145" s="42"/>
    </row>
    <row r="146" spans="1:8" s="26" customFormat="1" ht="15" customHeight="1" x14ac:dyDescent="0.3">
      <c r="A146" s="82"/>
      <c r="B146" s="81" t="s">
        <v>225</v>
      </c>
      <c r="C146" s="63"/>
      <c r="D146" s="77"/>
      <c r="E146" s="42"/>
      <c r="F146" s="42"/>
    </row>
    <row r="147" spans="1:8" s="26" customFormat="1" ht="15" customHeight="1" x14ac:dyDescent="0.3">
      <c r="A147" s="80"/>
      <c r="B147" s="79"/>
      <c r="C147" s="78"/>
      <c r="D147" s="77"/>
      <c r="E147" s="42"/>
      <c r="F147" s="42"/>
    </row>
    <row r="148" spans="1:8" s="26" customFormat="1" ht="28" x14ac:dyDescent="0.35">
      <c r="A148" s="38" t="s">
        <v>21</v>
      </c>
      <c r="B148" s="37" t="s">
        <v>20</v>
      </c>
      <c r="C148" s="36" t="s">
        <v>19</v>
      </c>
      <c r="D148" s="36" t="s">
        <v>18</v>
      </c>
      <c r="E148" s="35" t="s">
        <v>17</v>
      </c>
      <c r="F148" s="76" t="s">
        <v>16</v>
      </c>
      <c r="G148" s="76" t="s">
        <v>324</v>
      </c>
      <c r="H148" s="76" t="s">
        <v>325</v>
      </c>
    </row>
    <row r="149" spans="1:8" s="26" customFormat="1" x14ac:dyDescent="0.35">
      <c r="A149" s="75"/>
      <c r="B149" s="74"/>
      <c r="C149" s="73"/>
      <c r="D149" s="72"/>
      <c r="E149" s="71"/>
      <c r="F149" s="70"/>
    </row>
    <row r="150" spans="1:8" ht="126" x14ac:dyDescent="0.3">
      <c r="A150" s="19" t="s">
        <v>224</v>
      </c>
      <c r="B150" s="114" t="s">
        <v>223</v>
      </c>
      <c r="C150" s="128"/>
      <c r="D150" s="129"/>
      <c r="E150" s="101"/>
      <c r="F150" s="102"/>
      <c r="G150" s="136"/>
      <c r="H150" s="97"/>
    </row>
    <row r="151" spans="1:8" x14ac:dyDescent="0.3">
      <c r="A151" s="19"/>
      <c r="B151" s="130" t="s">
        <v>222</v>
      </c>
      <c r="C151" s="128"/>
      <c r="D151" s="129"/>
      <c r="E151" s="101"/>
      <c r="F151" s="102"/>
      <c r="G151" s="136"/>
      <c r="H151" s="97"/>
    </row>
    <row r="152" spans="1:8" x14ac:dyDescent="0.3">
      <c r="A152" s="19"/>
      <c r="B152" s="131" t="s">
        <v>221</v>
      </c>
      <c r="C152" s="128"/>
      <c r="D152" s="129"/>
      <c r="E152" s="101"/>
      <c r="F152" s="102"/>
      <c r="G152" s="136"/>
      <c r="H152" s="97"/>
    </row>
    <row r="153" spans="1:8" x14ac:dyDescent="0.3">
      <c r="A153" s="19"/>
      <c r="B153" s="132" t="s">
        <v>220</v>
      </c>
      <c r="C153" s="128"/>
      <c r="D153" s="129"/>
      <c r="E153" s="101"/>
      <c r="F153" s="102"/>
      <c r="G153" s="136"/>
      <c r="H153" s="97"/>
    </row>
    <row r="154" spans="1:8" x14ac:dyDescent="0.3">
      <c r="A154" s="19"/>
      <c r="B154" s="131" t="s">
        <v>219</v>
      </c>
      <c r="C154" s="99"/>
      <c r="D154" s="127"/>
      <c r="E154" s="101"/>
      <c r="F154" s="102"/>
      <c r="G154" s="136"/>
      <c r="H154" s="97"/>
    </row>
    <row r="155" spans="1:8" x14ac:dyDescent="0.3">
      <c r="A155" s="19"/>
      <c r="B155" s="130" t="s">
        <v>218</v>
      </c>
      <c r="C155" s="128"/>
      <c r="D155" s="129"/>
      <c r="E155" s="101"/>
      <c r="F155" s="102"/>
      <c r="G155" s="136"/>
      <c r="H155" s="97"/>
    </row>
    <row r="156" spans="1:8" x14ac:dyDescent="0.3">
      <c r="A156" s="19"/>
      <c r="B156" s="131" t="s">
        <v>217</v>
      </c>
      <c r="C156" s="128"/>
      <c r="D156" s="129"/>
      <c r="E156" s="101"/>
      <c r="F156" s="102"/>
      <c r="G156" s="136"/>
      <c r="H156" s="97"/>
    </row>
    <row r="157" spans="1:8" x14ac:dyDescent="0.3">
      <c r="A157" s="19"/>
      <c r="B157" s="132" t="s">
        <v>216</v>
      </c>
      <c r="C157" s="128"/>
      <c r="D157" s="129"/>
      <c r="E157" s="101"/>
      <c r="F157" s="102"/>
      <c r="G157" s="136"/>
      <c r="H157" s="97"/>
    </row>
    <row r="158" spans="1:8" x14ac:dyDescent="0.3">
      <c r="A158" s="19"/>
      <c r="B158" s="131" t="s">
        <v>215</v>
      </c>
      <c r="C158" s="128"/>
      <c r="D158" s="129"/>
      <c r="E158" s="101"/>
      <c r="F158" s="102"/>
      <c r="G158" s="136"/>
      <c r="H158" s="97"/>
    </row>
    <row r="159" spans="1:8" x14ac:dyDescent="0.3">
      <c r="A159" s="19"/>
      <c r="B159" s="133" t="s">
        <v>214</v>
      </c>
      <c r="C159" s="128"/>
      <c r="D159" s="129"/>
      <c r="E159" s="101"/>
      <c r="F159" s="102"/>
      <c r="G159" s="136"/>
      <c r="H159" s="97"/>
    </row>
    <row r="160" spans="1:8" x14ac:dyDescent="0.3">
      <c r="A160" s="19"/>
      <c r="B160" s="131" t="s">
        <v>213</v>
      </c>
      <c r="C160" s="128"/>
      <c r="D160" s="129"/>
      <c r="E160" s="101"/>
      <c r="F160" s="102"/>
      <c r="G160" s="136"/>
      <c r="H160" s="97"/>
    </row>
    <row r="161" spans="1:8" x14ac:dyDescent="0.3">
      <c r="A161" s="19"/>
      <c r="B161" s="131" t="s">
        <v>212</v>
      </c>
      <c r="C161" s="128"/>
      <c r="D161" s="129"/>
      <c r="E161" s="101"/>
      <c r="F161" s="102"/>
      <c r="G161" s="136"/>
      <c r="H161" s="97"/>
    </row>
    <row r="162" spans="1:8" x14ac:dyDescent="0.3">
      <c r="A162" s="19"/>
      <c r="B162" s="131" t="s">
        <v>211</v>
      </c>
      <c r="C162" s="128"/>
      <c r="D162" s="129"/>
      <c r="E162" s="101"/>
      <c r="F162" s="102"/>
      <c r="G162" s="136"/>
      <c r="H162" s="97"/>
    </row>
    <row r="163" spans="1:8" s="26" customFormat="1" ht="15" customHeight="1" x14ac:dyDescent="0.3">
      <c r="A163" s="65"/>
      <c r="B163" s="130"/>
      <c r="C163" s="128" t="s">
        <v>33</v>
      </c>
      <c r="D163" s="129">
        <v>9</v>
      </c>
      <c r="E163" s="111"/>
      <c r="F163" s="102">
        <f>D163*E163</f>
        <v>0</v>
      </c>
      <c r="G163" s="134"/>
      <c r="H163" s="135"/>
    </row>
    <row r="164" spans="1:8" x14ac:dyDescent="0.3">
      <c r="A164" s="3"/>
      <c r="B164" s="33"/>
      <c r="C164" s="46"/>
      <c r="D164" s="4"/>
      <c r="F164" s="44"/>
    </row>
    <row r="165" spans="1:8" ht="56" x14ac:dyDescent="0.3">
      <c r="A165" s="19" t="s">
        <v>210</v>
      </c>
      <c r="B165" s="105" t="s">
        <v>209</v>
      </c>
      <c r="C165" s="137"/>
      <c r="D165" s="138"/>
      <c r="E165" s="101"/>
      <c r="F165" s="102"/>
      <c r="G165" s="136"/>
      <c r="H165" s="97"/>
    </row>
    <row r="166" spans="1:8" x14ac:dyDescent="0.3">
      <c r="A166" s="3"/>
      <c r="B166" s="105"/>
      <c r="C166" s="128" t="s">
        <v>33</v>
      </c>
      <c r="D166" s="129">
        <v>8</v>
      </c>
      <c r="E166" s="111"/>
      <c r="F166" s="102">
        <f>D166*E166</f>
        <v>0</v>
      </c>
      <c r="G166" s="112"/>
      <c r="H166" s="104"/>
    </row>
    <row r="167" spans="1:8" x14ac:dyDescent="0.3">
      <c r="A167" s="3"/>
      <c r="B167" s="33"/>
      <c r="C167" s="46"/>
      <c r="D167" s="4"/>
      <c r="F167" s="44"/>
    </row>
    <row r="168" spans="1:8" ht="56" x14ac:dyDescent="0.3">
      <c r="A168" s="66" t="s">
        <v>208</v>
      </c>
      <c r="B168" s="105" t="s">
        <v>207</v>
      </c>
      <c r="C168" s="137"/>
      <c r="D168" s="138"/>
      <c r="E168" s="101"/>
      <c r="F168" s="102"/>
      <c r="G168" s="136"/>
      <c r="H168" s="97"/>
    </row>
    <row r="169" spans="1:8" x14ac:dyDescent="0.3">
      <c r="A169" s="65"/>
      <c r="B169" s="105"/>
      <c r="C169" s="128" t="s">
        <v>33</v>
      </c>
      <c r="D169" s="129">
        <v>2</v>
      </c>
      <c r="E169" s="111"/>
      <c r="F169" s="102">
        <f>D169*E169</f>
        <v>0</v>
      </c>
      <c r="G169" s="112"/>
      <c r="H169" s="104"/>
    </row>
    <row r="170" spans="1:8" s="26" customFormat="1" x14ac:dyDescent="0.3">
      <c r="A170" s="65"/>
      <c r="B170" s="74"/>
      <c r="C170" s="73"/>
      <c r="D170" s="72"/>
      <c r="E170" s="2"/>
      <c r="F170" s="70"/>
    </row>
    <row r="171" spans="1:8" ht="56" x14ac:dyDescent="0.3">
      <c r="A171" s="66" t="s">
        <v>206</v>
      </c>
      <c r="B171" s="105" t="s">
        <v>205</v>
      </c>
      <c r="C171" s="137"/>
      <c r="D171" s="138"/>
      <c r="E171" s="101"/>
      <c r="F171" s="102"/>
      <c r="G171" s="136"/>
      <c r="H171" s="97"/>
    </row>
    <row r="172" spans="1:8" x14ac:dyDescent="0.3">
      <c r="A172" s="65"/>
      <c r="B172" s="105"/>
      <c r="C172" s="128" t="s">
        <v>53</v>
      </c>
      <c r="D172" s="129">
        <v>1</v>
      </c>
      <c r="E172" s="111"/>
      <c r="F172" s="102">
        <f>D172*E172</f>
        <v>0</v>
      </c>
      <c r="G172" s="112"/>
      <c r="H172" s="104"/>
    </row>
    <row r="173" spans="1:8" x14ac:dyDescent="0.3">
      <c r="A173" s="65"/>
      <c r="B173" s="69"/>
      <c r="C173" s="67"/>
      <c r="D173" s="63"/>
      <c r="F173" s="44"/>
    </row>
    <row r="174" spans="1:8" ht="42" x14ac:dyDescent="0.3">
      <c r="A174" s="65" t="s">
        <v>204</v>
      </c>
      <c r="B174" s="105" t="s">
        <v>203</v>
      </c>
      <c r="C174" s="137"/>
      <c r="D174" s="138"/>
      <c r="E174" s="101"/>
      <c r="F174" s="102"/>
      <c r="G174" s="136"/>
      <c r="H174" s="97"/>
    </row>
    <row r="175" spans="1:8" x14ac:dyDescent="0.3">
      <c r="A175" s="65"/>
      <c r="B175" s="105"/>
      <c r="C175" s="128" t="s">
        <v>202</v>
      </c>
      <c r="D175" s="129">
        <v>1</v>
      </c>
      <c r="E175" s="111"/>
      <c r="F175" s="102">
        <f>D175*E175</f>
        <v>0</v>
      </c>
      <c r="G175" s="112"/>
      <c r="H175" s="104"/>
    </row>
    <row r="176" spans="1:8" ht="56" x14ac:dyDescent="0.3">
      <c r="A176" s="65" t="s">
        <v>201</v>
      </c>
      <c r="B176" s="105" t="s">
        <v>200</v>
      </c>
      <c r="C176" s="137"/>
      <c r="D176" s="138"/>
      <c r="E176" s="101"/>
      <c r="F176" s="102">
        <f>D176*E176</f>
        <v>0</v>
      </c>
      <c r="G176" s="136"/>
      <c r="H176" s="97"/>
    </row>
    <row r="177" spans="1:8" x14ac:dyDescent="0.3">
      <c r="A177" s="65"/>
      <c r="B177" s="105"/>
      <c r="C177" s="128" t="s">
        <v>53</v>
      </c>
      <c r="D177" s="129">
        <v>1</v>
      </c>
      <c r="E177" s="111"/>
      <c r="F177" s="102">
        <f>D177*E177</f>
        <v>0</v>
      </c>
      <c r="G177" s="112"/>
      <c r="H177" s="104"/>
    </row>
    <row r="178" spans="1:8" x14ac:dyDescent="0.3">
      <c r="A178" s="65"/>
      <c r="B178" s="68"/>
      <c r="C178" s="67"/>
      <c r="D178" s="63"/>
      <c r="F178" s="44">
        <f>D178*E178</f>
        <v>0</v>
      </c>
    </row>
    <row r="179" spans="1:8" ht="70" x14ac:dyDescent="0.3">
      <c r="A179" s="66" t="s">
        <v>199</v>
      </c>
      <c r="B179" s="105" t="s">
        <v>26</v>
      </c>
      <c r="C179" s="137"/>
      <c r="D179" s="138"/>
      <c r="E179" s="101"/>
      <c r="F179" s="102"/>
      <c r="G179" s="136"/>
      <c r="H179" s="97"/>
    </row>
    <row r="180" spans="1:8" x14ac:dyDescent="0.3">
      <c r="A180" s="66"/>
      <c r="B180" s="105"/>
      <c r="C180" s="128" t="s">
        <v>53</v>
      </c>
      <c r="D180" s="129">
        <v>1</v>
      </c>
      <c r="E180" s="111"/>
      <c r="F180" s="102">
        <f>D180*E180</f>
        <v>0</v>
      </c>
      <c r="G180" s="112"/>
      <c r="H180" s="104"/>
    </row>
    <row r="181" spans="1:8" ht="14.5" thickBot="1" x14ac:dyDescent="0.35">
      <c r="A181" s="65"/>
      <c r="B181" s="64"/>
      <c r="C181" s="63"/>
      <c r="D181" s="63"/>
      <c r="E181" s="42"/>
      <c r="F181" s="44"/>
    </row>
    <row r="182" spans="1:8" s="26" customFormat="1" ht="24.75" customHeight="1" thickBot="1" x14ac:dyDescent="0.4">
      <c r="A182" s="164" t="str">
        <f>A145</f>
        <v>1.</v>
      </c>
      <c r="B182" s="165" t="str">
        <f>B145</f>
        <v>VENTILOKONVEKTORSKO GRIJANJE / HLAĐENJE</v>
      </c>
      <c r="C182" s="172" t="s">
        <v>327</v>
      </c>
      <c r="D182" s="172"/>
      <c r="E182" s="173"/>
      <c r="F182" s="166">
        <f>SUM(F150:F181)</f>
        <v>0</v>
      </c>
    </row>
    <row r="183" spans="1:8" s="26" customFormat="1" ht="15" customHeight="1" x14ac:dyDescent="0.35">
      <c r="A183" s="61"/>
      <c r="B183" s="62"/>
      <c r="C183" s="61"/>
      <c r="D183" s="61"/>
      <c r="E183" s="60"/>
      <c r="F183" s="59"/>
    </row>
    <row r="184" spans="1:8" x14ac:dyDescent="0.3">
      <c r="B184" s="58"/>
    </row>
    <row r="185" spans="1:8" x14ac:dyDescent="0.3">
      <c r="B185" s="30"/>
      <c r="C185" s="19"/>
    </row>
    <row r="186" spans="1:8" ht="15" x14ac:dyDescent="0.3">
      <c r="A186" s="40" t="s">
        <v>198</v>
      </c>
      <c r="B186" s="57" t="s">
        <v>197</v>
      </c>
      <c r="F186" s="56"/>
    </row>
    <row r="187" spans="1:8" x14ac:dyDescent="0.3">
      <c r="A187" s="8"/>
      <c r="B187" s="29"/>
      <c r="C187" s="3"/>
      <c r="D187" s="28"/>
      <c r="E187" s="27"/>
      <c r="F187" s="26"/>
    </row>
    <row r="188" spans="1:8" ht="28" x14ac:dyDescent="0.3">
      <c r="A188" s="38" t="s">
        <v>21</v>
      </c>
      <c r="B188" s="37" t="s">
        <v>20</v>
      </c>
      <c r="C188" s="36" t="s">
        <v>19</v>
      </c>
      <c r="D188" s="36" t="s">
        <v>18</v>
      </c>
      <c r="E188" s="35" t="s">
        <v>17</v>
      </c>
      <c r="F188" s="55" t="s">
        <v>16</v>
      </c>
      <c r="G188" s="76" t="s">
        <v>324</v>
      </c>
      <c r="H188" s="76" t="s">
        <v>325</v>
      </c>
    </row>
    <row r="189" spans="1:8" x14ac:dyDescent="0.3">
      <c r="B189" s="29"/>
      <c r="D189" s="4"/>
      <c r="E189" s="1"/>
    </row>
    <row r="190" spans="1:8" ht="168" x14ac:dyDescent="0.3">
      <c r="A190" s="43" t="s">
        <v>196</v>
      </c>
      <c r="B190" s="114" t="s">
        <v>195</v>
      </c>
      <c r="C190" s="129"/>
      <c r="D190" s="140"/>
      <c r="E190" s="101"/>
      <c r="F190" s="112"/>
      <c r="G190" s="112"/>
      <c r="H190" s="104"/>
    </row>
    <row r="191" spans="1:8" x14ac:dyDescent="0.3">
      <c r="A191" s="43"/>
      <c r="B191" s="139" t="s">
        <v>157</v>
      </c>
      <c r="C191" s="129"/>
      <c r="D191" s="140"/>
      <c r="E191" s="101"/>
      <c r="F191" s="112"/>
      <c r="G191" s="97"/>
      <c r="H191" s="97"/>
    </row>
    <row r="192" spans="1:8" x14ac:dyDescent="0.3">
      <c r="A192" s="43"/>
      <c r="B192" s="139" t="s">
        <v>156</v>
      </c>
      <c r="C192" s="129"/>
      <c r="D192" s="140"/>
      <c r="E192" s="101"/>
      <c r="F192" s="112"/>
      <c r="G192" s="97"/>
      <c r="H192" s="97"/>
    </row>
    <row r="193" spans="1:8" x14ac:dyDescent="0.3">
      <c r="A193" s="43"/>
      <c r="B193" s="139" t="s">
        <v>155</v>
      </c>
      <c r="C193" s="129"/>
      <c r="D193" s="140"/>
      <c r="E193" s="101"/>
      <c r="F193" s="112"/>
      <c r="G193" s="97"/>
      <c r="H193" s="97"/>
    </row>
    <row r="194" spans="1:8" x14ac:dyDescent="0.3">
      <c r="A194" s="43"/>
      <c r="B194" s="139" t="s">
        <v>154</v>
      </c>
      <c r="C194" s="129"/>
      <c r="D194" s="140"/>
      <c r="E194" s="101"/>
      <c r="F194" s="112"/>
      <c r="G194" s="97"/>
      <c r="H194" s="97"/>
    </row>
    <row r="195" spans="1:8" x14ac:dyDescent="0.3">
      <c r="A195" s="43"/>
      <c r="B195" s="139" t="s">
        <v>153</v>
      </c>
      <c r="C195" s="129"/>
      <c r="D195" s="140"/>
      <c r="E195" s="101"/>
      <c r="F195" s="112"/>
      <c r="G195" s="97"/>
      <c r="H195" s="97"/>
    </row>
    <row r="196" spans="1:8" x14ac:dyDescent="0.3">
      <c r="A196" s="43"/>
      <c r="B196" s="139" t="s">
        <v>152</v>
      </c>
      <c r="C196" s="129"/>
      <c r="D196" s="140"/>
      <c r="E196" s="101"/>
      <c r="F196" s="112"/>
      <c r="G196" s="97"/>
      <c r="H196" s="97"/>
    </row>
    <row r="197" spans="1:8" ht="28" x14ac:dyDescent="0.3">
      <c r="A197" s="43"/>
      <c r="B197" s="139" t="s">
        <v>194</v>
      </c>
      <c r="C197" s="129"/>
      <c r="D197" s="140"/>
      <c r="E197" s="101"/>
      <c r="F197" s="112"/>
      <c r="G197" s="97"/>
      <c r="H197" s="97"/>
    </row>
    <row r="198" spans="1:8" x14ac:dyDescent="0.3">
      <c r="A198" s="43"/>
      <c r="B198" s="139"/>
      <c r="C198" s="129"/>
      <c r="D198" s="140"/>
      <c r="E198" s="101"/>
      <c r="F198" s="112"/>
      <c r="G198" s="112"/>
      <c r="H198" s="104"/>
    </row>
    <row r="199" spans="1:8" x14ac:dyDescent="0.3">
      <c r="A199" s="43"/>
      <c r="B199" s="139" t="s">
        <v>150</v>
      </c>
      <c r="C199" s="129"/>
      <c r="D199" s="140"/>
      <c r="E199" s="101"/>
      <c r="F199" s="112"/>
      <c r="G199" s="97"/>
      <c r="H199" s="97"/>
    </row>
    <row r="200" spans="1:8" x14ac:dyDescent="0.3">
      <c r="A200" s="43"/>
      <c r="B200" s="139"/>
      <c r="C200" s="129"/>
      <c r="D200" s="140"/>
      <c r="E200" s="101"/>
      <c r="F200" s="112"/>
      <c r="G200" s="112"/>
      <c r="H200" s="104"/>
    </row>
    <row r="201" spans="1:8" x14ac:dyDescent="0.3">
      <c r="A201" s="43"/>
      <c r="B201" s="139" t="s">
        <v>149</v>
      </c>
      <c r="C201" s="129"/>
      <c r="D201" s="140"/>
      <c r="E201" s="101"/>
      <c r="F201" s="112"/>
      <c r="G201" s="97"/>
      <c r="H201" s="97"/>
    </row>
    <row r="202" spans="1:8" x14ac:dyDescent="0.3">
      <c r="A202" s="43"/>
      <c r="B202" s="139" t="s">
        <v>193</v>
      </c>
      <c r="C202" s="129"/>
      <c r="D202" s="140"/>
      <c r="E202" s="101"/>
      <c r="F202" s="112"/>
      <c r="G202" s="97"/>
      <c r="H202" s="97"/>
    </row>
    <row r="203" spans="1:8" x14ac:dyDescent="0.3">
      <c r="A203" s="43"/>
      <c r="B203" s="139" t="s">
        <v>148</v>
      </c>
      <c r="C203" s="129"/>
      <c r="D203" s="140"/>
      <c r="E203" s="101"/>
      <c r="F203" s="112"/>
      <c r="G203" s="97"/>
      <c r="H203" s="97"/>
    </row>
    <row r="204" spans="1:8" x14ac:dyDescent="0.3">
      <c r="A204" s="43"/>
      <c r="B204" s="139" t="s">
        <v>147</v>
      </c>
      <c r="C204" s="129"/>
      <c r="D204" s="140"/>
      <c r="E204" s="101"/>
      <c r="F204" s="112"/>
      <c r="G204" s="97"/>
      <c r="H204" s="97"/>
    </row>
    <row r="205" spans="1:8" x14ac:dyDescent="0.3">
      <c r="A205" s="43"/>
      <c r="B205" s="139" t="s">
        <v>193</v>
      </c>
      <c r="C205" s="129"/>
      <c r="D205" s="140"/>
      <c r="E205" s="101"/>
      <c r="F205" s="112"/>
      <c r="G205" s="97"/>
      <c r="H205" s="97"/>
    </row>
    <row r="206" spans="1:8" x14ac:dyDescent="0.3">
      <c r="A206" s="43"/>
      <c r="B206" s="139" t="s">
        <v>145</v>
      </c>
      <c r="C206" s="129"/>
      <c r="D206" s="140"/>
      <c r="E206" s="101"/>
      <c r="F206" s="112"/>
      <c r="G206" s="97"/>
      <c r="H206" s="97"/>
    </row>
    <row r="207" spans="1:8" x14ac:dyDescent="0.3">
      <c r="A207" s="43"/>
      <c r="B207" s="139"/>
      <c r="C207" s="129"/>
      <c r="D207" s="140"/>
      <c r="E207" s="101"/>
      <c r="F207" s="112"/>
      <c r="G207" s="112"/>
      <c r="H207" s="104"/>
    </row>
    <row r="208" spans="1:8" x14ac:dyDescent="0.3">
      <c r="A208" s="43"/>
      <c r="B208" s="139" t="s">
        <v>192</v>
      </c>
      <c r="C208" s="129"/>
      <c r="D208" s="140"/>
      <c r="E208" s="101"/>
      <c r="F208" s="112"/>
      <c r="G208" s="97"/>
      <c r="H208" s="97"/>
    </row>
    <row r="209" spans="1:8" x14ac:dyDescent="0.3">
      <c r="A209" s="43"/>
      <c r="B209" s="139" t="s">
        <v>191</v>
      </c>
      <c r="C209" s="129"/>
      <c r="D209" s="140"/>
      <c r="E209" s="101"/>
      <c r="F209" s="112"/>
      <c r="G209" s="97"/>
      <c r="H209" s="97"/>
    </row>
    <row r="210" spans="1:8" x14ac:dyDescent="0.3">
      <c r="A210" s="43"/>
      <c r="B210" s="141"/>
      <c r="C210" s="129"/>
      <c r="D210" s="140"/>
      <c r="E210" s="101"/>
      <c r="F210" s="112"/>
      <c r="G210" s="112"/>
      <c r="H210" s="104"/>
    </row>
    <row r="211" spans="1:8" x14ac:dyDescent="0.3">
      <c r="A211" s="43"/>
      <c r="B211" s="142" t="s">
        <v>142</v>
      </c>
      <c r="C211" s="129"/>
      <c r="D211" s="140"/>
      <c r="E211" s="101"/>
      <c r="F211" s="112"/>
      <c r="G211" s="97"/>
      <c r="H211" s="97"/>
    </row>
    <row r="212" spans="1:8" x14ac:dyDescent="0.3">
      <c r="A212" s="43"/>
      <c r="B212" s="30"/>
    </row>
    <row r="213" spans="1:8" x14ac:dyDescent="0.3">
      <c r="A213" s="43"/>
      <c r="B213" s="143" t="s">
        <v>141</v>
      </c>
      <c r="C213" s="129"/>
      <c r="D213" s="140"/>
      <c r="E213" s="101"/>
      <c r="F213" s="112"/>
      <c r="G213" s="97"/>
      <c r="H213" s="97"/>
    </row>
    <row r="214" spans="1:8" x14ac:dyDescent="0.3">
      <c r="A214" s="43"/>
      <c r="B214" s="144" t="s">
        <v>77</v>
      </c>
      <c r="C214" s="129"/>
      <c r="D214" s="140"/>
      <c r="E214" s="101"/>
      <c r="F214" s="112"/>
      <c r="G214" s="97"/>
      <c r="H214" s="97"/>
    </row>
    <row r="215" spans="1:8" x14ac:dyDescent="0.3">
      <c r="A215" s="43"/>
      <c r="B215" s="144" t="s">
        <v>140</v>
      </c>
      <c r="C215" s="129"/>
      <c r="D215" s="140"/>
      <c r="E215" s="101"/>
      <c r="F215" s="112"/>
      <c r="G215" s="97"/>
      <c r="H215" s="97"/>
    </row>
    <row r="216" spans="1:8" x14ac:dyDescent="0.3">
      <c r="A216" s="43"/>
      <c r="B216" s="145" t="s">
        <v>101</v>
      </c>
      <c r="C216" s="129"/>
      <c r="D216" s="140"/>
      <c r="E216" s="101"/>
      <c r="F216" s="112"/>
      <c r="G216" s="97"/>
      <c r="H216" s="97"/>
    </row>
    <row r="217" spans="1:8" x14ac:dyDescent="0.3">
      <c r="A217" s="43"/>
      <c r="B217" s="146" t="s">
        <v>100</v>
      </c>
      <c r="C217" s="129"/>
      <c r="D217" s="140"/>
      <c r="E217" s="101"/>
      <c r="F217" s="112"/>
      <c r="G217" s="97"/>
      <c r="H217" s="97"/>
    </row>
    <row r="218" spans="1:8" x14ac:dyDescent="0.3">
      <c r="A218" s="43"/>
      <c r="B218" s="146" t="s">
        <v>168</v>
      </c>
      <c r="C218" s="129"/>
      <c r="D218" s="140"/>
      <c r="E218" s="101"/>
      <c r="F218" s="112"/>
      <c r="G218" s="97"/>
      <c r="H218" s="97"/>
    </row>
    <row r="219" spans="1:8" x14ac:dyDescent="0.3">
      <c r="A219" s="43"/>
      <c r="B219" s="146" t="s">
        <v>98</v>
      </c>
      <c r="C219" s="129"/>
      <c r="D219" s="140"/>
      <c r="E219" s="101"/>
      <c r="F219" s="112"/>
      <c r="G219" s="97"/>
      <c r="H219" s="97"/>
    </row>
    <row r="220" spans="1:8" x14ac:dyDescent="0.3">
      <c r="A220" s="43"/>
      <c r="B220" s="146" t="s">
        <v>97</v>
      </c>
      <c r="C220" s="129"/>
      <c r="D220" s="140"/>
      <c r="E220" s="101"/>
      <c r="F220" s="112"/>
      <c r="G220" s="97"/>
      <c r="H220" s="97"/>
    </row>
    <row r="221" spans="1:8" x14ac:dyDescent="0.3">
      <c r="A221" s="43"/>
      <c r="B221" s="146" t="s">
        <v>96</v>
      </c>
      <c r="C221" s="129"/>
      <c r="D221" s="140"/>
      <c r="E221" s="101"/>
      <c r="F221" s="112"/>
      <c r="G221" s="97"/>
      <c r="H221" s="97"/>
    </row>
    <row r="222" spans="1:8" x14ac:dyDescent="0.3">
      <c r="A222" s="43"/>
      <c r="B222" s="147" t="s">
        <v>94</v>
      </c>
      <c r="C222" s="129"/>
      <c r="D222" s="140"/>
      <c r="E222" s="101"/>
      <c r="F222" s="112"/>
      <c r="G222" s="97"/>
      <c r="H222" s="97"/>
    </row>
    <row r="223" spans="1:8" x14ac:dyDescent="0.3">
      <c r="A223" s="43"/>
      <c r="B223" s="148" t="s">
        <v>139</v>
      </c>
      <c r="C223" s="129"/>
      <c r="D223" s="140"/>
      <c r="E223" s="101"/>
      <c r="F223" s="112"/>
      <c r="G223" s="97"/>
      <c r="H223" s="97"/>
    </row>
    <row r="224" spans="1:8" x14ac:dyDescent="0.3">
      <c r="A224" s="43"/>
      <c r="B224" s="148" t="s">
        <v>93</v>
      </c>
      <c r="C224" s="129"/>
      <c r="D224" s="140"/>
      <c r="E224" s="101"/>
      <c r="F224" s="112"/>
      <c r="G224" s="97"/>
      <c r="H224" s="97"/>
    </row>
    <row r="225" spans="1:8" x14ac:dyDescent="0.3">
      <c r="A225" s="43"/>
      <c r="B225" s="148" t="s">
        <v>190</v>
      </c>
      <c r="C225" s="129"/>
      <c r="D225" s="140"/>
      <c r="E225" s="101"/>
      <c r="F225" s="112"/>
      <c r="G225" s="97"/>
      <c r="H225" s="97"/>
    </row>
    <row r="226" spans="1:8" x14ac:dyDescent="0.3">
      <c r="A226" s="43"/>
      <c r="B226" s="146" t="s">
        <v>137</v>
      </c>
      <c r="C226" s="129"/>
      <c r="D226" s="140"/>
      <c r="E226" s="101"/>
      <c r="F226" s="112"/>
      <c r="G226" s="97"/>
      <c r="H226" s="97"/>
    </row>
    <row r="227" spans="1:8" x14ac:dyDescent="0.3">
      <c r="A227" s="43"/>
      <c r="B227" s="146" t="s">
        <v>136</v>
      </c>
      <c r="C227" s="129"/>
      <c r="D227" s="140"/>
      <c r="E227" s="101"/>
      <c r="F227" s="112"/>
      <c r="G227" s="97"/>
      <c r="H227" s="97"/>
    </row>
    <row r="228" spans="1:8" x14ac:dyDescent="0.3">
      <c r="A228" s="43"/>
      <c r="B228" s="146" t="s">
        <v>189</v>
      </c>
      <c r="C228" s="129"/>
      <c r="D228" s="140"/>
      <c r="E228" s="101"/>
      <c r="F228" s="112"/>
      <c r="G228" s="97"/>
      <c r="H228" s="97"/>
    </row>
    <row r="229" spans="1:8" x14ac:dyDescent="0.3">
      <c r="A229" s="43"/>
      <c r="B229" s="146" t="s">
        <v>188</v>
      </c>
      <c r="C229" s="129"/>
      <c r="D229" s="140"/>
      <c r="E229" s="101"/>
      <c r="F229" s="112"/>
      <c r="G229" s="97"/>
      <c r="H229" s="97"/>
    </row>
    <row r="230" spans="1:8" x14ac:dyDescent="0.3">
      <c r="A230" s="43"/>
      <c r="B230" s="146" t="s">
        <v>187</v>
      </c>
      <c r="C230" s="129"/>
      <c r="D230" s="140"/>
      <c r="E230" s="101"/>
      <c r="F230" s="112"/>
      <c r="G230" s="97"/>
      <c r="H230" s="97"/>
    </row>
    <row r="231" spans="1:8" x14ac:dyDescent="0.3">
      <c r="A231" s="43"/>
      <c r="B231" s="146" t="s">
        <v>186</v>
      </c>
      <c r="C231" s="129"/>
      <c r="D231" s="140"/>
      <c r="E231" s="101"/>
      <c r="F231" s="112"/>
      <c r="G231" s="97"/>
      <c r="H231" s="97"/>
    </row>
    <row r="232" spans="1:8" x14ac:dyDescent="0.3">
      <c r="A232" s="43"/>
      <c r="B232" s="148" t="s">
        <v>90</v>
      </c>
      <c r="C232" s="129"/>
      <c r="D232" s="140"/>
      <c r="E232" s="101"/>
      <c r="F232" s="112"/>
      <c r="G232" s="97"/>
      <c r="H232" s="97"/>
    </row>
    <row r="233" spans="1:8" x14ac:dyDescent="0.3">
      <c r="A233" s="43"/>
      <c r="B233" s="148" t="s">
        <v>185</v>
      </c>
      <c r="C233" s="129"/>
      <c r="D233" s="140"/>
      <c r="E233" s="101"/>
      <c r="F233" s="112"/>
      <c r="G233" s="97"/>
      <c r="H233" s="97"/>
    </row>
    <row r="234" spans="1:8" x14ac:dyDescent="0.3">
      <c r="A234" s="43"/>
      <c r="B234" s="146" t="s">
        <v>130</v>
      </c>
      <c r="C234" s="129"/>
      <c r="D234" s="140"/>
      <c r="E234" s="101"/>
      <c r="F234" s="112"/>
      <c r="G234" s="97"/>
      <c r="H234" s="97"/>
    </row>
    <row r="235" spans="1:8" x14ac:dyDescent="0.3">
      <c r="A235" s="43"/>
      <c r="B235" s="146" t="s">
        <v>129</v>
      </c>
      <c r="C235" s="129"/>
      <c r="D235" s="140"/>
      <c r="E235" s="101"/>
      <c r="F235" s="112"/>
      <c r="G235" s="97"/>
      <c r="H235" s="97"/>
    </row>
    <row r="236" spans="1:8" x14ac:dyDescent="0.3">
      <c r="A236" s="43"/>
      <c r="B236" s="146" t="s">
        <v>184</v>
      </c>
      <c r="C236" s="129"/>
      <c r="D236" s="140"/>
      <c r="E236" s="101"/>
      <c r="F236" s="112"/>
      <c r="G236" s="97"/>
      <c r="H236" s="97"/>
    </row>
    <row r="237" spans="1:8" x14ac:dyDescent="0.3">
      <c r="A237" s="43"/>
      <c r="B237" s="146" t="s">
        <v>127</v>
      </c>
      <c r="C237" s="129"/>
      <c r="D237" s="140"/>
      <c r="E237" s="101"/>
      <c r="F237" s="112"/>
      <c r="G237" s="97"/>
      <c r="H237" s="97"/>
    </row>
    <row r="238" spans="1:8" x14ac:dyDescent="0.3">
      <c r="A238" s="43"/>
      <c r="B238" s="146" t="s">
        <v>183</v>
      </c>
      <c r="C238" s="129"/>
      <c r="D238" s="140"/>
      <c r="E238" s="101"/>
      <c r="F238" s="112"/>
      <c r="G238" s="97"/>
      <c r="H238" s="97"/>
    </row>
    <row r="239" spans="1:8" x14ac:dyDescent="0.3">
      <c r="A239" s="43"/>
      <c r="B239" s="144" t="s">
        <v>87</v>
      </c>
      <c r="C239" s="129"/>
      <c r="D239" s="140"/>
      <c r="E239" s="101"/>
      <c r="F239" s="112"/>
      <c r="G239" s="97"/>
      <c r="H239" s="97"/>
    </row>
    <row r="240" spans="1:8" x14ac:dyDescent="0.3">
      <c r="A240" s="43"/>
      <c r="B240" s="146" t="s">
        <v>86</v>
      </c>
      <c r="C240" s="129"/>
      <c r="D240" s="140"/>
      <c r="E240" s="101"/>
      <c r="F240" s="112"/>
      <c r="G240" s="97"/>
      <c r="H240" s="97"/>
    </row>
    <row r="241" spans="1:8" x14ac:dyDescent="0.3">
      <c r="A241" s="43"/>
      <c r="B241" s="146" t="s">
        <v>85</v>
      </c>
      <c r="C241" s="129"/>
      <c r="D241" s="140"/>
      <c r="E241" s="101"/>
      <c r="F241" s="112"/>
      <c r="G241" s="97"/>
      <c r="H241" s="97"/>
    </row>
    <row r="242" spans="1:8" x14ac:dyDescent="0.3">
      <c r="A242" s="43"/>
      <c r="B242" s="146" t="s">
        <v>182</v>
      </c>
      <c r="C242" s="129"/>
      <c r="D242" s="140"/>
      <c r="E242" s="101"/>
      <c r="F242" s="112"/>
      <c r="G242" s="97"/>
      <c r="H242" s="97"/>
    </row>
    <row r="243" spans="1:8" x14ac:dyDescent="0.3">
      <c r="A243" s="43"/>
      <c r="B243" s="146" t="s">
        <v>181</v>
      </c>
      <c r="C243" s="129"/>
      <c r="D243" s="140"/>
      <c r="E243" s="101"/>
      <c r="F243" s="112"/>
      <c r="G243" s="97"/>
      <c r="H243" s="97"/>
    </row>
    <row r="244" spans="1:8" x14ac:dyDescent="0.3">
      <c r="A244" s="43"/>
      <c r="B244" s="146" t="s">
        <v>82</v>
      </c>
      <c r="C244" s="129"/>
      <c r="D244" s="140"/>
      <c r="E244" s="101"/>
      <c r="F244" s="112"/>
      <c r="G244" s="97"/>
      <c r="H244" s="97"/>
    </row>
    <row r="245" spans="1:8" x14ac:dyDescent="0.3">
      <c r="A245" s="43"/>
      <c r="B245" s="146" t="s">
        <v>81</v>
      </c>
      <c r="C245" s="129"/>
      <c r="D245" s="140"/>
      <c r="E245" s="101"/>
      <c r="F245" s="112"/>
      <c r="G245" s="97"/>
      <c r="H245" s="97"/>
    </row>
    <row r="246" spans="1:8" x14ac:dyDescent="0.3">
      <c r="A246" s="43"/>
      <c r="B246" s="146" t="s">
        <v>80</v>
      </c>
      <c r="C246" s="129"/>
      <c r="D246" s="140"/>
      <c r="E246" s="101"/>
      <c r="F246" s="112"/>
      <c r="G246" s="97"/>
      <c r="H246" s="97"/>
    </row>
    <row r="247" spans="1:8" x14ac:dyDescent="0.3">
      <c r="A247" s="43"/>
      <c r="B247" s="146" t="s">
        <v>79</v>
      </c>
      <c r="C247" s="129"/>
      <c r="D247" s="140"/>
      <c r="E247" s="101"/>
      <c r="F247" s="112"/>
      <c r="G247" s="97"/>
      <c r="H247" s="97"/>
    </row>
    <row r="248" spans="1:8" x14ac:dyDescent="0.3">
      <c r="A248" s="43"/>
      <c r="B248" s="144" t="s">
        <v>123</v>
      </c>
      <c r="C248" s="129"/>
      <c r="D248" s="140"/>
      <c r="E248" s="101"/>
      <c r="F248" s="112"/>
      <c r="G248" s="97"/>
      <c r="H248" s="97"/>
    </row>
    <row r="249" spans="1:8" x14ac:dyDescent="0.3">
      <c r="A249" s="43"/>
      <c r="B249" s="146" t="s">
        <v>180</v>
      </c>
      <c r="C249" s="129"/>
      <c r="D249" s="140"/>
      <c r="E249" s="101"/>
      <c r="F249" s="112"/>
      <c r="G249" s="97"/>
      <c r="H249" s="97"/>
    </row>
    <row r="250" spans="1:8" x14ac:dyDescent="0.3">
      <c r="A250" s="43"/>
      <c r="B250" s="146" t="s">
        <v>179</v>
      </c>
      <c r="C250" s="129"/>
      <c r="D250" s="140"/>
      <c r="E250" s="101"/>
      <c r="F250" s="112"/>
      <c r="G250" s="97"/>
      <c r="H250" s="97"/>
    </row>
    <row r="251" spans="1:8" x14ac:dyDescent="0.3">
      <c r="A251" s="43"/>
      <c r="B251" s="146" t="s">
        <v>178</v>
      </c>
      <c r="C251" s="129"/>
      <c r="D251" s="140"/>
      <c r="E251" s="101"/>
      <c r="F251" s="112"/>
      <c r="G251" s="97"/>
      <c r="H251" s="97"/>
    </row>
    <row r="252" spans="1:8" x14ac:dyDescent="0.3">
      <c r="A252" s="43"/>
      <c r="B252" s="146" t="s">
        <v>119</v>
      </c>
      <c r="C252" s="129"/>
      <c r="D252" s="140"/>
      <c r="E252" s="101"/>
      <c r="F252" s="112"/>
      <c r="G252" s="97"/>
      <c r="H252" s="97"/>
    </row>
    <row r="253" spans="1:8" x14ac:dyDescent="0.3">
      <c r="A253" s="43"/>
      <c r="B253" s="146" t="s">
        <v>177</v>
      </c>
      <c r="C253" s="129"/>
      <c r="D253" s="140"/>
      <c r="E253" s="101"/>
      <c r="F253" s="112"/>
      <c r="G253" s="97"/>
      <c r="H253" s="97"/>
    </row>
    <row r="254" spans="1:8" x14ac:dyDescent="0.3">
      <c r="A254" s="43"/>
      <c r="B254" s="146" t="s">
        <v>176</v>
      </c>
      <c r="C254" s="129"/>
      <c r="D254" s="140"/>
      <c r="E254" s="101"/>
      <c r="F254" s="112"/>
      <c r="G254" s="97"/>
      <c r="H254" s="97"/>
    </row>
    <row r="255" spans="1:8" x14ac:dyDescent="0.3">
      <c r="A255" s="43"/>
      <c r="B255" s="146" t="s">
        <v>175</v>
      </c>
      <c r="C255" s="129"/>
      <c r="D255" s="140"/>
      <c r="E255" s="101"/>
      <c r="F255" s="112"/>
      <c r="G255" s="97"/>
      <c r="H255" s="97"/>
    </row>
    <row r="256" spans="1:8" x14ac:dyDescent="0.3">
      <c r="A256" s="43"/>
      <c r="B256" s="146" t="s">
        <v>174</v>
      </c>
      <c r="C256" s="129"/>
      <c r="D256" s="140"/>
      <c r="E256" s="101"/>
      <c r="F256" s="112"/>
      <c r="G256" s="97"/>
      <c r="H256" s="97"/>
    </row>
    <row r="257" spans="1:8" x14ac:dyDescent="0.3">
      <c r="A257" s="43"/>
      <c r="B257" s="146" t="s">
        <v>173</v>
      </c>
      <c r="C257" s="129"/>
      <c r="D257" s="140"/>
      <c r="E257" s="101"/>
      <c r="F257" s="112"/>
      <c r="G257" s="97"/>
      <c r="H257" s="97"/>
    </row>
    <row r="258" spans="1:8" x14ac:dyDescent="0.3">
      <c r="A258" s="43"/>
      <c r="B258" s="146" t="s">
        <v>113</v>
      </c>
      <c r="C258" s="129"/>
      <c r="D258" s="140"/>
      <c r="E258" s="101"/>
      <c r="F258" s="112"/>
      <c r="G258" s="97"/>
      <c r="H258" s="97"/>
    </row>
    <row r="259" spans="1:8" x14ac:dyDescent="0.3">
      <c r="A259" s="43"/>
      <c r="B259" s="146" t="s">
        <v>172</v>
      </c>
      <c r="C259" s="129"/>
      <c r="D259" s="140"/>
      <c r="E259" s="101"/>
      <c r="F259" s="112"/>
      <c r="G259" s="97"/>
      <c r="H259" s="97"/>
    </row>
    <row r="260" spans="1:8" x14ac:dyDescent="0.3">
      <c r="A260" s="43"/>
      <c r="B260" s="146" t="s">
        <v>171</v>
      </c>
      <c r="C260" s="129"/>
      <c r="D260" s="140"/>
      <c r="E260" s="101"/>
      <c r="F260" s="112"/>
      <c r="G260" s="97"/>
      <c r="H260" s="97"/>
    </row>
    <row r="261" spans="1:8" x14ac:dyDescent="0.3">
      <c r="A261" s="43"/>
      <c r="B261" s="146" t="s">
        <v>110</v>
      </c>
      <c r="C261" s="129"/>
      <c r="D261" s="140"/>
      <c r="E261" s="101"/>
      <c r="F261" s="112"/>
      <c r="G261" s="97"/>
      <c r="H261" s="97"/>
    </row>
    <row r="262" spans="1:8" x14ac:dyDescent="0.3">
      <c r="A262" s="43"/>
      <c r="B262" s="146" t="s">
        <v>109</v>
      </c>
      <c r="C262" s="129"/>
      <c r="D262" s="140"/>
      <c r="E262" s="101"/>
      <c r="F262" s="112"/>
      <c r="G262" s="97"/>
      <c r="H262" s="97"/>
    </row>
    <row r="263" spans="1:8" x14ac:dyDescent="0.3">
      <c r="A263" s="43"/>
      <c r="B263" s="146" t="s">
        <v>108</v>
      </c>
      <c r="C263" s="129"/>
      <c r="D263" s="140"/>
      <c r="E263" s="101"/>
      <c r="F263" s="112"/>
      <c r="G263" s="97"/>
      <c r="H263" s="97"/>
    </row>
    <row r="264" spans="1:8" x14ac:dyDescent="0.3">
      <c r="A264" s="43"/>
      <c r="B264" s="146" t="s">
        <v>170</v>
      </c>
      <c r="C264" s="129"/>
      <c r="D264" s="140"/>
      <c r="E264" s="101"/>
      <c r="F264" s="112"/>
      <c r="G264" s="97"/>
      <c r="H264" s="97"/>
    </row>
    <row r="265" spans="1:8" x14ac:dyDescent="0.3">
      <c r="A265" s="43"/>
      <c r="B265" s="144" t="s">
        <v>105</v>
      </c>
      <c r="C265" s="129"/>
      <c r="D265" s="140"/>
      <c r="E265" s="101"/>
      <c r="F265" s="112"/>
      <c r="G265" s="97"/>
      <c r="H265" s="97"/>
    </row>
    <row r="266" spans="1:8" x14ac:dyDescent="0.3">
      <c r="A266" s="43"/>
      <c r="B266" s="49"/>
    </row>
    <row r="267" spans="1:8" x14ac:dyDescent="0.3">
      <c r="A267" s="43"/>
      <c r="B267" s="143" t="s">
        <v>106</v>
      </c>
      <c r="C267" s="129"/>
      <c r="D267" s="140"/>
      <c r="E267" s="101"/>
      <c r="F267" s="112"/>
      <c r="G267" s="97"/>
      <c r="H267" s="97"/>
    </row>
    <row r="268" spans="1:8" x14ac:dyDescent="0.3">
      <c r="A268" s="43"/>
      <c r="B268" s="144" t="s">
        <v>105</v>
      </c>
      <c r="C268" s="129"/>
      <c r="D268" s="140"/>
      <c r="E268" s="101"/>
      <c r="F268" s="112"/>
      <c r="G268" s="97"/>
      <c r="H268" s="97"/>
    </row>
    <row r="269" spans="1:8" x14ac:dyDescent="0.3">
      <c r="A269" s="43"/>
      <c r="B269" s="145" t="s">
        <v>104</v>
      </c>
      <c r="C269" s="129"/>
      <c r="D269" s="140"/>
      <c r="E269" s="101"/>
      <c r="F269" s="112"/>
      <c r="G269" s="97"/>
      <c r="H269" s="97"/>
    </row>
    <row r="270" spans="1:8" x14ac:dyDescent="0.3">
      <c r="A270" s="43"/>
      <c r="B270" s="146" t="s">
        <v>103</v>
      </c>
      <c r="C270" s="129"/>
      <c r="D270" s="140"/>
      <c r="E270" s="101"/>
      <c r="F270" s="112"/>
      <c r="G270" s="97"/>
      <c r="H270" s="97"/>
    </row>
    <row r="271" spans="1:8" x14ac:dyDescent="0.3">
      <c r="A271" s="43"/>
      <c r="B271" s="146" t="s">
        <v>169</v>
      </c>
      <c r="C271" s="129"/>
      <c r="D271" s="140"/>
      <c r="E271" s="101"/>
      <c r="F271" s="112"/>
      <c r="G271" s="97"/>
      <c r="H271" s="97"/>
    </row>
    <row r="272" spans="1:8" x14ac:dyDescent="0.3">
      <c r="A272" s="43"/>
      <c r="B272" s="146" t="s">
        <v>98</v>
      </c>
      <c r="C272" s="129"/>
      <c r="D272" s="140"/>
      <c r="E272" s="101"/>
      <c r="F272" s="112"/>
      <c r="G272" s="97"/>
      <c r="H272" s="97"/>
    </row>
    <row r="273" spans="1:8" x14ac:dyDescent="0.3">
      <c r="A273" s="43"/>
      <c r="B273" s="146" t="s">
        <v>97</v>
      </c>
      <c r="C273" s="129"/>
      <c r="D273" s="140"/>
      <c r="E273" s="101"/>
      <c r="F273" s="112"/>
      <c r="G273" s="97"/>
      <c r="H273" s="97"/>
    </row>
    <row r="274" spans="1:8" x14ac:dyDescent="0.3">
      <c r="A274" s="43"/>
      <c r="B274" s="146" t="s">
        <v>96</v>
      </c>
      <c r="C274" s="129"/>
      <c r="D274" s="140"/>
      <c r="E274" s="101"/>
      <c r="F274" s="112"/>
      <c r="G274" s="97"/>
      <c r="H274" s="97"/>
    </row>
    <row r="275" spans="1:8" x14ac:dyDescent="0.3">
      <c r="A275" s="43"/>
      <c r="B275" s="145" t="s">
        <v>101</v>
      </c>
      <c r="C275" s="129"/>
      <c r="D275" s="140"/>
      <c r="E275" s="101"/>
      <c r="F275" s="112"/>
      <c r="G275" s="97"/>
      <c r="H275" s="97"/>
    </row>
    <row r="276" spans="1:8" x14ac:dyDescent="0.3">
      <c r="A276" s="43"/>
      <c r="B276" s="146" t="s">
        <v>100</v>
      </c>
      <c r="C276" s="129"/>
      <c r="D276" s="140"/>
      <c r="E276" s="101"/>
      <c r="F276" s="112"/>
      <c r="G276" s="97"/>
      <c r="H276" s="97"/>
    </row>
    <row r="277" spans="1:8" x14ac:dyDescent="0.3">
      <c r="A277" s="43"/>
      <c r="B277" s="146" t="s">
        <v>168</v>
      </c>
      <c r="C277" s="129"/>
      <c r="D277" s="140"/>
      <c r="E277" s="101"/>
      <c r="F277" s="112"/>
      <c r="G277" s="97"/>
      <c r="H277" s="97"/>
    </row>
    <row r="278" spans="1:8" x14ac:dyDescent="0.3">
      <c r="A278" s="43"/>
      <c r="B278" s="146" t="s">
        <v>98</v>
      </c>
      <c r="C278" s="129"/>
      <c r="D278" s="140"/>
      <c r="E278" s="101"/>
      <c r="F278" s="112"/>
      <c r="G278" s="97"/>
      <c r="H278" s="97"/>
    </row>
    <row r="279" spans="1:8" x14ac:dyDescent="0.3">
      <c r="A279" s="43"/>
      <c r="B279" s="146" t="s">
        <v>97</v>
      </c>
      <c r="C279" s="129"/>
      <c r="D279" s="140"/>
      <c r="E279" s="101"/>
      <c r="F279" s="112"/>
      <c r="G279" s="97"/>
      <c r="H279" s="97"/>
    </row>
    <row r="280" spans="1:8" x14ac:dyDescent="0.3">
      <c r="A280" s="43"/>
      <c r="B280" s="146" t="s">
        <v>96</v>
      </c>
      <c r="C280" s="129"/>
      <c r="D280" s="140"/>
      <c r="E280" s="101"/>
      <c r="F280" s="112"/>
      <c r="G280" s="97"/>
      <c r="H280" s="97"/>
    </row>
    <row r="281" spans="1:8" x14ac:dyDescent="0.3">
      <c r="A281" s="43"/>
      <c r="B281" s="144" t="s">
        <v>95</v>
      </c>
      <c r="C281" s="129"/>
      <c r="D281" s="140"/>
      <c r="E281" s="101"/>
      <c r="F281" s="112"/>
      <c r="G281" s="97"/>
      <c r="H281" s="97"/>
    </row>
    <row r="282" spans="1:8" x14ac:dyDescent="0.3">
      <c r="A282" s="43"/>
      <c r="B282" s="147" t="s">
        <v>94</v>
      </c>
      <c r="C282" s="129"/>
      <c r="D282" s="140"/>
      <c r="E282" s="101"/>
      <c r="F282" s="112"/>
      <c r="G282" s="97"/>
      <c r="H282" s="97"/>
    </row>
    <row r="283" spans="1:8" x14ac:dyDescent="0.3">
      <c r="A283" s="43"/>
      <c r="B283" s="148" t="s">
        <v>93</v>
      </c>
      <c r="C283" s="129"/>
      <c r="D283" s="140"/>
      <c r="E283" s="101"/>
      <c r="F283" s="112"/>
      <c r="G283" s="97"/>
      <c r="H283" s="97"/>
    </row>
    <row r="284" spans="1:8" x14ac:dyDescent="0.3">
      <c r="A284" s="43"/>
      <c r="B284" s="146" t="s">
        <v>92</v>
      </c>
      <c r="C284" s="129"/>
      <c r="D284" s="140"/>
      <c r="E284" s="101"/>
      <c r="F284" s="112"/>
      <c r="G284" s="97"/>
      <c r="H284" s="97"/>
    </row>
    <row r="285" spans="1:8" x14ac:dyDescent="0.3">
      <c r="A285" s="43"/>
      <c r="B285" s="146" t="s">
        <v>91</v>
      </c>
      <c r="C285" s="129"/>
      <c r="D285" s="140"/>
      <c r="E285" s="101"/>
      <c r="F285" s="112"/>
      <c r="G285" s="97"/>
      <c r="H285" s="97"/>
    </row>
    <row r="286" spans="1:8" x14ac:dyDescent="0.3">
      <c r="A286" s="43"/>
      <c r="B286" s="148" t="s">
        <v>90</v>
      </c>
      <c r="C286" s="129"/>
      <c r="D286" s="140"/>
      <c r="E286" s="101"/>
      <c r="F286" s="112"/>
      <c r="G286" s="97"/>
      <c r="H286" s="97"/>
    </row>
    <row r="287" spans="1:8" x14ac:dyDescent="0.3">
      <c r="A287" s="43"/>
      <c r="B287" s="146" t="s">
        <v>89</v>
      </c>
      <c r="C287" s="129"/>
      <c r="D287" s="140"/>
      <c r="E287" s="101"/>
      <c r="F287" s="112"/>
      <c r="G287" s="97"/>
      <c r="H287" s="97"/>
    </row>
    <row r="288" spans="1:8" x14ac:dyDescent="0.3">
      <c r="A288" s="43"/>
      <c r="B288" s="146" t="s">
        <v>88</v>
      </c>
      <c r="C288" s="129"/>
      <c r="D288" s="140"/>
      <c r="E288" s="101"/>
      <c r="F288" s="112"/>
      <c r="G288" s="97"/>
      <c r="H288" s="97"/>
    </row>
    <row r="289" spans="1:8" x14ac:dyDescent="0.3">
      <c r="A289" s="43"/>
      <c r="B289" s="144" t="s">
        <v>87</v>
      </c>
      <c r="C289" s="129"/>
      <c r="D289" s="140"/>
      <c r="E289" s="101"/>
      <c r="F289" s="112"/>
      <c r="G289" s="97"/>
      <c r="H289" s="97"/>
    </row>
    <row r="290" spans="1:8" x14ac:dyDescent="0.3">
      <c r="A290" s="43"/>
      <c r="B290" s="146" t="s">
        <v>167</v>
      </c>
      <c r="C290" s="129"/>
      <c r="D290" s="140"/>
      <c r="E290" s="101"/>
      <c r="F290" s="112"/>
      <c r="G290" s="97"/>
      <c r="H290" s="97"/>
    </row>
    <row r="291" spans="1:8" x14ac:dyDescent="0.3">
      <c r="A291" s="43"/>
      <c r="B291" s="146" t="s">
        <v>85</v>
      </c>
      <c r="C291" s="129"/>
      <c r="D291" s="140"/>
      <c r="E291" s="101"/>
      <c r="F291" s="112"/>
      <c r="G291" s="97"/>
      <c r="H291" s="97"/>
    </row>
    <row r="292" spans="1:8" x14ac:dyDescent="0.3">
      <c r="A292" s="43"/>
      <c r="B292" s="146" t="s">
        <v>166</v>
      </c>
      <c r="C292" s="129"/>
      <c r="D292" s="140"/>
      <c r="E292" s="101"/>
      <c r="F292" s="112"/>
      <c r="G292" s="97"/>
      <c r="H292" s="97"/>
    </row>
    <row r="293" spans="1:8" x14ac:dyDescent="0.3">
      <c r="A293" s="43"/>
      <c r="B293" s="146" t="s">
        <v>165</v>
      </c>
      <c r="C293" s="129"/>
      <c r="D293" s="140"/>
      <c r="E293" s="101"/>
      <c r="F293" s="112"/>
      <c r="G293" s="97"/>
      <c r="H293" s="97"/>
    </row>
    <row r="294" spans="1:8" x14ac:dyDescent="0.3">
      <c r="A294" s="43"/>
      <c r="B294" s="146" t="s">
        <v>82</v>
      </c>
      <c r="C294" s="129"/>
      <c r="D294" s="140"/>
      <c r="E294" s="101"/>
      <c r="F294" s="112"/>
      <c r="G294" s="97"/>
      <c r="H294" s="97"/>
    </row>
    <row r="295" spans="1:8" x14ac:dyDescent="0.3">
      <c r="A295" s="43"/>
      <c r="B295" s="146" t="s">
        <v>81</v>
      </c>
      <c r="C295" s="129"/>
      <c r="D295" s="140"/>
      <c r="E295" s="101"/>
      <c r="F295" s="112"/>
      <c r="G295" s="97"/>
      <c r="H295" s="97"/>
    </row>
    <row r="296" spans="1:8" x14ac:dyDescent="0.3">
      <c r="A296" s="43"/>
      <c r="B296" s="146" t="s">
        <v>80</v>
      </c>
      <c r="C296" s="129"/>
      <c r="D296" s="140"/>
      <c r="E296" s="101"/>
      <c r="F296" s="112"/>
      <c r="G296" s="97"/>
      <c r="H296" s="97"/>
    </row>
    <row r="297" spans="1:8" x14ac:dyDescent="0.3">
      <c r="A297" s="43"/>
      <c r="B297" s="146" t="s">
        <v>79</v>
      </c>
      <c r="C297" s="129"/>
      <c r="D297" s="140"/>
      <c r="E297" s="101"/>
      <c r="F297" s="112"/>
      <c r="G297" s="97"/>
      <c r="H297" s="97"/>
    </row>
    <row r="298" spans="1:8" x14ac:dyDescent="0.3">
      <c r="A298" s="43"/>
      <c r="B298" s="144" t="s">
        <v>78</v>
      </c>
      <c r="C298" s="129"/>
      <c r="D298" s="140"/>
      <c r="E298" s="101"/>
      <c r="F298" s="112"/>
      <c r="G298" s="97"/>
      <c r="H298" s="97"/>
    </row>
    <row r="299" spans="1:8" x14ac:dyDescent="0.3">
      <c r="A299" s="43"/>
      <c r="B299" s="144" t="s">
        <v>77</v>
      </c>
      <c r="C299" s="129"/>
      <c r="D299" s="140"/>
      <c r="E299" s="101"/>
      <c r="F299" s="112"/>
      <c r="G299" s="97"/>
      <c r="H299" s="97"/>
    </row>
    <row r="300" spans="1:8" x14ac:dyDescent="0.3">
      <c r="A300" s="43"/>
      <c r="B300" s="49"/>
    </row>
    <row r="301" spans="1:8" x14ac:dyDescent="0.3">
      <c r="A301" s="43"/>
      <c r="B301" s="149" t="s">
        <v>76</v>
      </c>
      <c r="C301" s="129"/>
      <c r="D301" s="140"/>
      <c r="E301" s="101"/>
      <c r="F301" s="112"/>
      <c r="G301" s="97"/>
      <c r="H301" s="97"/>
    </row>
    <row r="302" spans="1:8" x14ac:dyDescent="0.3">
      <c r="A302" s="43"/>
      <c r="B302" s="150" t="s">
        <v>75</v>
      </c>
      <c r="C302" s="129"/>
      <c r="D302" s="140"/>
      <c r="E302" s="101"/>
      <c r="F302" s="112"/>
      <c r="G302" s="97"/>
      <c r="H302" s="97"/>
    </row>
    <row r="303" spans="1:8" x14ac:dyDescent="0.3">
      <c r="A303" s="43"/>
      <c r="B303" s="146" t="s">
        <v>164</v>
      </c>
      <c r="C303" s="129"/>
      <c r="D303" s="140"/>
      <c r="E303" s="101"/>
      <c r="F303" s="112"/>
      <c r="G303" s="97"/>
      <c r="H303" s="97"/>
    </row>
    <row r="304" spans="1:8" x14ac:dyDescent="0.3">
      <c r="A304" s="43"/>
      <c r="B304" s="150" t="s">
        <v>73</v>
      </c>
      <c r="C304" s="129"/>
      <c r="D304" s="140"/>
      <c r="E304" s="101"/>
      <c r="F304" s="112"/>
      <c r="G304" s="97"/>
      <c r="H304" s="97"/>
    </row>
    <row r="305" spans="1:8" x14ac:dyDescent="0.3">
      <c r="A305" s="43"/>
      <c r="B305" s="146" t="s">
        <v>163</v>
      </c>
      <c r="C305" s="129"/>
      <c r="D305" s="140"/>
      <c r="E305" s="101"/>
      <c r="F305" s="112"/>
      <c r="G305" s="97"/>
      <c r="H305" s="97"/>
    </row>
    <row r="306" spans="1:8" x14ac:dyDescent="0.3">
      <c r="A306" s="43"/>
      <c r="B306" s="150"/>
      <c r="C306" s="129"/>
      <c r="D306" s="140"/>
      <c r="E306" s="101"/>
      <c r="F306" s="112"/>
      <c r="G306" s="112"/>
      <c r="H306" s="104"/>
    </row>
    <row r="307" spans="1:8" ht="28" x14ac:dyDescent="0.3">
      <c r="A307" s="43"/>
      <c r="B307" s="150" t="s">
        <v>162</v>
      </c>
      <c r="C307" s="129"/>
      <c r="D307" s="140"/>
      <c r="E307" s="101"/>
      <c r="F307" s="112"/>
      <c r="G307" s="97"/>
      <c r="H307" s="97"/>
    </row>
    <row r="308" spans="1:8" x14ac:dyDescent="0.3">
      <c r="A308" s="43"/>
      <c r="B308" s="49"/>
    </row>
    <row r="309" spans="1:8" x14ac:dyDescent="0.3">
      <c r="A309" s="43"/>
      <c r="B309" s="149" t="s">
        <v>70</v>
      </c>
      <c r="C309" s="129"/>
      <c r="D309" s="140"/>
      <c r="E309" s="101"/>
      <c r="F309" s="112"/>
      <c r="G309" s="97"/>
      <c r="H309" s="97"/>
    </row>
    <row r="310" spans="1:8" x14ac:dyDescent="0.3">
      <c r="A310" s="43"/>
      <c r="B310" s="150" t="s">
        <v>69</v>
      </c>
      <c r="C310" s="129"/>
      <c r="D310" s="140"/>
      <c r="E310" s="101"/>
      <c r="F310" s="112"/>
      <c r="G310" s="97"/>
      <c r="H310" s="97"/>
    </row>
    <row r="311" spans="1:8" ht="28" x14ac:dyDescent="0.3">
      <c r="A311" s="43"/>
      <c r="B311" s="150" t="s">
        <v>68</v>
      </c>
      <c r="C311" s="129"/>
      <c r="D311" s="140"/>
      <c r="E311" s="101"/>
      <c r="F311" s="112"/>
      <c r="G311" s="97"/>
      <c r="H311" s="97"/>
    </row>
    <row r="312" spans="1:8" x14ac:dyDescent="0.3">
      <c r="A312" s="43"/>
      <c r="B312" s="150" t="s">
        <v>67</v>
      </c>
      <c r="C312" s="129"/>
      <c r="D312" s="140"/>
      <c r="E312" s="101"/>
      <c r="F312" s="112"/>
      <c r="G312" s="97"/>
      <c r="H312" s="97"/>
    </row>
    <row r="313" spans="1:8" x14ac:dyDescent="0.3">
      <c r="A313" s="43"/>
      <c r="B313" s="150" t="s">
        <v>66</v>
      </c>
      <c r="C313" s="129"/>
      <c r="D313" s="140"/>
      <c r="E313" s="101"/>
      <c r="F313" s="112"/>
      <c r="G313" s="97"/>
      <c r="H313" s="97"/>
    </row>
    <row r="314" spans="1:8" x14ac:dyDescent="0.3">
      <c r="A314" s="43"/>
      <c r="B314" s="150" t="s">
        <v>161</v>
      </c>
      <c r="C314" s="129"/>
      <c r="D314" s="140"/>
      <c r="E314" s="101"/>
      <c r="F314" s="112"/>
      <c r="G314" s="97"/>
      <c r="H314" s="97"/>
    </row>
    <row r="315" spans="1:8" x14ac:dyDescent="0.3">
      <c r="A315" s="43"/>
      <c r="B315" s="150" t="s">
        <v>160</v>
      </c>
      <c r="C315" s="129"/>
      <c r="D315" s="140"/>
      <c r="E315" s="101"/>
      <c r="F315" s="112"/>
      <c r="G315" s="97"/>
      <c r="H315" s="97"/>
    </row>
    <row r="316" spans="1:8" x14ac:dyDescent="0.3">
      <c r="A316" s="43"/>
      <c r="B316" s="212"/>
      <c r="C316" s="213"/>
      <c r="D316" s="214"/>
      <c r="E316" s="194"/>
      <c r="F316" s="196"/>
      <c r="G316" s="196"/>
      <c r="H316" s="197"/>
    </row>
    <row r="317" spans="1:8" ht="70" x14ac:dyDescent="0.3">
      <c r="A317" s="43"/>
      <c r="B317" s="215" t="s">
        <v>63</v>
      </c>
      <c r="C317" s="216"/>
      <c r="D317" s="217"/>
      <c r="E317" s="208"/>
      <c r="F317" s="210"/>
      <c r="G317" s="210"/>
      <c r="H317" s="211"/>
    </row>
    <row r="318" spans="1:8" x14ac:dyDescent="0.3">
      <c r="A318" s="43"/>
      <c r="B318" s="150"/>
      <c r="C318" s="128" t="s">
        <v>53</v>
      </c>
      <c r="D318" s="129">
        <v>1</v>
      </c>
      <c r="E318" s="111"/>
      <c r="F318" s="102">
        <f>D318*E318</f>
        <v>0</v>
      </c>
      <c r="G318" s="112"/>
      <c r="H318" s="104"/>
    </row>
    <row r="319" spans="1:8" x14ac:dyDescent="0.3">
      <c r="A319" s="43"/>
      <c r="B319" s="53"/>
    </row>
    <row r="320" spans="1:8" ht="168" x14ac:dyDescent="0.3">
      <c r="A320" s="43" t="s">
        <v>159</v>
      </c>
      <c r="B320" s="114" t="s">
        <v>158</v>
      </c>
      <c r="C320" s="129"/>
      <c r="D320" s="140"/>
      <c r="E320" s="101"/>
      <c r="F320" s="112"/>
      <c r="G320" s="97"/>
      <c r="H320" s="97"/>
    </row>
    <row r="321" spans="1:8" x14ac:dyDescent="0.3">
      <c r="A321" s="43"/>
      <c r="B321" s="139" t="s">
        <v>157</v>
      </c>
      <c r="C321" s="129"/>
      <c r="D321" s="140"/>
      <c r="E321" s="101"/>
      <c r="F321" s="112"/>
      <c r="G321" s="97"/>
      <c r="H321" s="97"/>
    </row>
    <row r="322" spans="1:8" x14ac:dyDescent="0.3">
      <c r="A322" s="43"/>
      <c r="B322" s="139" t="s">
        <v>156</v>
      </c>
      <c r="C322" s="129"/>
      <c r="D322" s="140"/>
      <c r="E322" s="101"/>
      <c r="F322" s="112"/>
      <c r="G322" s="97"/>
      <c r="H322" s="97"/>
    </row>
    <row r="323" spans="1:8" x14ac:dyDescent="0.3">
      <c r="A323" s="43"/>
      <c r="B323" s="139" t="s">
        <v>155</v>
      </c>
      <c r="C323" s="129"/>
      <c r="D323" s="140"/>
      <c r="E323" s="101"/>
      <c r="F323" s="112"/>
      <c r="G323" s="97"/>
      <c r="H323" s="97"/>
    </row>
    <row r="324" spans="1:8" x14ac:dyDescent="0.3">
      <c r="A324" s="43"/>
      <c r="B324" s="139" t="s">
        <v>154</v>
      </c>
      <c r="C324" s="129"/>
      <c r="D324" s="140"/>
      <c r="E324" s="101"/>
      <c r="F324" s="112"/>
      <c r="G324" s="97"/>
      <c r="H324" s="97"/>
    </row>
    <row r="325" spans="1:8" x14ac:dyDescent="0.3">
      <c r="A325" s="43"/>
      <c r="B325" s="139" t="s">
        <v>153</v>
      </c>
      <c r="C325" s="129"/>
      <c r="D325" s="140"/>
      <c r="E325" s="101"/>
      <c r="F325" s="112"/>
      <c r="G325" s="97"/>
      <c r="H325" s="97"/>
    </row>
    <row r="326" spans="1:8" x14ac:dyDescent="0.3">
      <c r="A326" s="43"/>
      <c r="B326" s="139" t="s">
        <v>152</v>
      </c>
      <c r="C326" s="129"/>
      <c r="D326" s="140"/>
      <c r="E326" s="101"/>
      <c r="F326" s="112"/>
      <c r="G326" s="97"/>
      <c r="H326" s="97"/>
    </row>
    <row r="327" spans="1:8" ht="28" x14ac:dyDescent="0.3">
      <c r="A327" s="43"/>
      <c r="B327" s="139" t="s">
        <v>151</v>
      </c>
      <c r="C327" s="129"/>
      <c r="D327" s="140"/>
      <c r="E327" s="101"/>
      <c r="F327" s="112"/>
      <c r="G327" s="97"/>
      <c r="H327" s="97"/>
    </row>
    <row r="328" spans="1:8" x14ac:dyDescent="0.3">
      <c r="A328" s="43"/>
      <c r="B328" s="139"/>
      <c r="C328" s="129"/>
      <c r="D328" s="140"/>
      <c r="E328" s="101"/>
      <c r="F328" s="112"/>
      <c r="G328" s="112"/>
      <c r="H328" s="104"/>
    </row>
    <row r="329" spans="1:8" x14ac:dyDescent="0.3">
      <c r="A329" s="43"/>
      <c r="B329" s="139" t="s">
        <v>150</v>
      </c>
      <c r="C329" s="129"/>
      <c r="D329" s="140"/>
      <c r="E329" s="101"/>
      <c r="F329" s="112"/>
      <c r="G329" s="97"/>
      <c r="H329" s="97"/>
    </row>
    <row r="330" spans="1:8" x14ac:dyDescent="0.3">
      <c r="A330" s="43"/>
      <c r="B330" s="139"/>
      <c r="C330" s="129"/>
      <c r="D330" s="140"/>
      <c r="E330" s="101"/>
      <c r="F330" s="112"/>
      <c r="G330" s="112"/>
      <c r="H330" s="104"/>
    </row>
    <row r="331" spans="1:8" x14ac:dyDescent="0.3">
      <c r="A331" s="43"/>
      <c r="B331" s="139" t="s">
        <v>149</v>
      </c>
      <c r="C331" s="129"/>
      <c r="D331" s="140"/>
      <c r="E331" s="101"/>
      <c r="F331" s="112"/>
      <c r="G331" s="97"/>
      <c r="H331" s="97"/>
    </row>
    <row r="332" spans="1:8" x14ac:dyDescent="0.3">
      <c r="A332" s="43"/>
      <c r="B332" s="139" t="s">
        <v>146</v>
      </c>
      <c r="C332" s="129"/>
      <c r="D332" s="140"/>
      <c r="E332" s="101"/>
      <c r="F332" s="112"/>
      <c r="G332" s="97"/>
      <c r="H332" s="97"/>
    </row>
    <row r="333" spans="1:8" x14ac:dyDescent="0.3">
      <c r="A333" s="43"/>
      <c r="B333" s="139" t="s">
        <v>148</v>
      </c>
      <c r="C333" s="129"/>
      <c r="D333" s="140"/>
      <c r="E333" s="101"/>
      <c r="F333" s="112"/>
      <c r="G333" s="97"/>
      <c r="H333" s="97"/>
    </row>
    <row r="334" spans="1:8" x14ac:dyDescent="0.3">
      <c r="A334" s="43"/>
      <c r="B334" s="139" t="s">
        <v>147</v>
      </c>
      <c r="C334" s="129"/>
      <c r="D334" s="140"/>
      <c r="E334" s="101"/>
      <c r="F334" s="112"/>
      <c r="G334" s="97"/>
      <c r="H334" s="97"/>
    </row>
    <row r="335" spans="1:8" x14ac:dyDescent="0.3">
      <c r="A335" s="43"/>
      <c r="B335" s="139" t="s">
        <v>146</v>
      </c>
      <c r="C335" s="129"/>
      <c r="D335" s="140"/>
      <c r="E335" s="101"/>
      <c r="F335" s="112"/>
      <c r="G335" s="97"/>
      <c r="H335" s="97"/>
    </row>
    <row r="336" spans="1:8" x14ac:dyDescent="0.3">
      <c r="A336" s="43"/>
      <c r="B336" s="139" t="s">
        <v>145</v>
      </c>
      <c r="C336" s="129"/>
      <c r="D336" s="140"/>
      <c r="E336" s="101"/>
      <c r="F336" s="112"/>
      <c r="G336" s="97"/>
      <c r="H336" s="97"/>
    </row>
    <row r="337" spans="1:8" x14ac:dyDescent="0.3">
      <c r="A337" s="43"/>
      <c r="B337" s="139"/>
      <c r="C337" s="129"/>
      <c r="D337" s="140"/>
      <c r="E337" s="101"/>
      <c r="F337" s="112"/>
      <c r="G337" s="112"/>
      <c r="H337" s="104"/>
    </row>
    <row r="338" spans="1:8" x14ac:dyDescent="0.3">
      <c r="A338" s="43"/>
      <c r="B338" s="139" t="s">
        <v>144</v>
      </c>
      <c r="C338" s="129"/>
      <c r="D338" s="140"/>
      <c r="E338" s="101"/>
      <c r="F338" s="112"/>
      <c r="G338" s="97"/>
      <c r="H338" s="97"/>
    </row>
    <row r="339" spans="1:8" x14ac:dyDescent="0.3">
      <c r="A339" s="43"/>
      <c r="B339" s="139" t="s">
        <v>143</v>
      </c>
      <c r="C339" s="129"/>
      <c r="D339" s="140"/>
      <c r="E339" s="101"/>
      <c r="F339" s="112"/>
      <c r="G339" s="97"/>
      <c r="H339" s="97"/>
    </row>
    <row r="340" spans="1:8" x14ac:dyDescent="0.3">
      <c r="A340" s="43"/>
      <c r="B340" s="141"/>
      <c r="C340" s="129"/>
      <c r="D340" s="140"/>
      <c r="E340" s="101"/>
      <c r="F340" s="112"/>
      <c r="G340" s="112"/>
      <c r="H340" s="104"/>
    </row>
    <row r="341" spans="1:8" x14ac:dyDescent="0.3">
      <c r="A341" s="43"/>
      <c r="B341" s="142" t="s">
        <v>142</v>
      </c>
      <c r="C341" s="129"/>
      <c r="D341" s="140"/>
      <c r="E341" s="101"/>
      <c r="F341" s="112"/>
      <c r="G341" s="97"/>
      <c r="H341" s="97"/>
    </row>
    <row r="342" spans="1:8" x14ac:dyDescent="0.3">
      <c r="A342" s="43"/>
      <c r="B342" s="114"/>
      <c r="C342" s="129"/>
      <c r="D342" s="140"/>
      <c r="E342" s="101"/>
      <c r="F342" s="112"/>
      <c r="G342" s="112"/>
      <c r="H342" s="104"/>
    </row>
    <row r="343" spans="1:8" x14ac:dyDescent="0.3">
      <c r="A343" s="43"/>
      <c r="B343" s="143" t="s">
        <v>141</v>
      </c>
      <c r="C343" s="129"/>
      <c r="D343" s="140"/>
      <c r="E343" s="101"/>
      <c r="F343" s="112"/>
      <c r="G343" s="97"/>
      <c r="H343" s="97"/>
    </row>
    <row r="344" spans="1:8" x14ac:dyDescent="0.3">
      <c r="A344" s="43"/>
      <c r="B344" s="144" t="s">
        <v>77</v>
      </c>
      <c r="C344" s="129"/>
      <c r="D344" s="140"/>
      <c r="E344" s="101"/>
      <c r="F344" s="112"/>
      <c r="G344" s="97"/>
      <c r="H344" s="97"/>
    </row>
    <row r="345" spans="1:8" x14ac:dyDescent="0.3">
      <c r="A345" s="43"/>
      <c r="B345" s="144" t="s">
        <v>140</v>
      </c>
      <c r="C345" s="129"/>
      <c r="D345" s="140"/>
      <c r="E345" s="101"/>
      <c r="F345" s="112"/>
      <c r="G345" s="97"/>
      <c r="H345" s="97"/>
    </row>
    <row r="346" spans="1:8" x14ac:dyDescent="0.3">
      <c r="A346" s="43"/>
      <c r="B346" s="145" t="s">
        <v>101</v>
      </c>
      <c r="C346" s="129"/>
      <c r="D346" s="140"/>
      <c r="E346" s="101"/>
      <c r="F346" s="112"/>
      <c r="G346" s="97"/>
      <c r="H346" s="97"/>
    </row>
    <row r="347" spans="1:8" x14ac:dyDescent="0.3">
      <c r="A347" s="43"/>
      <c r="B347" s="146" t="s">
        <v>100</v>
      </c>
      <c r="C347" s="129"/>
      <c r="D347" s="140"/>
      <c r="E347" s="101"/>
      <c r="F347" s="112"/>
      <c r="G347" s="97"/>
      <c r="H347" s="97"/>
    </row>
    <row r="348" spans="1:8" x14ac:dyDescent="0.3">
      <c r="A348" s="43"/>
      <c r="B348" s="146" t="s">
        <v>99</v>
      </c>
      <c r="C348" s="129"/>
      <c r="D348" s="140"/>
      <c r="E348" s="101"/>
      <c r="F348" s="112"/>
      <c r="G348" s="97"/>
      <c r="H348" s="97"/>
    </row>
    <row r="349" spans="1:8" x14ac:dyDescent="0.3">
      <c r="A349" s="43"/>
      <c r="B349" s="146" t="s">
        <v>98</v>
      </c>
      <c r="C349" s="129"/>
      <c r="D349" s="140"/>
      <c r="E349" s="101"/>
      <c r="F349" s="112"/>
      <c r="G349" s="97"/>
      <c r="H349" s="97"/>
    </row>
    <row r="350" spans="1:8" x14ac:dyDescent="0.3">
      <c r="A350" s="43"/>
      <c r="B350" s="146" t="s">
        <v>97</v>
      </c>
      <c r="C350" s="129"/>
      <c r="D350" s="140"/>
      <c r="E350" s="101"/>
      <c r="F350" s="112"/>
      <c r="G350" s="97"/>
      <c r="H350" s="97"/>
    </row>
    <row r="351" spans="1:8" x14ac:dyDescent="0.3">
      <c r="A351" s="43"/>
      <c r="B351" s="146" t="s">
        <v>96</v>
      </c>
      <c r="C351" s="129"/>
      <c r="D351" s="140"/>
      <c r="E351" s="101"/>
      <c r="F351" s="112"/>
      <c r="G351" s="97"/>
      <c r="H351" s="97"/>
    </row>
    <row r="352" spans="1:8" x14ac:dyDescent="0.3">
      <c r="A352" s="43"/>
      <c r="B352" s="147" t="s">
        <v>94</v>
      </c>
      <c r="C352" s="129"/>
      <c r="D352" s="140"/>
      <c r="E352" s="101"/>
      <c r="F352" s="112"/>
      <c r="G352" s="97"/>
      <c r="H352" s="97"/>
    </row>
    <row r="353" spans="1:8" x14ac:dyDescent="0.3">
      <c r="A353" s="43"/>
      <c r="B353" s="148" t="s">
        <v>139</v>
      </c>
      <c r="C353" s="129"/>
      <c r="D353" s="140"/>
      <c r="E353" s="101"/>
      <c r="F353" s="112"/>
      <c r="G353" s="97"/>
      <c r="H353" s="97"/>
    </row>
    <row r="354" spans="1:8" x14ac:dyDescent="0.3">
      <c r="A354" s="43"/>
      <c r="B354" s="148" t="s">
        <v>93</v>
      </c>
      <c r="C354" s="129"/>
      <c r="D354" s="140"/>
      <c r="E354" s="101"/>
      <c r="F354" s="112"/>
      <c r="G354" s="97"/>
      <c r="H354" s="97"/>
    </row>
    <row r="355" spans="1:8" x14ac:dyDescent="0.3">
      <c r="A355" s="43"/>
      <c r="B355" s="148" t="s">
        <v>138</v>
      </c>
      <c r="C355" s="129"/>
      <c r="D355" s="140"/>
      <c r="E355" s="101"/>
      <c r="F355" s="112"/>
      <c r="G355" s="97"/>
      <c r="H355" s="97"/>
    </row>
    <row r="356" spans="1:8" x14ac:dyDescent="0.3">
      <c r="A356" s="43"/>
      <c r="B356" s="146" t="s">
        <v>137</v>
      </c>
      <c r="C356" s="129"/>
      <c r="D356" s="140"/>
      <c r="E356" s="101"/>
      <c r="F356" s="112"/>
      <c r="G356" s="97"/>
      <c r="H356" s="97"/>
    </row>
    <row r="357" spans="1:8" x14ac:dyDescent="0.3">
      <c r="A357" s="43"/>
      <c r="B357" s="146" t="s">
        <v>136</v>
      </c>
      <c r="C357" s="129"/>
      <c r="D357" s="140"/>
      <c r="E357" s="101"/>
      <c r="F357" s="112"/>
      <c r="G357" s="97"/>
      <c r="H357" s="97"/>
    </row>
    <row r="358" spans="1:8" x14ac:dyDescent="0.3">
      <c r="A358" s="43"/>
      <c r="B358" s="146" t="s">
        <v>135</v>
      </c>
      <c r="C358" s="129"/>
      <c r="D358" s="140"/>
      <c r="E358" s="101"/>
      <c r="F358" s="112"/>
      <c r="G358" s="97"/>
      <c r="H358" s="97"/>
    </row>
    <row r="359" spans="1:8" x14ac:dyDescent="0.3">
      <c r="A359" s="43"/>
      <c r="B359" s="146" t="s">
        <v>134</v>
      </c>
      <c r="C359" s="129"/>
      <c r="D359" s="140"/>
      <c r="E359" s="101"/>
      <c r="F359" s="112"/>
      <c r="G359" s="97"/>
      <c r="H359" s="97"/>
    </row>
    <row r="360" spans="1:8" x14ac:dyDescent="0.3">
      <c r="A360" s="43"/>
      <c r="B360" s="146" t="s">
        <v>133</v>
      </c>
      <c r="C360" s="129"/>
      <c r="D360" s="140"/>
      <c r="E360" s="101"/>
      <c r="F360" s="112"/>
      <c r="G360" s="97"/>
      <c r="H360" s="97"/>
    </row>
    <row r="361" spans="1:8" x14ac:dyDescent="0.3">
      <c r="A361" s="43"/>
      <c r="B361" s="146" t="s">
        <v>132</v>
      </c>
      <c r="C361" s="129"/>
      <c r="D361" s="140"/>
      <c r="E361" s="101"/>
      <c r="F361" s="112"/>
      <c r="G361" s="97"/>
      <c r="H361" s="97"/>
    </row>
    <row r="362" spans="1:8" x14ac:dyDescent="0.3">
      <c r="A362" s="43"/>
      <c r="B362" s="148" t="s">
        <v>90</v>
      </c>
      <c r="C362" s="129"/>
      <c r="D362" s="140"/>
      <c r="E362" s="101"/>
      <c r="F362" s="112"/>
      <c r="G362" s="97"/>
      <c r="H362" s="97"/>
    </row>
    <row r="363" spans="1:8" x14ac:dyDescent="0.3">
      <c r="A363" s="43"/>
      <c r="B363" s="148" t="s">
        <v>131</v>
      </c>
      <c r="C363" s="129"/>
      <c r="D363" s="140"/>
      <c r="E363" s="101"/>
      <c r="F363" s="112"/>
      <c r="G363" s="97"/>
      <c r="H363" s="97"/>
    </row>
    <row r="364" spans="1:8" x14ac:dyDescent="0.3">
      <c r="A364" s="43"/>
      <c r="B364" s="146" t="s">
        <v>130</v>
      </c>
      <c r="C364" s="129"/>
      <c r="D364" s="140"/>
      <c r="E364" s="101"/>
      <c r="F364" s="112"/>
      <c r="G364" s="97"/>
      <c r="H364" s="97"/>
    </row>
    <row r="365" spans="1:8" x14ac:dyDescent="0.3">
      <c r="A365" s="43"/>
      <c r="B365" s="146" t="s">
        <v>129</v>
      </c>
      <c r="C365" s="129"/>
      <c r="D365" s="140"/>
      <c r="E365" s="101"/>
      <c r="F365" s="112"/>
      <c r="G365" s="97"/>
      <c r="H365" s="97"/>
    </row>
    <row r="366" spans="1:8" x14ac:dyDescent="0.3">
      <c r="A366" s="43"/>
      <c r="B366" s="146" t="s">
        <v>128</v>
      </c>
      <c r="C366" s="129"/>
      <c r="D366" s="140"/>
      <c r="E366" s="101"/>
      <c r="F366" s="112"/>
      <c r="G366" s="97"/>
      <c r="H366" s="97"/>
    </row>
    <row r="367" spans="1:8" x14ac:dyDescent="0.3">
      <c r="A367" s="43"/>
      <c r="B367" s="146" t="s">
        <v>127</v>
      </c>
      <c r="C367" s="129"/>
      <c r="D367" s="140"/>
      <c r="E367" s="101"/>
      <c r="F367" s="112"/>
      <c r="G367" s="97"/>
      <c r="H367" s="97"/>
    </row>
    <row r="368" spans="1:8" x14ac:dyDescent="0.3">
      <c r="A368" s="43"/>
      <c r="B368" s="146" t="s">
        <v>126</v>
      </c>
      <c r="C368" s="129"/>
      <c r="D368" s="140"/>
      <c r="E368" s="101"/>
      <c r="F368" s="112"/>
      <c r="G368" s="97"/>
      <c r="H368" s="97"/>
    </row>
    <row r="369" spans="1:8" x14ac:dyDescent="0.3">
      <c r="A369" s="43"/>
      <c r="B369" s="144" t="s">
        <v>87</v>
      </c>
      <c r="C369" s="129"/>
      <c r="D369" s="140"/>
      <c r="E369" s="101"/>
      <c r="F369" s="112"/>
      <c r="G369" s="97"/>
      <c r="H369" s="97"/>
    </row>
    <row r="370" spans="1:8" x14ac:dyDescent="0.3">
      <c r="A370" s="43"/>
      <c r="B370" s="146" t="s">
        <v>86</v>
      </c>
      <c r="C370" s="129"/>
      <c r="D370" s="140"/>
      <c r="E370" s="101"/>
      <c r="F370" s="112"/>
      <c r="G370" s="97"/>
      <c r="H370" s="97"/>
    </row>
    <row r="371" spans="1:8" x14ac:dyDescent="0.3">
      <c r="A371" s="43"/>
      <c r="B371" s="146" t="s">
        <v>85</v>
      </c>
      <c r="C371" s="129"/>
      <c r="D371" s="140"/>
      <c r="E371" s="101"/>
      <c r="F371" s="112"/>
      <c r="G371" s="97"/>
      <c r="H371" s="97"/>
    </row>
    <row r="372" spans="1:8" x14ac:dyDescent="0.3">
      <c r="A372" s="43"/>
      <c r="B372" s="146" t="s">
        <v>125</v>
      </c>
      <c r="C372" s="129"/>
      <c r="D372" s="140"/>
      <c r="E372" s="101"/>
      <c r="F372" s="112"/>
      <c r="G372" s="97"/>
      <c r="H372" s="97"/>
    </row>
    <row r="373" spans="1:8" x14ac:dyDescent="0.3">
      <c r="A373" s="43"/>
      <c r="B373" s="146" t="s">
        <v>124</v>
      </c>
      <c r="C373" s="129"/>
      <c r="D373" s="140"/>
      <c r="E373" s="101"/>
      <c r="F373" s="112"/>
      <c r="G373" s="97"/>
      <c r="H373" s="97"/>
    </row>
    <row r="374" spans="1:8" x14ac:dyDescent="0.3">
      <c r="A374" s="43"/>
      <c r="B374" s="146" t="s">
        <v>82</v>
      </c>
      <c r="C374" s="129"/>
      <c r="D374" s="140"/>
      <c r="E374" s="101"/>
      <c r="F374" s="112"/>
      <c r="G374" s="97"/>
      <c r="H374" s="97"/>
    </row>
    <row r="375" spans="1:8" x14ac:dyDescent="0.3">
      <c r="A375" s="43"/>
      <c r="B375" s="146" t="s">
        <v>81</v>
      </c>
      <c r="C375" s="129"/>
      <c r="D375" s="140"/>
      <c r="E375" s="101"/>
      <c r="F375" s="112"/>
      <c r="G375" s="97"/>
      <c r="H375" s="97"/>
    </row>
    <row r="376" spans="1:8" x14ac:dyDescent="0.3">
      <c r="A376" s="43"/>
      <c r="B376" s="146" t="s">
        <v>80</v>
      </c>
      <c r="C376" s="129"/>
      <c r="D376" s="140"/>
      <c r="E376" s="101"/>
      <c r="F376" s="112"/>
      <c r="G376" s="97"/>
      <c r="H376" s="97"/>
    </row>
    <row r="377" spans="1:8" x14ac:dyDescent="0.3">
      <c r="A377" s="43"/>
      <c r="B377" s="146" t="s">
        <v>79</v>
      </c>
      <c r="C377" s="129"/>
      <c r="D377" s="140"/>
      <c r="E377" s="101"/>
      <c r="F377" s="112"/>
      <c r="G377" s="97"/>
      <c r="H377" s="97"/>
    </row>
    <row r="378" spans="1:8" x14ac:dyDescent="0.3">
      <c r="A378" s="43"/>
      <c r="B378" s="144" t="s">
        <v>123</v>
      </c>
      <c r="C378" s="129"/>
      <c r="D378" s="140"/>
      <c r="E378" s="101"/>
      <c r="F378" s="112"/>
      <c r="G378" s="97"/>
      <c r="H378" s="97"/>
    </row>
    <row r="379" spans="1:8" x14ac:dyDescent="0.3">
      <c r="A379" s="43"/>
      <c r="B379" s="146" t="s">
        <v>122</v>
      </c>
      <c r="C379" s="129"/>
      <c r="D379" s="140"/>
      <c r="E379" s="101"/>
      <c r="F379" s="112"/>
      <c r="G379" s="97"/>
      <c r="H379" s="97"/>
    </row>
    <row r="380" spans="1:8" x14ac:dyDescent="0.3">
      <c r="A380" s="43"/>
      <c r="B380" s="146" t="s">
        <v>121</v>
      </c>
      <c r="C380" s="129"/>
      <c r="D380" s="140"/>
      <c r="E380" s="101"/>
      <c r="F380" s="112"/>
      <c r="G380" s="97"/>
      <c r="H380" s="97"/>
    </row>
    <row r="381" spans="1:8" x14ac:dyDescent="0.3">
      <c r="A381" s="43"/>
      <c r="B381" s="146" t="s">
        <v>120</v>
      </c>
      <c r="C381" s="129"/>
      <c r="D381" s="140"/>
      <c r="E381" s="101"/>
      <c r="F381" s="112"/>
      <c r="G381" s="97"/>
      <c r="H381" s="97"/>
    </row>
    <row r="382" spans="1:8" x14ac:dyDescent="0.3">
      <c r="A382" s="43"/>
      <c r="B382" s="146" t="s">
        <v>119</v>
      </c>
      <c r="C382" s="129"/>
      <c r="D382" s="140"/>
      <c r="E382" s="101"/>
      <c r="F382" s="112"/>
      <c r="G382" s="97"/>
      <c r="H382" s="97"/>
    </row>
    <row r="383" spans="1:8" x14ac:dyDescent="0.3">
      <c r="A383" s="43"/>
      <c r="B383" s="146" t="s">
        <v>118</v>
      </c>
      <c r="C383" s="129"/>
      <c r="D383" s="140"/>
      <c r="E383" s="101"/>
      <c r="F383" s="112"/>
      <c r="G383" s="97"/>
      <c r="H383" s="97"/>
    </row>
    <row r="384" spans="1:8" x14ac:dyDescent="0.3">
      <c r="A384" s="43"/>
      <c r="B384" s="146" t="s">
        <v>117</v>
      </c>
      <c r="C384" s="129"/>
      <c r="D384" s="140"/>
      <c r="E384" s="101"/>
      <c r="F384" s="112"/>
      <c r="G384" s="97"/>
      <c r="H384" s="97"/>
    </row>
    <row r="385" spans="1:8" x14ac:dyDescent="0.3">
      <c r="A385" s="43"/>
      <c r="B385" s="146" t="s">
        <v>116</v>
      </c>
      <c r="C385" s="129"/>
      <c r="D385" s="140"/>
      <c r="E385" s="101"/>
      <c r="F385" s="112"/>
      <c r="G385" s="97"/>
      <c r="H385" s="97"/>
    </row>
    <row r="386" spans="1:8" x14ac:dyDescent="0.3">
      <c r="A386" s="43"/>
      <c r="B386" s="146" t="s">
        <v>115</v>
      </c>
      <c r="C386" s="129"/>
      <c r="D386" s="140"/>
      <c r="E386" s="101"/>
      <c r="F386" s="112"/>
      <c r="G386" s="97"/>
      <c r="H386" s="97"/>
    </row>
    <row r="387" spans="1:8" x14ac:dyDescent="0.3">
      <c r="A387" s="43"/>
      <c r="B387" s="146" t="s">
        <v>114</v>
      </c>
      <c r="C387" s="129"/>
      <c r="D387" s="140"/>
      <c r="E387" s="101"/>
      <c r="F387" s="112"/>
      <c r="G387" s="97"/>
      <c r="H387" s="97"/>
    </row>
    <row r="388" spans="1:8" x14ac:dyDescent="0.3">
      <c r="A388" s="43"/>
      <c r="B388" s="146" t="s">
        <v>113</v>
      </c>
      <c r="C388" s="129"/>
      <c r="D388" s="140"/>
      <c r="E388" s="101"/>
      <c r="F388" s="112"/>
      <c r="G388" s="97"/>
      <c r="H388" s="97"/>
    </row>
    <row r="389" spans="1:8" x14ac:dyDescent="0.3">
      <c r="A389" s="43"/>
      <c r="B389" s="146" t="s">
        <v>112</v>
      </c>
      <c r="C389" s="129"/>
      <c r="D389" s="140"/>
      <c r="E389" s="101"/>
      <c r="F389" s="112"/>
      <c r="G389" s="97"/>
      <c r="H389" s="97"/>
    </row>
    <row r="390" spans="1:8" x14ac:dyDescent="0.3">
      <c r="A390" s="43"/>
      <c r="B390" s="146" t="s">
        <v>111</v>
      </c>
      <c r="C390" s="129"/>
      <c r="D390" s="140"/>
      <c r="E390" s="101"/>
      <c r="F390" s="112"/>
      <c r="G390" s="97"/>
      <c r="H390" s="97"/>
    </row>
    <row r="391" spans="1:8" x14ac:dyDescent="0.3">
      <c r="A391" s="43"/>
      <c r="B391" s="146" t="s">
        <v>110</v>
      </c>
      <c r="C391" s="129"/>
      <c r="D391" s="140"/>
      <c r="E391" s="101"/>
      <c r="F391" s="112"/>
      <c r="G391" s="97"/>
      <c r="H391" s="97"/>
    </row>
    <row r="392" spans="1:8" x14ac:dyDescent="0.3">
      <c r="A392" s="43"/>
      <c r="B392" s="146" t="s">
        <v>109</v>
      </c>
      <c r="C392" s="129"/>
      <c r="D392" s="140"/>
      <c r="E392" s="101"/>
      <c r="F392" s="112"/>
      <c r="G392" s="97"/>
      <c r="H392" s="97"/>
    </row>
    <row r="393" spans="1:8" x14ac:dyDescent="0.3">
      <c r="A393" s="43"/>
      <c r="B393" s="146" t="s">
        <v>108</v>
      </c>
      <c r="C393" s="129"/>
      <c r="D393" s="140"/>
      <c r="E393" s="101"/>
      <c r="F393" s="112"/>
      <c r="G393" s="97"/>
      <c r="H393" s="97"/>
    </row>
    <row r="394" spans="1:8" x14ac:dyDescent="0.3">
      <c r="A394" s="43"/>
      <c r="B394" s="146" t="s">
        <v>107</v>
      </c>
      <c r="C394" s="129"/>
      <c r="D394" s="140"/>
      <c r="E394" s="101"/>
      <c r="F394" s="112"/>
      <c r="G394" s="97"/>
      <c r="H394" s="97"/>
    </row>
    <row r="395" spans="1:8" x14ac:dyDescent="0.3">
      <c r="A395" s="43"/>
      <c r="B395" s="144" t="s">
        <v>105</v>
      </c>
      <c r="C395" s="129"/>
      <c r="D395" s="140"/>
      <c r="E395" s="101"/>
      <c r="F395" s="112"/>
      <c r="G395" s="97"/>
      <c r="H395" s="97"/>
    </row>
    <row r="396" spans="1:8" x14ac:dyDescent="0.3">
      <c r="A396" s="43"/>
      <c r="B396" s="150"/>
      <c r="C396" s="129"/>
      <c r="D396" s="140"/>
      <c r="E396" s="101"/>
      <c r="F396" s="112"/>
      <c r="G396" s="112"/>
      <c r="H396" s="104"/>
    </row>
    <row r="397" spans="1:8" x14ac:dyDescent="0.3">
      <c r="A397" s="43"/>
      <c r="B397" s="143" t="s">
        <v>106</v>
      </c>
      <c r="C397" s="129"/>
      <c r="D397" s="140"/>
      <c r="E397" s="101"/>
      <c r="F397" s="112"/>
      <c r="G397" s="97"/>
      <c r="H397" s="97"/>
    </row>
    <row r="398" spans="1:8" x14ac:dyDescent="0.3">
      <c r="A398" s="43"/>
      <c r="B398" s="144" t="s">
        <v>105</v>
      </c>
      <c r="C398" s="129"/>
      <c r="D398" s="140"/>
      <c r="E398" s="101"/>
      <c r="F398" s="112"/>
      <c r="G398" s="97"/>
      <c r="H398" s="97"/>
    </row>
    <row r="399" spans="1:8" x14ac:dyDescent="0.3">
      <c r="A399" s="43"/>
      <c r="B399" s="145" t="s">
        <v>104</v>
      </c>
      <c r="C399" s="129"/>
      <c r="D399" s="140"/>
      <c r="E399" s="101"/>
      <c r="F399" s="112"/>
      <c r="G399" s="97"/>
      <c r="H399" s="97"/>
    </row>
    <row r="400" spans="1:8" x14ac:dyDescent="0.3">
      <c r="A400" s="43"/>
      <c r="B400" s="146" t="s">
        <v>103</v>
      </c>
      <c r="C400" s="129"/>
      <c r="D400" s="140"/>
      <c r="E400" s="101"/>
      <c r="F400" s="112"/>
      <c r="G400" s="97"/>
      <c r="H400" s="97"/>
    </row>
    <row r="401" spans="1:8" x14ac:dyDescent="0.3">
      <c r="A401" s="43"/>
      <c r="B401" s="146" t="s">
        <v>102</v>
      </c>
      <c r="C401" s="129"/>
      <c r="D401" s="140"/>
      <c r="E401" s="101"/>
      <c r="F401" s="112"/>
      <c r="G401" s="97"/>
      <c r="H401" s="97"/>
    </row>
    <row r="402" spans="1:8" x14ac:dyDescent="0.3">
      <c r="A402" s="43"/>
      <c r="B402" s="146" t="s">
        <v>98</v>
      </c>
      <c r="C402" s="129"/>
      <c r="D402" s="140"/>
      <c r="E402" s="101"/>
      <c r="F402" s="112"/>
      <c r="G402" s="97"/>
      <c r="H402" s="97"/>
    </row>
    <row r="403" spans="1:8" x14ac:dyDescent="0.3">
      <c r="A403" s="43"/>
      <c r="B403" s="146" t="s">
        <v>97</v>
      </c>
      <c r="C403" s="129"/>
      <c r="D403" s="140"/>
      <c r="E403" s="101"/>
      <c r="F403" s="112"/>
      <c r="G403" s="97"/>
      <c r="H403" s="97"/>
    </row>
    <row r="404" spans="1:8" x14ac:dyDescent="0.3">
      <c r="A404" s="43"/>
      <c r="B404" s="146" t="s">
        <v>96</v>
      </c>
      <c r="C404" s="129"/>
      <c r="D404" s="140"/>
      <c r="E404" s="101"/>
      <c r="F404" s="112"/>
      <c r="G404" s="97"/>
      <c r="H404" s="97"/>
    </row>
    <row r="405" spans="1:8" x14ac:dyDescent="0.3">
      <c r="A405" s="43"/>
      <c r="B405" s="145" t="s">
        <v>101</v>
      </c>
      <c r="C405" s="129"/>
      <c r="D405" s="140"/>
      <c r="E405" s="101"/>
      <c r="F405" s="112"/>
      <c r="G405" s="97"/>
      <c r="H405" s="97"/>
    </row>
    <row r="406" spans="1:8" x14ac:dyDescent="0.3">
      <c r="A406" s="43"/>
      <c r="B406" s="146" t="s">
        <v>100</v>
      </c>
      <c r="C406" s="129"/>
      <c r="D406" s="140"/>
      <c r="E406" s="101"/>
      <c r="F406" s="112"/>
      <c r="G406" s="97"/>
      <c r="H406" s="97"/>
    </row>
    <row r="407" spans="1:8" x14ac:dyDescent="0.3">
      <c r="A407" s="43"/>
      <c r="B407" s="146" t="s">
        <v>99</v>
      </c>
      <c r="C407" s="129"/>
      <c r="D407" s="140"/>
      <c r="E407" s="101"/>
      <c r="F407" s="112"/>
      <c r="G407" s="97"/>
      <c r="H407" s="97"/>
    </row>
    <row r="408" spans="1:8" x14ac:dyDescent="0.3">
      <c r="A408" s="43"/>
      <c r="B408" s="146" t="s">
        <v>98</v>
      </c>
      <c r="C408" s="129"/>
      <c r="D408" s="140"/>
      <c r="E408" s="101"/>
      <c r="F408" s="112"/>
      <c r="G408" s="97"/>
      <c r="H408" s="97"/>
    </row>
    <row r="409" spans="1:8" x14ac:dyDescent="0.3">
      <c r="A409" s="43"/>
      <c r="B409" s="146" t="s">
        <v>97</v>
      </c>
      <c r="C409" s="129"/>
      <c r="D409" s="140"/>
      <c r="E409" s="101"/>
      <c r="F409" s="112"/>
      <c r="G409" s="97"/>
      <c r="H409" s="97"/>
    </row>
    <row r="410" spans="1:8" x14ac:dyDescent="0.3">
      <c r="A410" s="43"/>
      <c r="B410" s="146" t="s">
        <v>96</v>
      </c>
      <c r="C410" s="129"/>
      <c r="D410" s="140"/>
      <c r="E410" s="101"/>
      <c r="F410" s="112"/>
      <c r="G410" s="97"/>
      <c r="H410" s="97"/>
    </row>
    <row r="411" spans="1:8" x14ac:dyDescent="0.3">
      <c r="A411" s="43"/>
      <c r="B411" s="144" t="s">
        <v>95</v>
      </c>
      <c r="C411" s="129"/>
      <c r="D411" s="140"/>
      <c r="E411" s="101"/>
      <c r="F411" s="112"/>
      <c r="G411" s="97"/>
      <c r="H411" s="97"/>
    </row>
    <row r="412" spans="1:8" x14ac:dyDescent="0.3">
      <c r="A412" s="43"/>
      <c r="B412" s="147" t="s">
        <v>94</v>
      </c>
      <c r="C412" s="129"/>
      <c r="D412" s="140"/>
      <c r="E412" s="101"/>
      <c r="F412" s="112"/>
      <c r="G412" s="97"/>
      <c r="H412" s="97"/>
    </row>
    <row r="413" spans="1:8" x14ac:dyDescent="0.3">
      <c r="A413" s="43"/>
      <c r="B413" s="148" t="s">
        <v>93</v>
      </c>
      <c r="C413" s="129"/>
      <c r="D413" s="140"/>
      <c r="E413" s="101"/>
      <c r="F413" s="112"/>
      <c r="G413" s="97"/>
      <c r="H413" s="97"/>
    </row>
    <row r="414" spans="1:8" x14ac:dyDescent="0.3">
      <c r="A414" s="43"/>
      <c r="B414" s="146" t="s">
        <v>92</v>
      </c>
      <c r="C414" s="129"/>
      <c r="D414" s="140"/>
      <c r="E414" s="101"/>
      <c r="F414" s="112"/>
      <c r="G414" s="97"/>
      <c r="H414" s="97"/>
    </row>
    <row r="415" spans="1:8" x14ac:dyDescent="0.3">
      <c r="A415" s="43"/>
      <c r="B415" s="146" t="s">
        <v>91</v>
      </c>
      <c r="C415" s="129"/>
      <c r="D415" s="140"/>
      <c r="E415" s="101"/>
      <c r="F415" s="112"/>
      <c r="G415" s="97"/>
      <c r="H415" s="97"/>
    </row>
    <row r="416" spans="1:8" x14ac:dyDescent="0.3">
      <c r="A416" s="43"/>
      <c r="B416" s="148" t="s">
        <v>90</v>
      </c>
      <c r="C416" s="129"/>
      <c r="D416" s="140"/>
      <c r="E416" s="101"/>
      <c r="F416" s="112"/>
      <c r="G416" s="97"/>
      <c r="H416" s="97"/>
    </row>
    <row r="417" spans="1:8" x14ac:dyDescent="0.3">
      <c r="A417" s="43"/>
      <c r="B417" s="146" t="s">
        <v>89</v>
      </c>
      <c r="C417" s="129"/>
      <c r="D417" s="140"/>
      <c r="E417" s="101"/>
      <c r="F417" s="112"/>
      <c r="G417" s="97"/>
      <c r="H417" s="97"/>
    </row>
    <row r="418" spans="1:8" x14ac:dyDescent="0.3">
      <c r="A418" s="43"/>
      <c r="B418" s="146" t="s">
        <v>88</v>
      </c>
      <c r="C418" s="129"/>
      <c r="D418" s="140"/>
      <c r="E418" s="101"/>
      <c r="F418" s="112"/>
      <c r="G418" s="97"/>
      <c r="H418" s="97"/>
    </row>
    <row r="419" spans="1:8" x14ac:dyDescent="0.3">
      <c r="A419" s="43"/>
      <c r="B419" s="144" t="s">
        <v>87</v>
      </c>
      <c r="C419" s="129"/>
      <c r="D419" s="140"/>
      <c r="E419" s="101"/>
      <c r="F419" s="112"/>
      <c r="G419" s="97"/>
      <c r="H419" s="97"/>
    </row>
    <row r="420" spans="1:8" x14ac:dyDescent="0.3">
      <c r="A420" s="43"/>
      <c r="B420" s="146" t="s">
        <v>86</v>
      </c>
      <c r="C420" s="129"/>
      <c r="D420" s="140"/>
      <c r="E420" s="101"/>
      <c r="F420" s="112"/>
      <c r="G420" s="97"/>
      <c r="H420" s="97"/>
    </row>
    <row r="421" spans="1:8" x14ac:dyDescent="0.3">
      <c r="A421" s="43"/>
      <c r="B421" s="146" t="s">
        <v>85</v>
      </c>
      <c r="C421" s="129"/>
      <c r="D421" s="140"/>
      <c r="E421" s="101"/>
      <c r="F421" s="112"/>
      <c r="G421" s="97"/>
      <c r="H421" s="97"/>
    </row>
    <row r="422" spans="1:8" x14ac:dyDescent="0.3">
      <c r="A422" s="43"/>
      <c r="B422" s="146" t="s">
        <v>84</v>
      </c>
      <c r="C422" s="129"/>
      <c r="D422" s="140"/>
      <c r="E422" s="101"/>
      <c r="F422" s="112"/>
      <c r="G422" s="97"/>
      <c r="H422" s="97"/>
    </row>
    <row r="423" spans="1:8" x14ac:dyDescent="0.3">
      <c r="A423" s="43"/>
      <c r="B423" s="146" t="s">
        <v>83</v>
      </c>
      <c r="C423" s="129"/>
      <c r="D423" s="140"/>
      <c r="E423" s="101"/>
      <c r="F423" s="112"/>
      <c r="G423" s="97"/>
      <c r="H423" s="97"/>
    </row>
    <row r="424" spans="1:8" x14ac:dyDescent="0.3">
      <c r="A424" s="43"/>
      <c r="B424" s="146" t="s">
        <v>82</v>
      </c>
      <c r="C424" s="129"/>
      <c r="D424" s="140"/>
      <c r="E424" s="101"/>
      <c r="F424" s="112"/>
      <c r="G424" s="97"/>
      <c r="H424" s="97"/>
    </row>
    <row r="425" spans="1:8" x14ac:dyDescent="0.3">
      <c r="A425" s="43"/>
      <c r="B425" s="146" t="s">
        <v>81</v>
      </c>
      <c r="C425" s="129"/>
      <c r="D425" s="140"/>
      <c r="E425" s="101"/>
      <c r="F425" s="112"/>
      <c r="G425" s="97"/>
      <c r="H425" s="97"/>
    </row>
    <row r="426" spans="1:8" x14ac:dyDescent="0.3">
      <c r="A426" s="43"/>
      <c r="B426" s="146" t="s">
        <v>80</v>
      </c>
      <c r="C426" s="129"/>
      <c r="D426" s="140"/>
      <c r="E426" s="101"/>
      <c r="F426" s="112"/>
      <c r="G426" s="97"/>
      <c r="H426" s="97"/>
    </row>
    <row r="427" spans="1:8" x14ac:dyDescent="0.3">
      <c r="A427" s="43"/>
      <c r="B427" s="146" t="s">
        <v>79</v>
      </c>
      <c r="C427" s="129"/>
      <c r="D427" s="140"/>
      <c r="E427" s="101"/>
      <c r="F427" s="112"/>
      <c r="G427" s="97"/>
      <c r="H427" s="97"/>
    </row>
    <row r="428" spans="1:8" x14ac:dyDescent="0.3">
      <c r="A428" s="43"/>
      <c r="B428" s="144" t="s">
        <v>78</v>
      </c>
      <c r="C428" s="129"/>
      <c r="D428" s="140"/>
      <c r="E428" s="101"/>
      <c r="F428" s="112"/>
      <c r="G428" s="97"/>
      <c r="H428" s="97"/>
    </row>
    <row r="429" spans="1:8" x14ac:dyDescent="0.3">
      <c r="A429" s="43"/>
      <c r="B429" s="144" t="s">
        <v>77</v>
      </c>
      <c r="C429" s="129"/>
      <c r="D429" s="140"/>
      <c r="E429" s="101"/>
      <c r="F429" s="112"/>
      <c r="G429" s="97"/>
      <c r="H429" s="97"/>
    </row>
    <row r="430" spans="1:8" x14ac:dyDescent="0.3">
      <c r="A430" s="43"/>
      <c r="B430" s="150"/>
      <c r="C430" s="129"/>
      <c r="D430" s="140"/>
      <c r="E430" s="101"/>
      <c r="F430" s="112"/>
      <c r="G430" s="112"/>
      <c r="H430" s="104"/>
    </row>
    <row r="431" spans="1:8" x14ac:dyDescent="0.3">
      <c r="A431" s="43"/>
      <c r="B431" s="149" t="s">
        <v>76</v>
      </c>
      <c r="C431" s="129"/>
      <c r="D431" s="140"/>
      <c r="E431" s="101"/>
      <c r="F431" s="112"/>
      <c r="G431" s="97"/>
      <c r="H431" s="97"/>
    </row>
    <row r="432" spans="1:8" x14ac:dyDescent="0.3">
      <c r="A432" s="43"/>
      <c r="B432" s="150" t="s">
        <v>75</v>
      </c>
      <c r="C432" s="129"/>
      <c r="D432" s="140"/>
      <c r="E432" s="101"/>
      <c r="F432" s="112"/>
      <c r="G432" s="97"/>
      <c r="H432" s="97"/>
    </row>
    <row r="433" spans="1:8" x14ac:dyDescent="0.3">
      <c r="A433" s="43"/>
      <c r="B433" s="146" t="s">
        <v>74</v>
      </c>
      <c r="C433" s="129"/>
      <c r="D433" s="140"/>
      <c r="E433" s="101"/>
      <c r="F433" s="112"/>
      <c r="G433" s="97"/>
      <c r="H433" s="97"/>
    </row>
    <row r="434" spans="1:8" x14ac:dyDescent="0.3">
      <c r="A434" s="43"/>
      <c r="B434" s="150" t="s">
        <v>73</v>
      </c>
      <c r="C434" s="129"/>
      <c r="D434" s="140"/>
      <c r="E434" s="101"/>
      <c r="F434" s="112"/>
      <c r="G434" s="97"/>
      <c r="H434" s="97"/>
    </row>
    <row r="435" spans="1:8" x14ac:dyDescent="0.3">
      <c r="A435" s="43"/>
      <c r="B435" s="146" t="s">
        <v>72</v>
      </c>
      <c r="C435" s="129"/>
      <c r="D435" s="140"/>
      <c r="E435" s="101"/>
      <c r="F435" s="112"/>
      <c r="G435" s="97"/>
      <c r="H435" s="97"/>
    </row>
    <row r="436" spans="1:8" x14ac:dyDescent="0.3">
      <c r="A436" s="43"/>
      <c r="B436" s="150"/>
      <c r="C436" s="129"/>
      <c r="D436" s="140"/>
      <c r="E436" s="101"/>
      <c r="F436" s="112"/>
      <c r="G436" s="112"/>
      <c r="H436" s="104"/>
    </row>
    <row r="437" spans="1:8" ht="28" x14ac:dyDescent="0.3">
      <c r="A437" s="43"/>
      <c r="B437" s="150" t="s">
        <v>71</v>
      </c>
      <c r="C437" s="129"/>
      <c r="D437" s="140"/>
      <c r="E437" s="101"/>
      <c r="F437" s="112"/>
      <c r="G437" s="97"/>
      <c r="H437" s="97"/>
    </row>
    <row r="438" spans="1:8" x14ac:dyDescent="0.3">
      <c r="A438" s="43"/>
      <c r="B438" s="150"/>
      <c r="C438" s="129"/>
      <c r="D438" s="140"/>
      <c r="E438" s="101"/>
      <c r="F438" s="112"/>
      <c r="G438" s="112"/>
      <c r="H438" s="104"/>
    </row>
    <row r="439" spans="1:8" x14ac:dyDescent="0.3">
      <c r="A439" s="43"/>
      <c r="B439" s="149" t="s">
        <v>70</v>
      </c>
      <c r="C439" s="129"/>
      <c r="D439" s="140"/>
      <c r="E439" s="101"/>
      <c r="F439" s="112"/>
      <c r="G439" s="97"/>
      <c r="H439" s="97"/>
    </row>
    <row r="440" spans="1:8" x14ac:dyDescent="0.3">
      <c r="A440" s="43"/>
      <c r="B440" s="150" t="s">
        <v>69</v>
      </c>
      <c r="C440" s="129"/>
      <c r="D440" s="140"/>
      <c r="E440" s="101"/>
      <c r="F440" s="112"/>
      <c r="G440" s="97"/>
      <c r="H440" s="97"/>
    </row>
    <row r="441" spans="1:8" ht="28" x14ac:dyDescent="0.3">
      <c r="A441" s="43"/>
      <c r="B441" s="150" t="s">
        <v>68</v>
      </c>
      <c r="C441" s="129"/>
      <c r="D441" s="140"/>
      <c r="E441" s="101"/>
      <c r="F441" s="112"/>
      <c r="G441" s="97"/>
      <c r="H441" s="97"/>
    </row>
    <row r="442" spans="1:8" x14ac:dyDescent="0.3">
      <c r="A442" s="43"/>
      <c r="B442" s="150" t="s">
        <v>67</v>
      </c>
      <c r="C442" s="129"/>
      <c r="D442" s="140"/>
      <c r="E442" s="101"/>
      <c r="F442" s="112"/>
      <c r="G442" s="97"/>
      <c r="H442" s="97"/>
    </row>
    <row r="443" spans="1:8" x14ac:dyDescent="0.3">
      <c r="A443" s="43"/>
      <c r="B443" s="150" t="s">
        <v>66</v>
      </c>
      <c r="C443" s="129"/>
      <c r="D443" s="140"/>
      <c r="E443" s="101"/>
      <c r="F443" s="112"/>
      <c r="G443" s="97"/>
      <c r="H443" s="97"/>
    </row>
    <row r="444" spans="1:8" x14ac:dyDescent="0.3">
      <c r="A444" s="43"/>
      <c r="B444" s="150" t="s">
        <v>65</v>
      </c>
      <c r="C444" s="129"/>
      <c r="D444" s="140"/>
      <c r="E444" s="101"/>
      <c r="F444" s="112"/>
      <c r="G444" s="97"/>
      <c r="H444" s="97"/>
    </row>
    <row r="445" spans="1:8" x14ac:dyDescent="0.3">
      <c r="A445" s="43"/>
      <c r="B445" s="150" t="s">
        <v>64</v>
      </c>
      <c r="C445" s="129"/>
      <c r="D445" s="140"/>
      <c r="E445" s="101"/>
      <c r="F445" s="112"/>
      <c r="G445" s="97"/>
      <c r="H445" s="97"/>
    </row>
    <row r="446" spans="1:8" x14ac:dyDescent="0.3">
      <c r="A446" s="43"/>
      <c r="B446" s="150"/>
      <c r="C446" s="129"/>
      <c r="D446" s="140"/>
      <c r="E446" s="101"/>
      <c r="F446" s="112"/>
      <c r="G446" s="112"/>
      <c r="H446" s="104"/>
    </row>
    <row r="447" spans="1:8" ht="70" x14ac:dyDescent="0.3">
      <c r="A447" s="43"/>
      <c r="B447" s="151" t="s">
        <v>63</v>
      </c>
      <c r="C447" s="129"/>
      <c r="D447" s="140"/>
      <c r="E447" s="101"/>
      <c r="F447" s="112"/>
      <c r="G447" s="112"/>
      <c r="H447" s="104"/>
    </row>
    <row r="448" spans="1:8" x14ac:dyDescent="0.3">
      <c r="A448" s="43"/>
      <c r="B448" s="150"/>
      <c r="C448" s="128" t="s">
        <v>53</v>
      </c>
      <c r="D448" s="129">
        <v>1</v>
      </c>
      <c r="E448" s="111"/>
      <c r="F448" s="102">
        <f>D448*E448</f>
        <v>0</v>
      </c>
      <c r="G448" s="112"/>
      <c r="H448" s="104"/>
    </row>
    <row r="449" spans="1:8" x14ac:dyDescent="0.3">
      <c r="A449" s="43"/>
      <c r="B449" s="53"/>
    </row>
    <row r="450" spans="1:8" ht="64.5" customHeight="1" x14ac:dyDescent="0.3">
      <c r="A450" s="43" t="s">
        <v>62</v>
      </c>
      <c r="B450" s="114" t="s">
        <v>61</v>
      </c>
      <c r="C450" s="129"/>
      <c r="D450" s="129"/>
      <c r="E450" s="101"/>
      <c r="F450" s="112"/>
      <c r="G450" s="97"/>
      <c r="H450" s="97"/>
    </row>
    <row r="451" spans="1:8" ht="56" x14ac:dyDescent="0.3">
      <c r="B451" s="114" t="s">
        <v>60</v>
      </c>
      <c r="C451" s="129"/>
      <c r="D451" s="129"/>
      <c r="E451" s="101"/>
      <c r="F451" s="112"/>
      <c r="G451" s="97"/>
      <c r="H451" s="97"/>
    </row>
    <row r="452" spans="1:8" x14ac:dyDescent="0.3">
      <c r="B452" s="152" t="s">
        <v>59</v>
      </c>
      <c r="C452" s="128" t="s">
        <v>58</v>
      </c>
      <c r="D452" s="129">
        <v>3700</v>
      </c>
      <c r="E452" s="111"/>
      <c r="F452" s="102">
        <f t="shared" ref="F452:F457" si="0">D452*E452</f>
        <v>0</v>
      </c>
      <c r="G452" s="112"/>
      <c r="H452" s="104"/>
    </row>
    <row r="453" spans="1:8" x14ac:dyDescent="0.3">
      <c r="B453" s="29"/>
      <c r="D453" s="4"/>
      <c r="F453" s="44">
        <f t="shared" si="0"/>
        <v>0</v>
      </c>
    </row>
    <row r="454" spans="1:8" ht="70" x14ac:dyDescent="0.3">
      <c r="A454" s="50" t="s">
        <v>57</v>
      </c>
      <c r="B454" s="114" t="s">
        <v>56</v>
      </c>
      <c r="C454" s="153"/>
      <c r="D454" s="153"/>
      <c r="E454" s="101"/>
      <c r="F454" s="102">
        <f t="shared" si="0"/>
        <v>0</v>
      </c>
      <c r="G454" s="97"/>
      <c r="H454" s="97"/>
    </row>
    <row r="455" spans="1:8" ht="84" x14ac:dyDescent="0.3">
      <c r="A455" s="52"/>
      <c r="B455" s="114" t="s">
        <v>55</v>
      </c>
      <c r="C455" s="153"/>
      <c r="D455" s="153"/>
      <c r="E455" s="101"/>
      <c r="F455" s="102">
        <f t="shared" si="0"/>
        <v>0</v>
      </c>
      <c r="G455" s="97"/>
      <c r="H455" s="97"/>
    </row>
    <row r="456" spans="1:8" ht="28" x14ac:dyDescent="0.3">
      <c r="A456" s="52"/>
      <c r="B456" s="154" t="s">
        <v>54</v>
      </c>
      <c r="C456" s="153"/>
      <c r="D456" s="153"/>
      <c r="E456" s="101"/>
      <c r="F456" s="102">
        <f t="shared" si="0"/>
        <v>0</v>
      </c>
      <c r="G456" s="112"/>
      <c r="H456" s="104"/>
    </row>
    <row r="457" spans="1:8" x14ac:dyDescent="0.3">
      <c r="A457" s="52"/>
      <c r="B457" s="154"/>
      <c r="C457" s="155" t="s">
        <v>53</v>
      </c>
      <c r="D457" s="155">
        <v>6</v>
      </c>
      <c r="E457" s="111"/>
      <c r="F457" s="102">
        <f t="shared" si="0"/>
        <v>0</v>
      </c>
      <c r="G457" s="112"/>
      <c r="H457" s="104"/>
    </row>
    <row r="458" spans="1:8" x14ac:dyDescent="0.3">
      <c r="A458" s="52"/>
      <c r="B458" s="45"/>
      <c r="C458" s="51"/>
      <c r="D458" s="51"/>
      <c r="F458" s="44"/>
    </row>
    <row r="459" spans="1:8" ht="93" customHeight="1" x14ac:dyDescent="0.3">
      <c r="A459" s="50" t="s">
        <v>52</v>
      </c>
      <c r="B459" s="114" t="s">
        <v>51</v>
      </c>
      <c r="C459" s="155"/>
      <c r="D459" s="155"/>
      <c r="E459" s="101"/>
      <c r="F459" s="102">
        <f t="shared" ref="F459:F472" si="1">D459*E459</f>
        <v>0</v>
      </c>
      <c r="G459" s="97"/>
      <c r="H459" s="97"/>
    </row>
    <row r="460" spans="1:8" x14ac:dyDescent="0.3">
      <c r="A460" s="52"/>
      <c r="B460" s="154"/>
      <c r="C460" s="155"/>
      <c r="D460" s="155"/>
      <c r="E460" s="101"/>
      <c r="F460" s="102">
        <f t="shared" si="1"/>
        <v>0</v>
      </c>
      <c r="G460" s="112"/>
      <c r="H460" s="104"/>
    </row>
    <row r="461" spans="1:8" x14ac:dyDescent="0.3">
      <c r="A461" s="52"/>
      <c r="B461" s="156" t="s">
        <v>50</v>
      </c>
      <c r="C461" s="155" t="s">
        <v>33</v>
      </c>
      <c r="D461" s="155">
        <v>6</v>
      </c>
      <c r="E461" s="111"/>
      <c r="F461" s="102">
        <f t="shared" si="1"/>
        <v>0</v>
      </c>
      <c r="G461" s="112"/>
      <c r="H461" s="104"/>
    </row>
    <row r="462" spans="1:8" x14ac:dyDescent="0.3">
      <c r="B462" s="47"/>
      <c r="C462" s="46"/>
      <c r="D462" s="46"/>
      <c r="F462" s="44">
        <f t="shared" si="1"/>
        <v>0</v>
      </c>
    </row>
    <row r="463" spans="1:8" ht="70" x14ac:dyDescent="0.3">
      <c r="A463" s="50" t="s">
        <v>49</v>
      </c>
      <c r="B463" s="150" t="s">
        <v>48</v>
      </c>
      <c r="C463" s="128"/>
      <c r="D463" s="128"/>
      <c r="E463" s="101"/>
      <c r="F463" s="102">
        <f t="shared" si="1"/>
        <v>0</v>
      </c>
      <c r="G463" s="97"/>
      <c r="H463" s="97"/>
    </row>
    <row r="464" spans="1:8" ht="42" x14ac:dyDescent="0.3">
      <c r="B464" s="150" t="s">
        <v>47</v>
      </c>
      <c r="C464" s="128"/>
      <c r="D464" s="128"/>
      <c r="E464" s="101"/>
      <c r="F464" s="102">
        <f t="shared" si="1"/>
        <v>0</v>
      </c>
      <c r="G464" s="97"/>
      <c r="H464" s="97"/>
    </row>
    <row r="465" spans="1:8" ht="16" x14ac:dyDescent="0.3">
      <c r="B465" s="117" t="s">
        <v>46</v>
      </c>
      <c r="C465" s="128" t="s">
        <v>42</v>
      </c>
      <c r="D465" s="128">
        <v>1670</v>
      </c>
      <c r="E465" s="111"/>
      <c r="F465" s="102">
        <f t="shared" si="1"/>
        <v>0</v>
      </c>
      <c r="G465" s="97"/>
      <c r="H465" s="97"/>
    </row>
    <row r="466" spans="1:8" x14ac:dyDescent="0.3">
      <c r="B466" s="47"/>
      <c r="C466" s="46"/>
      <c r="D466" s="46"/>
      <c r="F466" s="44">
        <f t="shared" si="1"/>
        <v>0</v>
      </c>
    </row>
    <row r="467" spans="1:8" ht="42" x14ac:dyDescent="0.3">
      <c r="A467" s="19" t="s">
        <v>45</v>
      </c>
      <c r="B467" s="114" t="s">
        <v>44</v>
      </c>
      <c r="C467" s="128"/>
      <c r="D467" s="128"/>
      <c r="E467" s="101"/>
      <c r="F467" s="102">
        <f t="shared" si="1"/>
        <v>0</v>
      </c>
      <c r="G467" s="97"/>
      <c r="H467" s="97"/>
    </row>
    <row r="468" spans="1:8" ht="16" x14ac:dyDescent="0.3">
      <c r="A468" s="4"/>
      <c r="B468" s="117" t="s">
        <v>43</v>
      </c>
      <c r="C468" s="128" t="s">
        <v>42</v>
      </c>
      <c r="D468" s="128">
        <v>1905</v>
      </c>
      <c r="E468" s="111"/>
      <c r="F468" s="102">
        <f t="shared" si="1"/>
        <v>0</v>
      </c>
      <c r="G468" s="97"/>
      <c r="H468" s="97"/>
    </row>
    <row r="469" spans="1:8" x14ac:dyDescent="0.3">
      <c r="A469" s="4"/>
      <c r="B469" s="47"/>
      <c r="C469" s="46"/>
      <c r="D469" s="46"/>
      <c r="F469" s="44">
        <f t="shared" si="1"/>
        <v>0</v>
      </c>
    </row>
    <row r="470" spans="1:8" ht="42" x14ac:dyDescent="0.3">
      <c r="A470" s="19" t="s">
        <v>41</v>
      </c>
      <c r="B470" s="114" t="s">
        <v>40</v>
      </c>
      <c r="C470" s="128"/>
      <c r="D470" s="128"/>
      <c r="E470" s="101"/>
      <c r="F470" s="102">
        <f t="shared" si="1"/>
        <v>0</v>
      </c>
      <c r="G470" s="97"/>
      <c r="H470" s="97"/>
    </row>
    <row r="471" spans="1:8" x14ac:dyDescent="0.3">
      <c r="A471" s="4"/>
      <c r="B471" s="117" t="s">
        <v>39</v>
      </c>
      <c r="C471" s="128" t="s">
        <v>33</v>
      </c>
      <c r="D471" s="128">
        <v>12</v>
      </c>
      <c r="E471" s="111"/>
      <c r="F471" s="102">
        <f t="shared" si="1"/>
        <v>0</v>
      </c>
      <c r="G471" s="97"/>
      <c r="H471" s="97"/>
    </row>
    <row r="472" spans="1:8" x14ac:dyDescent="0.3">
      <c r="A472" s="4"/>
      <c r="B472" s="47"/>
      <c r="D472" s="4"/>
      <c r="F472" s="44">
        <f t="shared" si="1"/>
        <v>0</v>
      </c>
    </row>
    <row r="473" spans="1:8" ht="42" x14ac:dyDescent="0.3">
      <c r="A473" s="43" t="s">
        <v>38</v>
      </c>
      <c r="B473" s="157" t="s">
        <v>37</v>
      </c>
      <c r="C473" s="129"/>
      <c r="D473" s="129"/>
      <c r="E473" s="101"/>
      <c r="F473" s="112"/>
      <c r="G473" s="97"/>
      <c r="H473" s="97"/>
    </row>
    <row r="474" spans="1:8" x14ac:dyDescent="0.3">
      <c r="A474" s="43"/>
      <c r="B474" s="157"/>
      <c r="C474" s="129"/>
      <c r="D474" s="129"/>
      <c r="E474" s="101"/>
      <c r="F474" s="112"/>
      <c r="G474" s="112"/>
      <c r="H474" s="104"/>
    </row>
    <row r="475" spans="1:8" x14ac:dyDescent="0.3">
      <c r="A475" s="19"/>
      <c r="B475" s="158" t="s">
        <v>36</v>
      </c>
      <c r="C475" s="129" t="s">
        <v>33</v>
      </c>
      <c r="D475" s="129">
        <v>2</v>
      </c>
      <c r="E475" s="111"/>
      <c r="F475" s="102">
        <f>D475*E475</f>
        <v>0</v>
      </c>
      <c r="G475" s="97"/>
      <c r="H475" s="97"/>
    </row>
    <row r="476" spans="1:8" x14ac:dyDescent="0.3">
      <c r="A476" s="19"/>
      <c r="B476" s="158" t="s">
        <v>35</v>
      </c>
      <c r="C476" s="129"/>
      <c r="D476" s="129"/>
      <c r="E476" s="101"/>
      <c r="F476" s="112"/>
      <c r="G476" s="97"/>
      <c r="H476" s="97"/>
    </row>
    <row r="477" spans="1:8" x14ac:dyDescent="0.3">
      <c r="A477" s="19"/>
      <c r="B477" s="159" t="s">
        <v>31</v>
      </c>
      <c r="C477" s="129"/>
      <c r="D477" s="129"/>
      <c r="E477" s="101"/>
      <c r="F477" s="102"/>
      <c r="G477" s="97"/>
      <c r="H477" s="97"/>
    </row>
    <row r="478" spans="1:8" x14ac:dyDescent="0.3">
      <c r="A478" s="43"/>
      <c r="B478" s="157"/>
      <c r="C478" s="129"/>
      <c r="D478" s="129"/>
      <c r="E478" s="101"/>
      <c r="F478" s="112"/>
      <c r="G478" s="112"/>
      <c r="H478" s="104"/>
    </row>
    <row r="479" spans="1:8" x14ac:dyDescent="0.3">
      <c r="A479" s="19"/>
      <c r="B479" s="158" t="s">
        <v>34</v>
      </c>
      <c r="C479" s="129" t="s">
        <v>33</v>
      </c>
      <c r="D479" s="129">
        <v>10</v>
      </c>
      <c r="E479" s="111"/>
      <c r="F479" s="102">
        <f>D479*E479</f>
        <v>0</v>
      </c>
      <c r="G479" s="97"/>
      <c r="H479" s="97"/>
    </row>
    <row r="480" spans="1:8" x14ac:dyDescent="0.3">
      <c r="A480" s="19"/>
      <c r="B480" s="158" t="s">
        <v>32</v>
      </c>
      <c r="C480" s="129"/>
      <c r="D480" s="129"/>
      <c r="E480" s="101"/>
      <c r="F480" s="112"/>
      <c r="G480" s="97"/>
      <c r="H480" s="97"/>
    </row>
    <row r="481" spans="1:8" x14ac:dyDescent="0.3">
      <c r="A481" s="19"/>
      <c r="B481" s="159" t="s">
        <v>31</v>
      </c>
      <c r="C481" s="129"/>
      <c r="D481" s="129"/>
      <c r="E481" s="101"/>
      <c r="F481" s="102"/>
      <c r="G481" s="97"/>
      <c r="H481" s="97"/>
    </row>
    <row r="482" spans="1:8" x14ac:dyDescent="0.3">
      <c r="A482" s="19"/>
      <c r="B482" s="31"/>
      <c r="D482" s="4"/>
    </row>
    <row r="483" spans="1:8" ht="112" x14ac:dyDescent="0.3">
      <c r="A483" s="43" t="s">
        <v>30</v>
      </c>
      <c r="B483" s="154" t="s">
        <v>29</v>
      </c>
      <c r="C483" s="129"/>
      <c r="D483" s="140"/>
      <c r="E483" s="101"/>
      <c r="F483" s="102"/>
      <c r="G483" s="97"/>
      <c r="H483" s="97"/>
    </row>
    <row r="484" spans="1:8" ht="42" x14ac:dyDescent="0.3">
      <c r="A484" s="43"/>
      <c r="B484" s="114" t="s">
        <v>28</v>
      </c>
      <c r="C484" s="112"/>
      <c r="D484" s="112"/>
      <c r="E484" s="101"/>
      <c r="F484" s="112"/>
      <c r="G484" s="97"/>
      <c r="H484" s="97"/>
    </row>
    <row r="485" spans="1:8" x14ac:dyDescent="0.3">
      <c r="A485" s="43"/>
      <c r="B485" s="114"/>
      <c r="C485" s="129" t="s">
        <v>1</v>
      </c>
      <c r="D485" s="129">
        <v>1</v>
      </c>
      <c r="E485" s="111"/>
      <c r="F485" s="101">
        <f>D485*E485</f>
        <v>0</v>
      </c>
      <c r="G485" s="112"/>
      <c r="H485" s="104"/>
    </row>
    <row r="486" spans="1:8" x14ac:dyDescent="0.3">
      <c r="A486" s="43"/>
      <c r="B486" s="45"/>
      <c r="F486" s="44"/>
    </row>
    <row r="487" spans="1:8" ht="70" x14ac:dyDescent="0.3">
      <c r="A487" s="43" t="s">
        <v>27</v>
      </c>
      <c r="B487" s="114" t="s">
        <v>26</v>
      </c>
      <c r="C487" s="129"/>
      <c r="D487" s="140"/>
      <c r="E487" s="101"/>
      <c r="F487" s="112"/>
      <c r="G487" s="112"/>
      <c r="H487" s="104"/>
    </row>
    <row r="488" spans="1:8" x14ac:dyDescent="0.3">
      <c r="A488" s="19"/>
      <c r="B488" s="114"/>
      <c r="C488" s="129" t="s">
        <v>1</v>
      </c>
      <c r="D488" s="140">
        <v>1</v>
      </c>
      <c r="E488" s="111"/>
      <c r="F488" s="101">
        <f>D488*E488</f>
        <v>0</v>
      </c>
      <c r="G488" s="112"/>
      <c r="H488" s="104"/>
    </row>
    <row r="489" spans="1:8" x14ac:dyDescent="0.3">
      <c r="A489" s="19"/>
      <c r="B489" s="30"/>
    </row>
    <row r="490" spans="1:8" ht="42" x14ac:dyDescent="0.3">
      <c r="A490" s="43" t="s">
        <v>25</v>
      </c>
      <c r="B490" s="114" t="s">
        <v>24</v>
      </c>
      <c r="C490" s="129"/>
      <c r="D490" s="140"/>
      <c r="E490" s="101"/>
      <c r="F490" s="112"/>
      <c r="G490" s="112"/>
      <c r="H490" s="104"/>
    </row>
    <row r="491" spans="1:8" x14ac:dyDescent="0.3">
      <c r="A491" s="19"/>
      <c r="B491" s="114"/>
      <c r="C491" s="129" t="s">
        <v>1</v>
      </c>
      <c r="D491" s="140">
        <v>1</v>
      </c>
      <c r="E491" s="111"/>
      <c r="F491" s="101">
        <f>D491*E491</f>
        <v>0</v>
      </c>
      <c r="G491" s="112"/>
      <c r="H491" s="104"/>
    </row>
    <row r="492" spans="1:8" ht="14.5" thickBot="1" x14ac:dyDescent="0.35">
      <c r="A492" s="19"/>
      <c r="B492" s="30"/>
    </row>
    <row r="493" spans="1:8" ht="27" customHeight="1" thickBot="1" x14ac:dyDescent="0.35">
      <c r="A493" s="161" t="str">
        <f>A186</f>
        <v>2.</v>
      </c>
      <c r="B493" s="162" t="str">
        <f>B186</f>
        <v>VENTILACIJA</v>
      </c>
      <c r="C493" s="172" t="s">
        <v>327</v>
      </c>
      <c r="D493" s="172"/>
      <c r="E493" s="173"/>
      <c r="F493" s="163">
        <f>SUM(F189:F491)</f>
        <v>0</v>
      </c>
    </row>
    <row r="494" spans="1:8" x14ac:dyDescent="0.3">
      <c r="A494" s="19"/>
      <c r="B494" s="30"/>
    </row>
    <row r="495" spans="1:8" x14ac:dyDescent="0.3">
      <c r="A495" s="3"/>
      <c r="B495" s="41"/>
      <c r="C495" s="3"/>
      <c r="D495" s="28"/>
      <c r="E495" s="27"/>
      <c r="F495" s="27"/>
    </row>
    <row r="496" spans="1:8" ht="15" x14ac:dyDescent="0.3">
      <c r="A496" s="40" t="s">
        <v>23</v>
      </c>
      <c r="B496" s="39" t="s">
        <v>22</v>
      </c>
      <c r="C496" s="3"/>
      <c r="D496" s="28"/>
      <c r="E496" s="27"/>
      <c r="F496" s="27"/>
    </row>
    <row r="497" spans="1:8" x14ac:dyDescent="0.3">
      <c r="A497" s="8"/>
      <c r="B497" s="29"/>
      <c r="C497" s="3"/>
      <c r="D497" s="28"/>
      <c r="E497" s="27"/>
      <c r="F497" s="27"/>
    </row>
    <row r="498" spans="1:8" ht="28" x14ac:dyDescent="0.3">
      <c r="A498" s="38" t="s">
        <v>21</v>
      </c>
      <c r="B498" s="37" t="s">
        <v>20</v>
      </c>
      <c r="C498" s="36" t="s">
        <v>19</v>
      </c>
      <c r="D498" s="36" t="s">
        <v>18</v>
      </c>
      <c r="E498" s="35" t="s">
        <v>17</v>
      </c>
      <c r="F498" s="34" t="s">
        <v>16</v>
      </c>
      <c r="G498" s="76" t="s">
        <v>324</v>
      </c>
      <c r="H498" s="76" t="s">
        <v>325</v>
      </c>
    </row>
    <row r="499" spans="1:8" x14ac:dyDescent="0.3">
      <c r="A499" s="19"/>
      <c r="B499" s="30"/>
      <c r="F499" s="2"/>
    </row>
    <row r="500" spans="1:8" ht="112" x14ac:dyDescent="0.3">
      <c r="A500" s="19" t="s">
        <v>15</v>
      </c>
      <c r="B500" s="114" t="s">
        <v>14</v>
      </c>
      <c r="C500" s="129"/>
      <c r="D500" s="140"/>
      <c r="E500" s="101"/>
      <c r="F500" s="101"/>
      <c r="G500" s="112"/>
      <c r="H500" s="104"/>
    </row>
    <row r="501" spans="1:8" x14ac:dyDescent="0.3">
      <c r="A501" s="19"/>
      <c r="B501" s="114"/>
      <c r="C501" s="129" t="s">
        <v>1</v>
      </c>
      <c r="D501" s="140">
        <v>1</v>
      </c>
      <c r="E501" s="111"/>
      <c r="F501" s="101">
        <f>D501*E501</f>
        <v>0</v>
      </c>
      <c r="G501" s="112"/>
      <c r="H501" s="104"/>
    </row>
    <row r="502" spans="1:8" x14ac:dyDescent="0.3">
      <c r="A502" s="19"/>
      <c r="B502" s="30"/>
      <c r="F502" s="2"/>
    </row>
    <row r="503" spans="1:8" ht="70" x14ac:dyDescent="0.3">
      <c r="A503" s="19" t="s">
        <v>13</v>
      </c>
      <c r="B503" s="114" t="s">
        <v>12</v>
      </c>
      <c r="C503" s="129"/>
      <c r="D503" s="140"/>
      <c r="E503" s="101"/>
      <c r="F503" s="101"/>
      <c r="G503" s="112"/>
      <c r="H503" s="104"/>
    </row>
    <row r="504" spans="1:8" x14ac:dyDescent="0.3">
      <c r="A504" s="19"/>
      <c r="B504" s="114"/>
      <c r="C504" s="129" t="s">
        <v>1</v>
      </c>
      <c r="D504" s="140">
        <v>1</v>
      </c>
      <c r="E504" s="111"/>
      <c r="F504" s="101">
        <f>D504*E504</f>
        <v>0</v>
      </c>
      <c r="G504" s="112"/>
      <c r="H504" s="104"/>
    </row>
    <row r="505" spans="1:8" x14ac:dyDescent="0.3">
      <c r="A505" s="19"/>
      <c r="B505" s="30"/>
      <c r="F505" s="2"/>
    </row>
    <row r="506" spans="1:8" ht="70" x14ac:dyDescent="0.3">
      <c r="A506" s="19" t="s">
        <v>11</v>
      </c>
      <c r="B506" s="114" t="s">
        <v>10</v>
      </c>
      <c r="C506" s="129"/>
      <c r="D506" s="140"/>
      <c r="E506" s="101"/>
      <c r="F506" s="101"/>
      <c r="G506" s="112"/>
      <c r="H506" s="104"/>
    </row>
    <row r="507" spans="1:8" x14ac:dyDescent="0.3">
      <c r="A507" s="19"/>
      <c r="B507" s="114"/>
      <c r="C507" s="129" t="s">
        <v>1</v>
      </c>
      <c r="D507" s="140">
        <v>1</v>
      </c>
      <c r="E507" s="111"/>
      <c r="F507" s="101">
        <f>D507*E507</f>
        <v>0</v>
      </c>
      <c r="G507" s="112"/>
      <c r="H507" s="104"/>
    </row>
    <row r="508" spans="1:8" x14ac:dyDescent="0.3">
      <c r="A508" s="19"/>
      <c r="B508" s="30"/>
      <c r="F508" s="2"/>
    </row>
    <row r="509" spans="1:8" ht="70" x14ac:dyDescent="0.3">
      <c r="A509" s="19" t="s">
        <v>9</v>
      </c>
      <c r="B509" s="114" t="s">
        <v>8</v>
      </c>
      <c r="C509" s="129"/>
      <c r="D509" s="140"/>
      <c r="E509" s="101"/>
      <c r="F509" s="101"/>
      <c r="G509" s="112"/>
      <c r="H509" s="104"/>
    </row>
    <row r="510" spans="1:8" x14ac:dyDescent="0.3">
      <c r="A510" s="19"/>
      <c r="B510" s="114"/>
      <c r="C510" s="129" t="s">
        <v>1</v>
      </c>
      <c r="D510" s="140">
        <v>1</v>
      </c>
      <c r="E510" s="111"/>
      <c r="F510" s="101">
        <f>D510*E510</f>
        <v>0</v>
      </c>
      <c r="G510" s="112"/>
      <c r="H510" s="104"/>
    </row>
    <row r="511" spans="1:8" x14ac:dyDescent="0.3">
      <c r="A511" s="19"/>
      <c r="B511" s="30"/>
      <c r="F511" s="2"/>
    </row>
    <row r="512" spans="1:8" ht="42" x14ac:dyDescent="0.3">
      <c r="A512" s="19" t="s">
        <v>7</v>
      </c>
      <c r="B512" s="114" t="s">
        <v>6</v>
      </c>
      <c r="C512" s="129"/>
      <c r="D512" s="140"/>
      <c r="E512" s="101"/>
      <c r="F512" s="101"/>
      <c r="G512" s="112"/>
      <c r="H512" s="104"/>
    </row>
    <row r="513" spans="1:8" x14ac:dyDescent="0.3">
      <c r="A513" s="19"/>
      <c r="B513" s="114"/>
      <c r="C513" s="129" t="s">
        <v>1</v>
      </c>
      <c r="D513" s="140">
        <v>1</v>
      </c>
      <c r="E513" s="111"/>
      <c r="F513" s="101">
        <f>D513*E513</f>
        <v>0</v>
      </c>
      <c r="G513" s="112"/>
      <c r="H513" s="104"/>
    </row>
    <row r="514" spans="1:8" x14ac:dyDescent="0.3">
      <c r="A514" s="19"/>
      <c r="B514" s="30"/>
      <c r="F514" s="2"/>
    </row>
    <row r="515" spans="1:8" ht="98" x14ac:dyDescent="0.3">
      <c r="A515" s="19" t="s">
        <v>5</v>
      </c>
      <c r="B515" s="114" t="s">
        <v>4</v>
      </c>
      <c r="C515" s="129"/>
      <c r="D515" s="140"/>
      <c r="E515" s="101"/>
      <c r="F515" s="101"/>
      <c r="G515" s="112"/>
      <c r="H515" s="104"/>
    </row>
    <row r="516" spans="1:8" x14ac:dyDescent="0.3">
      <c r="A516" s="19"/>
      <c r="B516" s="114"/>
      <c r="C516" s="129" t="s">
        <v>1</v>
      </c>
      <c r="D516" s="140">
        <v>1</v>
      </c>
      <c r="E516" s="111"/>
      <c r="F516" s="101">
        <f>D516*E516</f>
        <v>0</v>
      </c>
      <c r="G516" s="112"/>
      <c r="H516" s="104"/>
    </row>
    <row r="517" spans="1:8" x14ac:dyDescent="0.3">
      <c r="A517" s="32"/>
      <c r="B517" s="33"/>
      <c r="D517" s="28"/>
      <c r="F517" s="2"/>
    </row>
    <row r="518" spans="1:8" ht="56" x14ac:dyDescent="0.3">
      <c r="A518" s="32" t="s">
        <v>3</v>
      </c>
      <c r="B518" s="114" t="s">
        <v>2</v>
      </c>
      <c r="C518" s="129"/>
      <c r="D518" s="140"/>
      <c r="E518" s="101"/>
      <c r="F518" s="101"/>
      <c r="G518" s="112"/>
      <c r="H518" s="104"/>
    </row>
    <row r="519" spans="1:8" x14ac:dyDescent="0.3">
      <c r="A519" s="19"/>
      <c r="B519" s="114"/>
      <c r="C519" s="129" t="s">
        <v>1</v>
      </c>
      <c r="D519" s="140">
        <v>1</v>
      </c>
      <c r="E519" s="111"/>
      <c r="F519" s="101">
        <f>D519*E519</f>
        <v>0</v>
      </c>
      <c r="G519" s="112"/>
      <c r="H519" s="104"/>
    </row>
    <row r="520" spans="1:8" ht="14.5" thickBot="1" x14ac:dyDescent="0.35">
      <c r="A520" s="19"/>
      <c r="B520" s="30"/>
      <c r="F520" s="2"/>
    </row>
    <row r="521" spans="1:8" ht="30.75" customHeight="1" thickBot="1" x14ac:dyDescent="0.35">
      <c r="A521" s="161" t="str">
        <f>A496</f>
        <v>3.</v>
      </c>
      <c r="B521" s="162" t="str">
        <f>B496</f>
        <v>ZAJEDNIČKE STAVKE</v>
      </c>
      <c r="C521" s="172" t="s">
        <v>327</v>
      </c>
      <c r="D521" s="172"/>
      <c r="E521" s="173"/>
      <c r="F521" s="163">
        <f>SUM(F499:F520)</f>
        <v>0</v>
      </c>
    </row>
    <row r="522" spans="1:8" x14ac:dyDescent="0.3">
      <c r="A522" s="19"/>
      <c r="B522" s="30"/>
      <c r="F522" s="2"/>
    </row>
    <row r="523" spans="1:8" x14ac:dyDescent="0.3">
      <c r="A523" s="8"/>
      <c r="B523" s="29"/>
      <c r="C523" s="3"/>
      <c r="D523" s="28"/>
      <c r="E523" s="27"/>
      <c r="F523" s="26"/>
    </row>
    <row r="524" spans="1:8" x14ac:dyDescent="0.3">
      <c r="A524" s="8"/>
      <c r="B524" s="29"/>
      <c r="C524" s="3"/>
      <c r="D524" s="28"/>
      <c r="E524" s="27"/>
      <c r="F524" s="26"/>
    </row>
    <row r="525" spans="1:8" ht="14.5" thickBot="1" x14ac:dyDescent="0.35">
      <c r="A525" s="8"/>
      <c r="B525" s="29"/>
      <c r="C525" s="3"/>
      <c r="D525" s="28"/>
      <c r="E525" s="27"/>
      <c r="F525" s="26"/>
    </row>
    <row r="526" spans="1:8" ht="21" customHeight="1" thickBot="1" x14ac:dyDescent="0.35">
      <c r="A526" s="25"/>
      <c r="B526" s="24" t="s">
        <v>333</v>
      </c>
      <c r="C526" s="23"/>
      <c r="D526" s="22"/>
      <c r="E526" s="21"/>
      <c r="F526" s="20"/>
    </row>
    <row r="527" spans="1:8" x14ac:dyDescent="0.3">
      <c r="A527" s="19"/>
      <c r="B527" s="18"/>
      <c r="D527" s="6"/>
      <c r="E527" s="5"/>
      <c r="F527" s="17"/>
    </row>
    <row r="528" spans="1:8" ht="15" x14ac:dyDescent="0.3">
      <c r="A528" s="12" t="str">
        <f>A142</f>
        <v>0.</v>
      </c>
      <c r="B528" s="11" t="str">
        <f>B142</f>
        <v>ENERGETSKO POSTROJENJE</v>
      </c>
      <c r="C528" s="10"/>
      <c r="D528" s="9"/>
      <c r="E528" s="181">
        <f>F142</f>
        <v>0</v>
      </c>
      <c r="F528" s="182"/>
    </row>
    <row r="529" spans="1:6" ht="15" x14ac:dyDescent="0.3">
      <c r="A529" s="12"/>
      <c r="B529" s="16"/>
      <c r="C529" s="10"/>
      <c r="D529" s="9"/>
      <c r="E529" s="13"/>
      <c r="F529" s="15"/>
    </row>
    <row r="530" spans="1:6" ht="15" x14ac:dyDescent="0.3">
      <c r="A530" s="12" t="str">
        <f>A182</f>
        <v>1.</v>
      </c>
      <c r="B530" s="11" t="str">
        <f>B182</f>
        <v>VENTILOKONVEKTORSKO GRIJANJE / HLAĐENJE</v>
      </c>
      <c r="C530" s="10"/>
      <c r="D530" s="9"/>
      <c r="E530" s="181">
        <f>F182</f>
        <v>0</v>
      </c>
      <c r="F530" s="182"/>
    </row>
    <row r="531" spans="1:6" ht="15" x14ac:dyDescent="0.3">
      <c r="A531" s="12"/>
      <c r="B531" s="11"/>
      <c r="C531" s="10"/>
      <c r="D531" s="9"/>
      <c r="E531" s="13"/>
      <c r="F531" s="15"/>
    </row>
    <row r="532" spans="1:6" ht="15" x14ac:dyDescent="0.3">
      <c r="A532" s="12" t="str">
        <f>A493</f>
        <v>2.</v>
      </c>
      <c r="B532" s="11" t="str">
        <f>B493</f>
        <v>VENTILACIJA</v>
      </c>
      <c r="C532" s="10"/>
      <c r="D532" s="9"/>
      <c r="E532" s="181">
        <f>F493</f>
        <v>0</v>
      </c>
      <c r="F532" s="182"/>
    </row>
    <row r="533" spans="1:6" ht="15" x14ac:dyDescent="0.3">
      <c r="A533" s="12"/>
      <c r="B533" s="14"/>
      <c r="C533" s="10"/>
      <c r="D533" s="9"/>
      <c r="E533" s="13"/>
      <c r="F533" s="13"/>
    </row>
    <row r="534" spans="1:6" ht="15" x14ac:dyDescent="0.3">
      <c r="A534" s="12" t="str">
        <f>A521</f>
        <v>3.</v>
      </c>
      <c r="B534" s="11" t="str">
        <f>B521</f>
        <v>ZAJEDNIČKE STAVKE</v>
      </c>
      <c r="C534" s="10"/>
      <c r="D534" s="9"/>
      <c r="E534" s="181">
        <f>F521</f>
        <v>0</v>
      </c>
      <c r="F534" s="182"/>
    </row>
    <row r="535" spans="1:6" ht="14.5" thickBot="1" x14ac:dyDescent="0.35">
      <c r="A535" s="8"/>
      <c r="B535" s="7"/>
      <c r="D535" s="6"/>
      <c r="E535" s="6"/>
      <c r="F535" s="6"/>
    </row>
    <row r="536" spans="1:6" ht="45.75" customHeight="1" thickBot="1" x14ac:dyDescent="0.35">
      <c r="A536" s="188" t="s">
        <v>0</v>
      </c>
      <c r="B536" s="189"/>
      <c r="C536" s="189"/>
      <c r="D536" s="190"/>
      <c r="E536" s="183">
        <f>+E528+E530+E532+E534</f>
        <v>0</v>
      </c>
      <c r="F536" s="184"/>
    </row>
    <row r="537" spans="1:6" ht="15.5" thickBot="1" x14ac:dyDescent="0.35">
      <c r="A537" s="186" t="s">
        <v>329</v>
      </c>
      <c r="B537" s="186"/>
      <c r="C537" s="186"/>
      <c r="D537" s="187"/>
      <c r="E537" s="168"/>
      <c r="F537" s="169"/>
    </row>
    <row r="538" spans="1:6" ht="15.5" thickBot="1" x14ac:dyDescent="0.35">
      <c r="A538" s="186" t="s">
        <v>330</v>
      </c>
      <c r="B538" s="186"/>
      <c r="C538" s="186"/>
      <c r="D538" s="187"/>
      <c r="E538" s="183">
        <f>E536+E537</f>
        <v>0</v>
      </c>
      <c r="F538" s="170"/>
    </row>
    <row r="539" spans="1:6" ht="15.5" thickBot="1" x14ac:dyDescent="0.35">
      <c r="A539" s="160"/>
      <c r="B539" s="170" t="s">
        <v>328</v>
      </c>
      <c r="C539" s="170"/>
      <c r="D539" s="171"/>
      <c r="E539" s="168"/>
      <c r="F539" s="169"/>
    </row>
  </sheetData>
  <mergeCells count="21">
    <mergeCell ref="E537:F537"/>
    <mergeCell ref="A537:D537"/>
    <mergeCell ref="A538:D538"/>
    <mergeCell ref="A536:D536"/>
    <mergeCell ref="E538:F538"/>
    <mergeCell ref="E539:F539"/>
    <mergeCell ref="B539:D539"/>
    <mergeCell ref="C521:E521"/>
    <mergeCell ref="B1:F1"/>
    <mergeCell ref="B5:F5"/>
    <mergeCell ref="C142:E142"/>
    <mergeCell ref="C182:E182"/>
    <mergeCell ref="C493:E493"/>
    <mergeCell ref="A6:H6"/>
    <mergeCell ref="E528:F528"/>
    <mergeCell ref="E530:F530"/>
    <mergeCell ref="E532:F532"/>
    <mergeCell ref="E534:F534"/>
    <mergeCell ref="E536:F536"/>
    <mergeCell ref="B4:F4"/>
    <mergeCell ref="B3:F3"/>
  </mergeCells>
  <printOptions horizontalCentered="1"/>
  <pageMargins left="0.70866141732283472" right="0.70866141732283472" top="0.98425196850393704" bottom="0.98425196850393704" header="0.39370078740157483" footer="0.39370078740157483"/>
  <pageSetup paperSize="9" scale="86" orientation="portrait" r:id="rId1"/>
  <headerFooter scaleWithDoc="0" alignWithMargins="0">
    <oddHeader xml:space="preserve">&amp;L&amp;10TROŠKOVNIK INSTALACIJE GRIJANJA,
VENTILACIJE i KLIMATIZACIJE&amp;R&amp;10EO KOSTEL PROMET
prosinac, 2020.
</oddHeader>
    <oddFooter xml:space="preserve">&amp;L&amp;10Br. projekta: 20-039
&amp;R&amp;10STRANICA: &amp;P/&amp;N
</oddFooter>
  </headerFooter>
  <rowBreaks count="1" manualBreakCount="1">
    <brk id="1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Mapa 1 Grijanje i hlađenje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Radovic</dc:creator>
  <cp:lastModifiedBy>Bojan Radovic</cp:lastModifiedBy>
  <dcterms:created xsi:type="dcterms:W3CDTF">2022-01-27T08:42:35Z</dcterms:created>
  <dcterms:modified xsi:type="dcterms:W3CDTF">2022-06-21T16:25:21Z</dcterms:modified>
</cp:coreProperties>
</file>