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128"/>
  <workbookPr/>
  <mc:AlternateContent xmlns:mc="http://schemas.openxmlformats.org/markup-compatibility/2006">
    <mc:Choice Requires="x15">
      <x15ac:absPath xmlns:x15ac="http://schemas.microsoft.com/office/spreadsheetml/2010/11/ac" url="D:\Vođenje pomoć_ZNS\Pomoć JN\JAVNA NABAVA_OBJAVA 13_5\Poziv na dostavu ponuda_ovojnica\KMS\Revidirano\"/>
    </mc:Choice>
  </mc:AlternateContent>
  <xr:revisionPtr revIDLastSave="0" documentId="13_ncr:1_{0BC58232-A268-4B82-B307-420C699DC1B9}" xr6:coauthVersionLast="47" xr6:coauthVersionMax="47" xr10:uidLastSave="{00000000-0000-0000-0000-000000000000}"/>
  <bookViews>
    <workbookView xWindow="-108" yWindow="-108" windowWidth="23256" windowHeight="12576" tabRatio="641" xr2:uid="{00000000-000D-0000-FFFF-FFFF00000000}"/>
  </bookViews>
  <sheets>
    <sheet name="List 1_GRAĐ. OBR. RADOVI MAPA1" sheetId="1" r:id="rId1"/>
    <sheet name="List 2_Jednakovrijednost" sheetId="2" r:id="rId2"/>
  </sheets>
  <externalReferences>
    <externalReference r:id="rId3"/>
    <externalReference r:id="rId4"/>
  </externalReferences>
  <definedNames>
    <definedName name="_1Excel_BuiltIn_Print_Area_1">#REF!</definedName>
    <definedName name="_2Excel_BuiltIn_Print_Area_1_1">'List 1_GRAĐ. OBR. RADOVI MAPA1'!$B$60:$G$300</definedName>
    <definedName name="all">#REF!</definedName>
    <definedName name="aluminijska">#REF!</definedName>
    <definedName name="_xlnm.Database">#REF!</definedName>
    <definedName name="BE_Price">#REF!</definedName>
    <definedName name="betonska">#REF!</definedName>
    <definedName name="BETONSKI_I_ARM.BETONSKI_RADOVI">#REF!</definedName>
    <definedName name="BRAVARIJA_SKLONIŠTA">#REF!</definedName>
    <definedName name="Countr.">#REF!</definedName>
    <definedName name="Countr.no">#REF!</definedName>
    <definedName name="Country">#REF!</definedName>
    <definedName name="CRNA_BRAVARIJA">#REF!</definedName>
    <definedName name="ČELIČNA_KONSTRUKCIJA">#REF!</definedName>
    <definedName name="D">#REF!</definedName>
    <definedName name="Data_base_result">#REF!</definedName>
    <definedName name="DIMNJACI">#REF!</definedName>
    <definedName name="DIZALA">#REF!</definedName>
    <definedName name="EODB">#REF!</definedName>
    <definedName name="euro">#REF!</definedName>
    <definedName name="Excel_BuiltIn_Print_Area_1">'List 1_GRAĐ. OBR. RADOVI MAPA1'!$A$1:$G$324</definedName>
    <definedName name="Excel_BuiltIn_Print_Area_2">#REF!</definedName>
    <definedName name="FASADERSKI_RADOVI">#REF!</definedName>
    <definedName name="fizika_zgrade">#REF!</definedName>
    <definedName name="gradbena">#REF!</definedName>
    <definedName name="H">#REF!</definedName>
    <definedName name="HR">#REF!</definedName>
    <definedName name="I">#REF!</definedName>
    <definedName name="INOX_BRAVARIJA">#REF!</definedName>
    <definedName name="IZOLATERSKI_RADOVI">#REF!</definedName>
    <definedName name="KAMENARSKI_RADOVI">#REF!</definedName>
    <definedName name="keramicarska">#REF!</definedName>
    <definedName name="KERAMIČARSKI_RADOVI">#REF!</definedName>
    <definedName name="kljucavnicarska">#REF!</definedName>
    <definedName name="KROVOPOKRIVAČKI_RADOVI">#REF!</definedName>
    <definedName name="krovskokleparska">#REF!</definedName>
    <definedName name="Kurs">#REF!</definedName>
    <definedName name="l">#REF!</definedName>
    <definedName name="Langua.">#REF!</definedName>
    <definedName name="Langua.no">#REF!</definedName>
    <definedName name="Language">#REF!</definedName>
    <definedName name="Last_up_date">#REF!</definedName>
    <definedName name="LIMARSKI_RADOVI">#REF!</definedName>
    <definedName name="m">#REF!</definedName>
    <definedName name="mavcnokartonska">#REF!</definedName>
    <definedName name="min">#REF!</definedName>
    <definedName name="minE">#REF!</definedName>
    <definedName name="mr">#REF!</definedName>
    <definedName name="NEHRĐAJUĆA_BRAVARIJA">#REF!</definedName>
    <definedName name="Null">#REF!</definedName>
    <definedName name="obrtniska">#REF!</definedName>
    <definedName name="OSTALI_RADOVI">#REF!</definedName>
    <definedName name="p">'[1]Troškovnik '!#REF!</definedName>
    <definedName name="Partno">#REF!</definedName>
    <definedName name="PILOTI">#REF!</definedName>
    <definedName name="PODOVI">#REF!</definedName>
    <definedName name="_xlnm.Print_Area" localSheetId="0">'List 1_GRAĐ. OBR. RADOVI MAPA1'!$A$1:$G$326</definedName>
    <definedName name="PREGRADNE_STIJENE">#REF!</definedName>
    <definedName name="Price_code">#REF!</definedName>
    <definedName name="PROTUPOŽARNA_BRAVARIJA">#REF!</definedName>
    <definedName name="R_E_K_A_P_I_T_U_L_A_C_I_J_A">#REF!</definedName>
    <definedName name="reserve">#REF!</definedName>
    <definedName name="RTG_BRAVARIJA">#REF!</definedName>
    <definedName name="RUŠENJA_I_PRILAGODBE_GRAĐEVINSKIH_ELEMENATA_POSTOJEĆIH_GRAĐEVINA">#REF!</definedName>
    <definedName name="s">'[1]Troškovnik '!#REF!</definedName>
    <definedName name="sat">#REF!</definedName>
    <definedName name="satE">#REF!</definedName>
    <definedName name="Seins">#REF!</definedName>
    <definedName name="slikopleskarska">#REF!</definedName>
    <definedName name="SOBOSLIKARSKI_RADOVI">#REF!</definedName>
    <definedName name="SPUŠTENI_STROPOVI">#REF!</definedName>
    <definedName name="tesarska">#REF!</definedName>
    <definedName name="type">#REF!</definedName>
    <definedName name="u">'[1]Troškovnik '!#REF!</definedName>
    <definedName name="UKLANJANJE_OBJEKATA_I_IZGRADNJA_PRIVREMENE_SAOBRAČAJNICE">#REF!</definedName>
    <definedName name="UNUTARNJA_ALUMINIJSKA_BRAVARIJA">#REF!</definedName>
    <definedName name="VANJSKA_ALUMINIJSKA_BRAVARIJA">#REF!</definedName>
    <definedName name="VI">#REF!</definedName>
    <definedName name="VP">#REF!</definedName>
    <definedName name="vvv">[2]Preisfindung!#REF!</definedName>
    <definedName name="Wrg">#REF!</definedName>
    <definedName name="zemeljska">#REF!</definedName>
    <definedName name="ZEMLJANI_RADOVI">#REF!</definedName>
    <definedName name="zidarska">#REF!</definedName>
    <definedName name="ZIDARSKI_RADOVI">#REF!</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G291" i="1" l="1"/>
  <c r="G170" i="1" l="1"/>
  <c r="G311" i="1" s="1"/>
  <c r="G147" i="1"/>
  <c r="G309" i="1" s="1"/>
  <c r="G204" i="1"/>
  <c r="G317" i="1" s="1"/>
  <c r="G265" i="1"/>
  <c r="G319" i="1" s="1"/>
  <c r="G293" i="1"/>
  <c r="G321" i="1" s="1"/>
  <c r="G131" i="1"/>
  <c r="G307" i="1" s="1"/>
  <c r="G323" i="1" l="1"/>
  <c r="G313" i="1"/>
  <c r="F325" i="1" l="1"/>
  <c r="G328" i="1" s="1"/>
  <c r="F330" i="1" l="1"/>
</calcChain>
</file>

<file path=xl/sharedStrings.xml><?xml version="1.0" encoding="utf-8"?>
<sst xmlns="http://schemas.openxmlformats.org/spreadsheetml/2006/main" count="326" uniqueCount="205">
  <si>
    <t>OPĆI UVJETI:</t>
  </si>
  <si>
    <t>1.</t>
  </si>
  <si>
    <t xml:space="preserve">Nacrti, tehnički opis i ovaj troškovnik čine cjelinu projekta.
Izvođač je dužan proučiti sve gore navedene dijelove projekta, te u slučaju nejasnoća tražiti objašnjenje od projektanta, odnosno iznijeti svoje primjedbe.              
Nepoznavanje grafičkog dijela projekta i tehničkog opisa neće se prihvatiti kao razlog za povišenje jediničnih cijena ili greške u izvedbi.
</t>
  </si>
  <si>
    <t>2.</t>
  </si>
  <si>
    <t>Izvođač je dužan pridržavati se svih važećih zakona i propisa i to naročito Zakona o prostornom uređenju i gradnji, Zakona o zaštiti na radu, Hrvatskih normi itd.</t>
  </si>
  <si>
    <t>3.</t>
  </si>
  <si>
    <t>Izvođač je prilikom uvođenja u posao dužan, u okviru ugovorene cijene, preuzeti nekretninu, te obavijestiti nadležne službe o otvaranju gradilišta i početku radova.
Od tog trenutka pa do primopredaje zgrade, izvođač je odgovoran za stvari i osobe koje se nalaze unutar gradilišta.
Od ulaska na gradilište izvođač je obavezan voditi građevinski dnevnik u kojem bilježi opis radnih procesa i građevinsku knjigu u kojoj bilježi i dokumentira mjerenja, sve faze izvršenog posla prema stavkama troškovnika i projektu.
Izvođač je dužan na gradilištu čuvati Građevnu dozvolu, glavni i izvedbeni projekt i dati ih na uvid ovlaštenim inspekcijskim službama.</t>
  </si>
  <si>
    <t>4.</t>
  </si>
  <si>
    <t xml:space="preserve">Izvođač je dužan, u okviru ugovorene cijene, ugraditi projektom predviđen propisan, adekvatan i prema Hrvatskim normama atestiran materijal.
 Izvođač je također dužan kod izrade konstrukcija, prema projektom određenom planu ispitivanja materijala, kontrolirati ugrađeni konstruktivni materijal.
</t>
  </si>
  <si>
    <t>5.</t>
  </si>
  <si>
    <t>Za instalacijske  sustave izvođač je dužan, u okviru ugovorene cijene, osim atesta o kvaliteti ugrađenih materijala, dati ateste za instalacijske sustave.</t>
  </si>
  <si>
    <t>6.</t>
  </si>
  <si>
    <t>7.</t>
  </si>
  <si>
    <t>Izvođač je dužan, u okviru ugovorene cijene, osigurati gradilište od djelovanja više sile i krađe.</t>
  </si>
  <si>
    <t>8.</t>
  </si>
  <si>
    <t>Sav rad i materijal vezan uz organizaciju građevinske proizvodnje: ograde, vrata gradilišta, putovi na gradilištu, uredi, blagovaonice, svlačionice, sanitarije gradilišta, spremišta materijala i alata, telefonski, električni, vodovodni i sl. priključci gradilišta kao i cijena korištenja priključaka uključeni su u ugovorenu cijenu.</t>
  </si>
  <si>
    <t>9.</t>
  </si>
  <si>
    <t>Izvođač je dužan čistiti gradilište barem tri puta tokom građenja a na kraju treba izvesti sva fina čišćenja  zidova, podova, vrata,prozora, stijena, stakala i dr. što se neće posebno opisivati u stavkama.</t>
  </si>
  <si>
    <t xml:space="preserve">Izvođač će zajedno s nadzornim inženjerom  izraditi vremenski plan (gantogram) aktivnosti na gradilištu i njime odrediti dinamiku financiranja, dobave materijala i opreme i sl. Nakon naplate okončane situacije izvođač će predati zgradu investitoru ili po investitoru određenom korisniku.
</t>
  </si>
  <si>
    <t>j.mjere</t>
  </si>
  <si>
    <t>količina</t>
  </si>
  <si>
    <t>j.cijena</t>
  </si>
  <si>
    <t>ukupno(kn)</t>
  </si>
  <si>
    <t>kom</t>
  </si>
  <si>
    <t>REKAPITULACIJA</t>
  </si>
  <si>
    <t>STOLARSKI RADOVI</t>
  </si>
  <si>
    <t>GRAĐEVINSKI RADOVI</t>
  </si>
  <si>
    <t>ZANATSKI RADOVI</t>
  </si>
  <si>
    <t>A.</t>
  </si>
  <si>
    <t>B.</t>
  </si>
  <si>
    <t>A.I.1.</t>
  </si>
  <si>
    <t xml:space="preserve">Demontaža, odlaganje na mjesto koje odredi naručitelj i ponovna montaža raznih elemenata električnih i dr. instalacija, na mjestima izrade toplinske izolacije i zamjene krovnog pokrova. Postojeći elementi koji se ne mijenjaju ovim projektom, montiraju se po izvođenju izolacije u svemu po zatečenom stanju. Predvidjeti pričvrsni materijal dovoljne duljine za postavu na novoizvedenu izolaciju. </t>
  </si>
  <si>
    <t>A.I.2.</t>
  </si>
  <si>
    <t>m`</t>
  </si>
  <si>
    <t>žlijeb - 21.1m</t>
  </si>
  <si>
    <t>žlijeb - 19.6m</t>
  </si>
  <si>
    <t>A.I.3.</t>
  </si>
  <si>
    <t>m²</t>
  </si>
  <si>
    <t>A.I.4.</t>
  </si>
  <si>
    <t>20.85mx1.7m(JZ)+13.68m²(JI)+22.65m²(SZ)</t>
  </si>
  <si>
    <t>A.I.5.</t>
  </si>
  <si>
    <t>A.I.6.</t>
  </si>
  <si>
    <t>Demontaža i uklanjanje postojeće stolarije. U stavku uključiti odvoz i zbrinjavanje otpadnog materijala.</t>
  </si>
  <si>
    <t>DEMONTAŽE I RUŠENJA UKUPNO:</t>
  </si>
  <si>
    <t>Demontaža postojećih horizontalnih žlijebova i vertikalnih odvodnih cijevi oborinskih voda od pocinčanog lima. 
Komplet oluk, fazonski komadi, okapni lim, kuke i pričvrsnice. U stavci je uključen sav potreban rad i materijal uključivo prilagodbu na novu dimenziju po izvođenju toplinske izolacije, nosači oluka, obujmice i fazonski komadi, mrežice za sakupljanje lišća kao i sav ostali spojni, pričvrsni i brtveni materijal. 
U stavku uključiti odvoz i zbrinjavanje otpadnog materijala.</t>
  </si>
  <si>
    <t>oluk - (4.9m-0.3m)x2 
¨labuđi vrat¨</t>
  </si>
  <si>
    <t>14,30 m`</t>
  </si>
  <si>
    <t>Demontaža i uklanjanje ispune iznad zidanog dijela i krovnog pokrova, na visini ravninskih rešetkastih nosača i čeličnih profila, te zabatnog zida na skoku krovnih ploha, od limenih sendvič panela u sastavu:
- čelični lim_0.25 cm
- mineralna vuna_4 cm
- čelični lim_0.25 cm.
U stavku uključiti odvoz i zbrinjavanje otpadnog materijala.</t>
  </si>
  <si>
    <t>14.6mx21.1m=308.96m²</t>
  </si>
  <si>
    <t>14.6mx21.3m=310.98m²</t>
  </si>
  <si>
    <t>A.I.7</t>
  </si>
  <si>
    <t>kopelit stijena u zidu od šuplje blok opeke deb. 19 cm, dim. 240/160 cm - stolarska stavka 3</t>
  </si>
  <si>
    <t>puna jednokrilna klizna metalna vrata u zidu od šuplje blok opeke deb. 19 cm, dim. 695/415 cm s ispunom od valovitog lima; klizna šina iznad vrata - stolarska stavka 4</t>
  </si>
  <si>
    <t>kopelit stijena između čeličnih profila dim. 750/200 cm - stolarska stavka 5</t>
  </si>
  <si>
    <t>kopelit stijena između čeličnih profila dim. 750/200 cm - stolarska stavka 4</t>
  </si>
  <si>
    <t>kopelit stijena između čeličnih profila dim. 570/200 cm - stolarska stavka 6</t>
  </si>
  <si>
    <t>zaokretno PVC prozor u zidu od šuplje blok opeke deb. 19 cm, dim. 60/60 cm - stolarska stavka 7</t>
  </si>
  <si>
    <t>zaokretno otklopni PVC prozor u zidu od šuplje blok opeke deb. 19 cm, dim. 80/140 cm - stolarska stavka 8</t>
  </si>
  <si>
    <t>jednoslojna fiksna staklena stijena u metalnom okviru, u zidu od šuplje blok opeke deb. 19 cm, dim. 130/100 cm - stolarska stavka 9</t>
  </si>
  <si>
    <t>A.II</t>
  </si>
  <si>
    <t>ZEMLJANI RADOVI</t>
  </si>
  <si>
    <t>Iskop/bušenje rova u šir. 50 cm duž pročelja, do gornje kote temeljne trake u svrhu postave TI sokla vanjskih zidova.
Uključivo deponiranje zemlje na gradilištu tj. odvoz i zbrinjavanje građevinskog otpada.</t>
  </si>
  <si>
    <t>A.II.1.</t>
  </si>
  <si>
    <t>rov - zemlja/šoder, 54.7m, h=0.3 m</t>
  </si>
  <si>
    <t>rov - beton/asfalt, (1.8+1.9+41)m, h=0.3 m</t>
  </si>
  <si>
    <t>m³</t>
  </si>
  <si>
    <t>Po izvedbi ovojnice zgrade, zasipavanje rova zemljom od iskopa te betoniranje/asfaltiranje istog na dvorišnom dijelu zgrade.</t>
  </si>
  <si>
    <t>A.II.2.</t>
  </si>
  <si>
    <t>ZEMLJANI RADOVI UKUPNO:</t>
  </si>
  <si>
    <t>A.III</t>
  </si>
  <si>
    <r>
      <t>- pocinčani čelični lim_</t>
    </r>
    <r>
      <rPr>
        <sz val="11"/>
        <color indexed="8"/>
        <rFont val="Arial Narrow"/>
        <family val="2"/>
      </rPr>
      <t>d=0.2 cm, λ=203 W/mK</t>
    </r>
  </si>
  <si>
    <r>
      <t xml:space="preserve">- </t>
    </r>
    <r>
      <rPr>
        <sz val="11"/>
        <color indexed="8"/>
        <rFont val="Arial Narrow"/>
        <family val="2"/>
      </rPr>
      <t xml:space="preserve">mineralna vuna (MW) kamena ili staklena l= 035,  </t>
    </r>
  </si>
  <si>
    <t>A.III.1.</t>
  </si>
  <si>
    <t>A.III.2.</t>
  </si>
  <si>
    <t>KROVOPOKRIVAČKI RADOVI UKUPNO</t>
  </si>
  <si>
    <t>KROVOPOKRIVAČKI RADOVI</t>
  </si>
  <si>
    <t>B.I.</t>
  </si>
  <si>
    <t>LIMARSKI RADOVI</t>
  </si>
  <si>
    <t xml:space="preserve">Prije izvedbe limarskih radova obavezno uzeti točne mjere na građevini. Na spoju lima i podloge obavezno postaviti sloj krovne ljepenke po cijeloj površini sloja i uračunati u jediničnu cijenu. Sve spojeve obavezno brtviti po cijeloj dužini spoja trajnoelastičnim kitom otpornim i postojanim na atmosferilije i smrzavanje i uračunati u jediničnu cijenu. Kod izvođenja opšava na betonskim elementima potrebno je ispod opšava postaviti trake toplinske izolacije za sprječavanje toplinskim mostova i rošenja te uračunati u jediničnu cijenu. </t>
  </si>
  <si>
    <t>Izrada i postava polukružnog visećeg žlijeba,  Ø 125 mm, od pocinčanog lima deb. min. 0.55 mm, šir. trake 28 cm (prema tablici), dulj. 100 cm, sa postavom kuka za pričvršćenje (proračunatih na pad 0.8 %) od istog materijala, presjeka 25x4 mm (tj. 30x5 mm), na svakom rogu/čeličnom nosaču tj. max. razmaku 100 cm.</t>
  </si>
  <si>
    <t>21.05m+19.6m</t>
  </si>
  <si>
    <t>m′</t>
  </si>
  <si>
    <t>Izrada, postava i pričvršćenje vertikalnih odvodnih cijevi jednostrešnog krova, kružnog presjeka Ø 110 mm, iz pocinčanog lima deb. min. 0.55 mm, razvijene šir. 40 cm (uključen preklop cca 5 cm), uključivo sa nosačima i postavom obujmica sa šiljkom od istog materijala za pričvršćenje na pročelje. Obujmice dim. 20/4 mm postavaljati na razmaku od 150 cm.
Na gornjoj strani priključak na žlijeb s direktnim nastavkom za priključenje odvodne vertikale a na donjoj strani upuštanje oborinskih krovnih voda na okolni teren.</t>
  </si>
  <si>
    <t>B.I.1.</t>
  </si>
  <si>
    <t>B.I.2.</t>
  </si>
  <si>
    <t xml:space="preserve">Ø 110 mm_4.5mx2+3.05m </t>
  </si>
  <si>
    <t>Izrada i postava krovnog rukavca u formi ˝labuđeg vrata˝, za spoj žlijeba i vertikalnih odvodnih cijevi, (točnu dim. odrediti izmjerom na terenu), od pocinčanog lima deb. min. 0.55 mm, kružnog presjeka, Ø 110 mm, razvijene šir. 40 cm.</t>
  </si>
  <si>
    <t>B.I.3.</t>
  </si>
  <si>
    <t>Izrada opšava spoja kose krovne plohe jednostrešnog krova od limenih sendvič panela i zabatnog zida višeg krovišta također od limenih sendvič panela, od pocinčanog lima deb. min. 0.55  mm, razvijene širine  60 cm i 45 cm (na poziciji stolarske stavke 10).</t>
  </si>
  <si>
    <t>B.I.4.</t>
  </si>
  <si>
    <t>šir. 60 cm</t>
  </si>
  <si>
    <t>šir. 45 cm</t>
  </si>
  <si>
    <t xml:space="preserve">Izrada opšava spoja limenih sendvič panela nad zidanim dijelom vanjskog zida koji se toplinski izolira, od pocinčanog lima deb. min. 0.55  mm, razvijene širine  60 cm </t>
  </si>
  <si>
    <t>B.I.5.</t>
  </si>
  <si>
    <t>LIMARSKI RADOVI UKUPNO</t>
  </si>
  <si>
    <t>B.II</t>
  </si>
  <si>
    <t>B.II.1.</t>
  </si>
  <si>
    <t>VANJSKA STOLARIJA – PROZORI (PVC)</t>
  </si>
  <si>
    <t>Dobava i ugradnja dvodjelne ostakljene stijene s zaokretno-otklopnim prozorom i fiksnom staklenom stijenom, dim. 240/160 cm, suhom montažom. 
Uključivo vanjska Al klupčica razvijene šir. 25 cm i unutarnja PVC klupčica šir. do 20 cm.
Prozor dim. 100/160 cm - stolarska stavka 3</t>
  </si>
  <si>
    <t>B.II.2.</t>
  </si>
  <si>
    <t>2</t>
  </si>
  <si>
    <t>PVC klupčica</t>
  </si>
  <si>
    <t>Al klupčica</t>
  </si>
  <si>
    <t>Dobava i ugradnja višedjelne ostakljene stijene s zaokretno-otklopnim prozorima i fiksnim staklenim stijenama, dim. 755/200 cm, suhom montažom. 
Prozor dim. 100/200 cm - stolarska stavka 5</t>
  </si>
  <si>
    <t>B.II.3.</t>
  </si>
  <si>
    <t>1</t>
  </si>
  <si>
    <t>fiksna stijena_kom 4                                                            prozor_kom 3</t>
  </si>
  <si>
    <t>Dobava i ugradnja višedjelne ostakljene stijene s zaokretno-otklopnim prozorima i fiksnim staklenim stijenama, dim. 565/200 cm, suhom montažom. 
Prozor dim. 100/200 cm - stolarska stavka 6</t>
  </si>
  <si>
    <t>B.II.4.</t>
  </si>
  <si>
    <t>Dobava i ugradnja vanjske Al klupčice razvijene šir. 25 cm i unutarnje PVC klupčice šir. do 20 cm uz stolarske stavke 5 i 6</t>
  </si>
  <si>
    <t>Dobava i ugradnja vanjskog jednokrilnog prozora, dim. 60/65 cm, suhom montažom.   
Uključivo vanjska Al klupčica razvijene šir. 25 cm i unutarnja PVC klupčica šir. do 20 cm.             
Način otvaranja - zaokretno-otklopni - stolarska stavka 7</t>
  </si>
  <si>
    <t>B.II.5.</t>
  </si>
  <si>
    <t>B.II.6.</t>
  </si>
  <si>
    <t>Dobava i ugradnja vanjskog jednokrilnog prozora s kutijom za eslinger roletu, dim. 75/120+20 cm, suhom montažom.     
Uključivo vanjska Al klupčica razvijene šir. 25 cm i unutarnja PVC klupčica šir. do 20 cm.           
Način otvaranja - zaokretno-otklopni - stolarska stavka 8</t>
  </si>
  <si>
    <t>B.II.7.</t>
  </si>
  <si>
    <t>Dobava i ugradnja vanjskog jednokrilnog prozora s vanjskom kutijom za eslinger roletu, dim. 125/100 cm, suhom montažom.     
Uključivo vanjska Al klupčica razvijene šir. 25 cm i unutarnja PVC klupčica šir. do 20 cm.           
Način otvaranja - zaokretno-otklopni - stolarska stavka 9</t>
  </si>
  <si>
    <t>B.II.8.</t>
  </si>
  <si>
    <t>B.II.9.</t>
  </si>
  <si>
    <t>B.II.10.</t>
  </si>
  <si>
    <t>Stolariju ugraditi po sistemu RAL prema uputama proizvođača.</t>
  </si>
  <si>
    <t>B.II.11.</t>
  </si>
  <si>
    <t>B.II.12.</t>
  </si>
  <si>
    <t>(1.6mx4+2.4mx2)x0.15m+4.15mx2x0.22m+(0.65mx2+0.6m)x0.16m+(1.2mx2+0.75)x0.16m+(1mx2+1.25)x0.08m=4.57m²</t>
  </si>
  <si>
    <t>STOLARSKI RADOVI UKUPNO</t>
  </si>
  <si>
    <t>B.III</t>
  </si>
  <si>
    <t>ZAVRŠNI ZIDARSKI RADOVI</t>
  </si>
  <si>
    <t>Dobava, postava, demontaža i odvoz pročeljne aluminijske skele. Skelu postaviti tako da se nesmetano može pristupiti svim pročeljnim elementima, na nužnoj udaljenosti od pročelja za nesmetano odvijanje radova. Izvedba skele prema statičkom proračunu i projektu koji dostavlja izvođač radova a koji su uračunati u cijeni skele.
Max. visina pročelja 4.65 m.</t>
  </si>
  <si>
    <t>B.III.1.</t>
  </si>
  <si>
    <t>(o)(104.83+3x1.2m)x1.2m(šir.skele)</t>
  </si>
  <si>
    <t>Priprema podloge za izradu ETICS fasadnog sustava. Priprema uključuje otprašivanje i pranje kompletne površine fasade vodenim mlazom pod pritiskom, dobavu i postavu zaštitne folije otvora pročelja, skidanje oštećenih mjesta žbuke i namjehurene boje, popravak oštećene i slabo držeće žbuke, kompletni premaz očišćene površine dubinskim sredstvom za impregnaciju. Nastavku radova može se pristupiti po pregledu podloge i dobivanja suglasnosti od strane nadzornog inženjera. Pripremu podloge uključiti u cijenu stavke</t>
  </si>
  <si>
    <t>B.III.2.</t>
  </si>
  <si>
    <t>JZ pročelje - 138.33 m²</t>
  </si>
  <si>
    <t>JI pročelje - 32 m²</t>
  </si>
  <si>
    <t>SI pročelje - (h)4.65mx21m m²=97.65m²</t>
  </si>
  <si>
    <r>
      <t>(h)3.15x16.2m=51.03m</t>
    </r>
    <r>
      <rPr>
        <sz val="11"/>
        <color indexed="8"/>
        <rFont val="Arial"/>
        <family val="2"/>
      </rPr>
      <t>²</t>
    </r>
  </si>
  <si>
    <r>
      <t>SZ pročelje - 167.07m</t>
    </r>
    <r>
      <rPr>
        <sz val="11"/>
        <color indexed="8"/>
        <rFont val="Arial"/>
        <family val="2"/>
      </rPr>
      <t>²</t>
    </r>
  </si>
  <si>
    <t>B.III.3.</t>
  </si>
  <si>
    <t>B.III.4.</t>
  </si>
  <si>
    <t>(o)104.83mx0.3m</t>
  </si>
  <si>
    <t>ZAVRŠNI ZIDARSKI RADOVI UKUPNO</t>
  </si>
  <si>
    <t>DEMONTAŽE I RUŠENJA</t>
  </si>
  <si>
    <t>A</t>
  </si>
  <si>
    <t>A.1.</t>
  </si>
  <si>
    <t>A.2.</t>
  </si>
  <si>
    <t>A.3.</t>
  </si>
  <si>
    <t>GRAĐEVINSKI RADOVI UKUPNO</t>
  </si>
  <si>
    <t>B</t>
  </si>
  <si>
    <t>B.I</t>
  </si>
  <si>
    <t>ZANATSKI RADOVI UKUPNO</t>
  </si>
  <si>
    <t>S V E U K U P N O   A.+B.</t>
  </si>
  <si>
    <t>SVEUKUPNO: kn</t>
  </si>
  <si>
    <t xml:space="preserve">PDV  (kn): </t>
  </si>
  <si>
    <t>B.I.6.</t>
  </si>
  <si>
    <t xml:space="preserve">Izrada opšava spoja limenih sendvič panela sa postojećim limenim pokrovom nadstrešnice, od pocinčanog lima deb. min. 0.55  mm, razvijene širine  60 cm </t>
  </si>
  <si>
    <t>oluk - 3.05m ¨labuđi vrat¨</t>
  </si>
  <si>
    <t>A.I.</t>
  </si>
  <si>
    <t>OPĆI UVJETI ZEMLJANIH RADOVA</t>
  </si>
  <si>
    <t>OPĆI UVJETI KROVOPOKRIVAČKIH RADOVA</t>
  </si>
  <si>
    <t>Svi limarski radovi moraju se izvesti solidno i stručno prema važećim propisima i pravilima dobrog zanata.
Limarski radovi obuhvaćaju sve vrste pokrivanja i opšivanja limom, kao i  izradu i montažu žljebova, vertikalnih odvodnih cijevi i ventilacionih cijevi.
Dijele se prema vrstama lima:
- pocinčani lim 0,50 - 1 mm,
- cinčani lim 0,50 - 2 mm,
- cinkotit ( cink titanij ) 0,5- 0,8 mm
- cink kositar 0,50 - 1 mm,
- bakreni lim 0,50 - 2 mm,
- olovni lim 0,50 - 3 mm,
- aluminijski lim 0,50 - 1,5 mm, eloksiran ili plastificiran,
- polietilenski tipski elementi za žljebove i vertikalne odvodne cijevi
Izvođač je dužan prije početka radova provjeriti sve građevinske elemente na koje, ili za koje se se pričvršćuje limarija i da pismeno dostavi naručitelju svoje primjedbe u vezi eventualnih nedostataka posebno u slučaju: neodgovarajućeg izbora projektiranog materijala i loše riješenog načina vezivanja limarije za građevinske radove.
Dijelovi različitog materijala ne smiju se dodirivati jer bi uslijed toga moglo doći do korozije. Elementi od čelika za pričvršćivanje cinčanog ili pocinčanog lima moraju se pocinčati, ako u opisu radova nije predviđena neka druga zaštita (postavljanje podmetača od olova ili plastike otpornih na kiseline ili lužine). Za bakreni lim treba primjeniti učvršćivanje od bakra ili bakrenog čelika.</t>
  </si>
  <si>
    <t>Za učvršćivanje (kuke, zakovice, jahači, čavli, vijci i sl) treba primjeniti:
- za čelični lim - čelična spojna sredstva,
- za pocinčani, cinkotit, cink kositar  i olovni lim - dobro pocinčana spojna sredstva,
- za bakreni lim - bakrena spojna sredstva,
- za alu lim - alu ili galvanizirana Čn spojna sredstva.
Sastav i učvršćenja moraju biti tako izvedeni da elementi pri toplinskim promjenama mogu nesmetano dilatirati, a da pri tom ostanu nepropusni. Moraju se osigurati od oštećenja koje može izazvati vjetar i sl.
Ispod lima koji se postavlja na beton, drvo ili žbuku treba postaviti sloj bitumenske ljepenke, čija su dobava i postava uključene u jediničnu cijenu.Pokrivački radovi limom</t>
  </si>
  <si>
    <t>Stojeći spojevi izvedeni po priklonici moraju biti dvostruki tj. sa dva prijevoja visine minimalno 25 mm. Spojevi paralelni sa strehom moraju biti dvostruko savijeni i položeni. 
Kod ravnih pocinčanih limova (nagib krova ispod 15°) moraju se lemiti 25 mm široki preklopi.
Kod bakrenih limova nije dozvoljeno lemljenje. 
Kod pokrivanja krova pocinčanim limom u trakama lim se mora savijati pod pravim kutom. Poprečni spojevi moraju se izvesti kao položeni minimalno 20 mm širine.
Valoviti lim za pokrivanje može se izrađivati od cinčanog, pocinčanog ili alu lima minimalne debljine 0,7 mm. Preklop mora biti minimalno 50 mm.
Veće krovne uvale moraju se pokrivati kao krovovi.
Kod dužina preko 4 m, moraju se izvesti 100 mm široki preklopi.
Probijanja u metalnom pokrivaču (učvršćivanje dimnjaka, cijevi kupola itd.) moraju biti posebno pažljivo izvedena kod pocinčanog lima pomoću lemljenja, a kod bakrenog pomoću dvostruko položenog ruba vezanog vodonepropusno sa pokrovom. 
Obračun po površini ili dužini uz iskaz razvijene širine, te komadu za dimnjačke kape, složene opšave i sl.</t>
  </si>
  <si>
    <t xml:space="preserve">	Stolarski radovi moraju se izvesti solidno i stručno prema važežim propisima i pravilima dobrog zanata.
	Vanjska građevinska stolarija izvodi se od četinjača i, odnosno II klase (bor, ariš, jela smreka), te u izuzetnim slučajevima od hrastovine i egzota, a unutarnja i od iverica, lesonita itd.
	Vanjska stolarija se sastoji od prozora, vrata, stijena, rebrenica, roleta i kutija za rolete i izvodi se kao jednostruka, dvostruka (spojni prozor, sa razmaknutim krilima ), puna (vrata), jednostruko ostakljena ili ostakljena izo-staklom. Unutarnja stolarija sastoji se od vrata i unutarnjih stijena. Može biti puna, (glatka ili uklađena), te ostakljena. Rukohvati i ograde također mogu biti dio građevne stolarije i u načelu se izvode od masivnog ili ljepljenog drveta.
	Prozor/vrata su jednokrilni ili višekrilni elementi unutar jednog okvira.
	Stijena je višedijelna ploha vezana na složenu okvirnu konstrukciju.
	Vrste vrata prema načinu otvaranja:
		- zaokretna,
		- mimokretna,
		- kružna,
		- podizna klizna,
		- ovješena klizna,
		- teleskopska,
		- harmonika sa rubnim ovješenjem,
		- harmonika sa središnjim ovješenjem,
		- podizna,
		- podizna lamelna, 
		- rolo.
	</t>
  </si>
  <si>
    <t>OPĆI UVJETI STOLARSKIH RADOVA</t>
  </si>
  <si>
    <t>OPĆI UVJETI ZAVRŠNIH ZIDARSKIH RADOVA</t>
  </si>
  <si>
    <t xml:space="preserve">Prva faza žbukanja je uvijek bacanje grubog šprica (oštri pijesak, cement, voda) i i to zidarskom žlicom, a ne tavom.
Na grubi špric bacati grubu žbuku kojom se definira ravnina žbukane plohe. 
Fina žbuka služi samo za zaglađivanje površina. 
Treba je izraditi tako da površine budu posve ravne i glatke, a uglovi i bridovi, te spojevi zida i stropa izvedeni oštro ukoliko u troškovniku nije drugačije označeno.  
Za rabiciranje upotrijebiti rabic pletivo od pocinčane žice 0,7 do 1 mm, a gustoća polja rabic pletiva 10 mm. Pletivo može biti kvadratno ili višekutno, a kod glazura i plivajućih podova može se upotrijebiti i armaturna mreža do jačine Q 203.
Kod obrade fasade plemenitom žbukom bila to šerana ili prskana (hirofa). 
Žbuka mora biti kvalitetna, tvorničke izvedbe u izabranoj boji i kvaliteti.
Kod izrade fasadnih žbuka raditi prema uputstvu proizvođača.
Kod tradicionalnih žbuka (glatka, špricana, grebana) izrada u slijedećim fazama:
1. čišćenje podloge,
2. grubi špric,
3. gruba žbuka,
4. završni sloj (fina žbuka, fina+pjeskarenje, fina grebana).
Grebana se žbuka zove i šerana, a prskana hirofa.
Obračun po m2, m1 i komadu.
</t>
  </si>
  <si>
    <t>OPĆI UVJETI LIMARSKI RADOVI</t>
  </si>
  <si>
    <t>PROJEKT ENERGETSKE OBNOVE ZGRADE</t>
  </si>
  <si>
    <t xml:space="preserve">SI pročelje - (h)4.65mx21m m²=97.65m²
(h)3.15x16.2m=51.03m²
</t>
  </si>
  <si>
    <t>paušal</t>
  </si>
  <si>
    <t>Demontaža i uklanjanje limenog opšava na spoju niže krovne plohe i zabatnog zida više krovne plohe. Razvijena šir. 60 cm. U stavku uključiti odvoz i zbrinjavanje otpadnog materijala. Uključivo odvoz i zbrinjavanje otpada.</t>
  </si>
  <si>
    <t>VANJSKA STOLARIJA - VRATA (PVC)</t>
  </si>
  <si>
    <t>Dobava i ugradnja podiznih segmentnih industrijskih termoizolacijskih vrata od čeličnog pocinčanog lima sa poliuretanskom ispunom, dim. 670/420 cm.
Vođenje vrata vertikalno po vodilicama sa zglobnim nosačima kotačiča iz gumirane plastike. Kugliöni ležajevi od pocinčanog čelika. Brtvljenje na sve öetiri strane vrata. 
Motor opremljen sa špagom za ručno otvaranje vrata u slučaju kvara ili nestanka električne energije. Stolarska stavka 4. Uw=1,4 W/m2K</t>
  </si>
  <si>
    <t>Dobava i ugradnja višedjelne ostakljene stijene s zaokretno-otklopnim prozorom i fiksnom staklenom stijenom, dim. 265/140 cm, suhom montažom. 
Prozor dim. 100/140 cm - stolarska stavka 11</t>
  </si>
  <si>
    <t xml:space="preserve">Dobava i ugradnja trodjelne ostakljene stijene s fiksnim staklenim poljima, dim. 485/160 cm, suhom montažom, u zabatnom zidu više krovne plohe. 
</t>
  </si>
  <si>
    <t>Završna obrada unutarnjih špaleta  po ugradnji prozora i vrata.</t>
  </si>
  <si>
    <t>SZ pročelje - 20m²</t>
  </si>
  <si>
    <r>
      <t xml:space="preserve">Izrada sokla, na vanjskim zidovima izolacijskim XPS ekstrudiranim polistirenom u pločama d=10 cm, na podlogu od opeke/betona (serklaži). 
Visina sokla 20-30 cm računato od gornje kote temeljne trake.
Ploče se lijepe specijalnim cem. mortom (samoterm)/ljepilom.	
Površina se gleta polimercementnom žbukom u dva sloja uz armiranje staklenom mrežicom, d=0.2 cm. 
Uključivo izrada završnog sloja od silikatne žbuke, d=0.3 cm.	
Sve komponente sustava moraju se ugraditi od istog proizvođača. Za ugrađeni sustav priložiti izjave o sukladnosti proizvođača ili zastupnika. </t>
    </r>
    <r>
      <rPr>
        <sz val="11"/>
        <rFont val="Arial Narrow"/>
        <family val="2"/>
        <charset val="238"/>
      </rPr>
      <t xml:space="preserve">U=0.25 w/M2k </t>
    </r>
  </si>
  <si>
    <t xml:space="preserve">Završni zidarski radovi moraju se izvesti solidno i stručno prema važećim propisima i pravilima dobrog zanata.
Obuhvaćaju izradu pregradnih stijena, cementnih glazura, plivajućih podova, unutarnje i vanjske žbuke i kulira, ugradnju vrata i prozora, te ugradnju montažnih dimnjaka i ventilacionih kanala, tj. svih zidarskih radova koji se izvode nakon formiranja primarne konstrukcije zgrade. 
Pregradni zidovi se ne smiju izvoditi prije izvedbe stropne konstrukcije da ne bi preuzeli vertikalno opterećenje.
</t>
  </si>
  <si>
    <t>Prije početka zemljanih radova, teren treba očistiti od šiblja i korova ili stabala do 10 cm promjera (ukoliko to smeta postavljanju objekta ili organizaciji gradilišta). Ovi radovi kao i radovi oko razmjeravanja terena i obilježavanja zgrade uračunati su u jedinične cijene. 
Dužnost je izvođača da utvrdi pravi sastav tla, odnosno njegovu kategoriju i ukoliko odstupa od Geotehničkog elaborata i/ili projekta konstrukcije, obavijesti projektanta i nadzornog inžinjera.
Planiranje dna širokog iskopa i iskopa za temelje izvesti sa točnošću od ±3 cm, što je uključeno u jediničnu cijenu. Primanje iskopa vrši se u prisustvu nadzornog inžinjera. Iskop na određenu dubinu završiti neposredno prije početka izvedbe temelja, da se ležajna ploha temelja ne bi raskvasila. Dno iskopa odnosno temelja mora se nalaziti na nosivom tlu bez obzira na projektiranu dubinu temeljenja.
Ukoliko izvođač prilikom iskopa zemlje naiđe na bilo kakve predmete, objekte ili instalacije, dužan je na tom mjestu obustaviti radove  i o tome obavijestiti investitora i nadzornog inžinjera.
Iskop temeljnih jama obračunavati će se prema etažama tj. po dubinama od 0 - 2 m,  2 - 4 m itd. Iskopani materijal treba odlagati na dovoljnom odstojanju od ruba iskopa, da ne dođe do zarušavanja. 
Podupiranja, razupiranja i zaštita iskopa od oborinskih voda prekrivanjem PVC folijama i izvedbom površinske odvodnje kanalima i muljnim crpkama, obuhvaćena su jediničnim cijenama. 
Potrebna građa za podupiranje mora biti pripremljena na gradilištu prije početka iskopa. 
Ako se iskopane jame oštete, odrone ili zatrpaju nepažnjom ili uslijed nedovoljnog podupiranja, izvođač ih dovodi u ispravno stanje, bez posebne naknade.
Ukoliko je izvođač otkopao ispod projektom predviđene temeljne ravnine obavezan je bez naknade popuniti tako nastale šupljine betonom MB 10, do projektirane kote.
Zabranjeno je popunjavanje prekopa nasipom šljunka.
Količine iskopa, transporta i nasipa zemlje obračunavaju se prema sraslom stanju tla. Ukoliko troškovničkom stavkom nije drugačije navedeno odvoz zemlje uključuje transport na gradsku planirku.</t>
  </si>
  <si>
    <t>Sav upotrijebljeni materijal i finalni građevinski proizvodi moraju odgovarati postojećim tehničkim propisima i HR normama ili jednakovrijednom EN Normom.</t>
  </si>
  <si>
    <t>vertikle kom 3</t>
  </si>
  <si>
    <t xml:space="preserve">Izrada termo-izolacione podloge fasade, na vanjskim zidovima izolacijskim pločama od kamene/staklene/mineralne vune, d=14 cm, na podlogu od opeke/betona (serklaži). 
Ploče se lijepe specijalnim cem. mortom (samoterm)/ljepilom.	
Prvi red ploča umeće se u rubni profil. Ploče se slažu sa izmaknutim reškama, te se dodatno učvršćuju pričvrsnicama (kom/m²)
Površina se gleta polimercementnom žbukom u dva sloja uz armiranje staklenom mrežicom, d=0.2 cm. 
Uključivo izrada završnog sloja od silikatne žbuke, d=0.3 cm i bojanje u boji po izboru investitora.
U cijeni m² komplet izvedene fasade obuhvatiti obradu svih špaleta, rubova, bridova, profila, završetaka, dilatacija, spojeva i prodora.
Na špalete otvora postavlja se izolacija debljine 4 cm.
Sve komponente sustava moraju se ugraditi od istog proizvođača. Za ugrađeni sustav priložiti izjave o sukladnosti proizvođača ili zastupnika.
Predvidjeti pričvrsnice dovoljne duljine za sidrenje u nosivi sloj ab zida (pričvrsnica s metalnim klinom). </t>
  </si>
  <si>
    <t>Projektant: Andrea Mikac, dipl.ing.arh.</t>
  </si>
  <si>
    <t>Suradnik: Jasminka Janjić, dipl.ing.arh.</t>
  </si>
  <si>
    <t>Zagreb, siječanj 2021.</t>
  </si>
  <si>
    <t>ARHITEKTONSKI PROJEKT - MAPA 1</t>
  </si>
  <si>
    <t>obnova ovojnice zgrade</t>
  </si>
  <si>
    <t>OPĆI UVIJETI</t>
  </si>
  <si>
    <t>SADRŽAJ</t>
  </si>
  <si>
    <t>TROŠKOVNIK GRAĐEVINSKO-OBRTNIČKIH RADOVA</t>
  </si>
  <si>
    <t>REKAPITUALCIJA</t>
  </si>
  <si>
    <t>*popuniti u slučaju jednakovrijednosti (ako je primjenjivo)</t>
  </si>
  <si>
    <t>Stavka troškovnika</t>
  </si>
  <si>
    <t>Nudi se</t>
  </si>
  <si>
    <t>____________________________</t>
  </si>
  <si>
    <t>Obrazloženje jednakovrijednosti</t>
  </si>
  <si>
    <t>Obračun izvršenih radova izvršit će se prema jedinici mjere pojedinog rada i prema stvarno izvršenim količinama ovjerenih od nadzorne službe investitora. Prije predaje ponude izvođač radova mora zatražiti sva potrebna razjašnjenja od projektanta ukoliko neke stavke u troškovniku nisu dovoljno opisane, jer se kasniji prigovori neće uzeti u obzir. Po završetku radova sav otpadni materijal na gradilišnoj deponiji potrebno je sortirati prema tipu, te odvesti na deponiju, pridržavajući se Zakona o otpadu (NN 178/04, 153/05, 111/06) i Zakona o zaštiti okoliša ( NN 110/07).</t>
  </si>
  <si>
    <t>Demontaža i uklanjanje dijela postojećeg krovnog pokrova od limenih sendvič panela u sastavu:
- čelični lim_0.25 cm
- mineralna vuna_4 cm
- čelični lim_0.25 cm.
Uklanja se gornji čelični lim a ispuna od mineralne vune i donjeg čeličnog lima se ne uklanja.                                                            Pokrov na visini 4.8 m-6.2 m s osloncem na čelične profile na ravninskoj rešetki. Nagib krova 5°.
U stavku uključiti odvoz i zbrinjavanje otpadnog materijala.</t>
  </si>
  <si>
    <t>Demontaža i uklanjanje postojećeg krovnog pokrova od limenih sendvič panela u sastavu:
- valoviti lim_0.07 cm
- mineralna vuna_4 cm
- čelični lim_0.25 cm,
Uklanja se gornji čelični lim a ispuna od mineralne vune i donjeg čeličnog lima se ne uklanja.                                                             Pokrov na visini 3.3 m-4.4 m s osloncem na čelične profile i drvene rogove. Nagib krova 5°.
U stavku uključiti odvoz i zbrinjavanje otpadnog materijala.</t>
  </si>
  <si>
    <t xml:space="preserve">Sav upotrijebljeni materijal i finalni građevinski proizvodi moraju odgovarati postojećim tehničkim propisima i normama. Izvoditelj je dužan na zahtjev investitora i nadzornog inženjera predočiti uzorke i prospekte za pojedine materijale koji se planiraju upotrijebiti, kao i predočiti njihove ateste. Krovište mora biti pokriveno kvalitetnim materijalom,  traženih dimenzija ,koji u potpunosti zadovoljava važeće propise i standarde i ne smije propuštati vodu. Pokrivanje se vrši po propisima i pravilima zanata... Jedinična cijena obuhvaća sav rad, materijal, transport do gradilišta i sav horizontalan i vertikalan transport na gradilištu, te sav sitni spojni i pomoćni materijal. Sve radove treba izvest stručno i solidno, prema tehničkim propisima i pravilima dobrog zanata.         
NAPOMENA : Sve mjere uzeti na licu mjesta.Prije početka radova izvođač je dužan pregledati podloge i upozoriti na eventualne nedostatke.
</t>
  </si>
  <si>
    <r>
      <t xml:space="preserve">Limeni sendvič panel </t>
    </r>
    <r>
      <rPr>
        <b/>
        <sz val="11"/>
        <color indexed="8"/>
        <rFont val="Arial Narrow"/>
        <family val="2"/>
      </rPr>
      <t>U≤0.2 W/m²K</t>
    </r>
    <r>
      <rPr>
        <sz val="11"/>
        <color indexed="8"/>
        <rFont val="Arial Narrow"/>
        <family val="2"/>
      </rPr>
      <t>:</t>
    </r>
  </si>
  <si>
    <t xml:space="preserve">  d=18 cm, λ=0,035 W/mK</t>
  </si>
  <si>
    <t>Dobava i postava limenih sendvič panela deb. min. 18 cm na postojeću čeličnu podkonstrukciju tj. na postojeći sendvič panel bez gornjeg lima (vidi stavku A.I.5.), u formi jednostrešnog krova.
Pokrov na visini 4.8 m-6.2 m s osloncem na postojeće čelične profile na ravninskoj rešetki. Nagib krova 5°.
Nalijeganje na postojeću konstrukciju riješiti preko paropropusne folije.</t>
  </si>
  <si>
    <t>Dobava i postava limenih sendvič panela deb. min. 18 cm na postojeću čeličnu/drvenu podkonstrukciju tj. na postojeći sendvič panel bez gornjeg lima (vidi stavku A.I.6.), u formi jednostrešnog krova.
Pokrov na visini 3.3 m-4.4 m s osloncem na postojeće čelične profile/drvene rogove. Nagib krova 5°.
Nalijeganje na postojeću konstrukciju riješiti preko paropropusne folije.</t>
  </si>
  <si>
    <t xml:space="preserve">Izrada, dobava i montaža vanjskih prozora izrađenih iz PVC profila                                         koji moraju zadovoljiti uvjete norme HRN EN 14351-1:2006 ili "jednakovrijedno" i imati 6-komorne profile,3 razine brtvljenja, čelična ojačanja u krilu i štoku , ostakljena troslojnim ostakljenjem LOW-e 4+16+4+16+4LOW-E + Argon Low-e staklom sa Ug &lt; ili =0,60 W/m²k, ,zajednički koeficijent prozora iznosi Uw &lt; ili =0,82 W/m2K 
Izvesti sve prema shemi PVC stolarije. 
Prostor između zidanog dijela i pvc profila izveden prema normama struke. Svi navedeni spojevi moraju imati vrhunsku hidroizolaciju i termoizolaciju međuprostora kako ne bi došlo do prodora vode, zraka ili prolaza topline. Sa vanjske strane dodatno izvesti silikoniranje kvalitetnim silikonom otpornim na atmosferske utjecaje i u boji profila.
U cijeni obuhvatiti sav potreban okov kao i izradu radioničke dokumentacije koja se daje na uvid i odobrenje osobi koja vrši nadzor na objektu. Uz dokumentaciju potrebno je dostaviti uzorak profila koji također treba odobriti nadzorna osoba. Bilo kakva ugradnja prije odobrenja uzorka i dokumentacije, nije dozvoljena.
Ostale izvedbene detalje dogovoriti sa Investitorom.
Izvedba prema izmjeri na gradilištu.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</si>
</sst>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mmm/dd"/>
    <numFmt numFmtId="165" formatCode="mm/yy"/>
    <numFmt numFmtId="166" formatCode="dd/mm/yy"/>
  </numFmts>
  <fonts count="38" x14ac:knownFonts="1">
    <font>
      <sz val="11"/>
      <color indexed="8"/>
      <name val="Calibri"/>
      <family val="2"/>
      <charset val="238"/>
    </font>
    <font>
      <sz val="10"/>
      <name val="Arial"/>
      <family val="2"/>
      <charset val="238"/>
    </font>
    <font>
      <sz val="10"/>
      <name val="Arial"/>
      <family val="2"/>
      <charset val="238"/>
    </font>
    <font>
      <sz val="11"/>
      <name val="Calibri"/>
      <family val="2"/>
      <charset val="238"/>
    </font>
    <font>
      <sz val="14"/>
      <name val="Arial"/>
      <family val="2"/>
      <charset val="238"/>
    </font>
    <font>
      <b/>
      <sz val="12"/>
      <name val="Arial"/>
      <family val="2"/>
      <charset val="238"/>
    </font>
    <font>
      <sz val="11"/>
      <name val="Arial"/>
      <family val="2"/>
      <charset val="238"/>
    </font>
    <font>
      <b/>
      <sz val="14"/>
      <name val="Arial"/>
      <family val="2"/>
      <charset val="238"/>
    </font>
    <font>
      <sz val="12"/>
      <name val="Arial"/>
      <family val="2"/>
      <charset val="238"/>
    </font>
    <font>
      <b/>
      <sz val="16"/>
      <name val="Arial"/>
      <family val="2"/>
      <charset val="238"/>
    </font>
    <font>
      <b/>
      <sz val="13"/>
      <name val="Arial"/>
      <family val="2"/>
      <charset val="238"/>
    </font>
    <font>
      <b/>
      <sz val="19"/>
      <name val="Arial"/>
      <family val="2"/>
      <charset val="238"/>
    </font>
    <font>
      <b/>
      <sz val="10"/>
      <name val="Arial"/>
      <family val="2"/>
      <charset val="238"/>
    </font>
    <font>
      <sz val="12"/>
      <name val="Calibri"/>
      <family val="2"/>
      <charset val="238"/>
    </font>
    <font>
      <b/>
      <sz val="11"/>
      <name val="Arial"/>
      <family val="2"/>
      <charset val="238"/>
    </font>
    <font>
      <b/>
      <sz val="12"/>
      <name val="Calibri"/>
      <family val="2"/>
      <charset val="238"/>
    </font>
    <font>
      <sz val="11"/>
      <color indexed="8"/>
      <name val="Calibri"/>
      <family val="2"/>
      <charset val="238"/>
    </font>
    <font>
      <b/>
      <sz val="11"/>
      <color indexed="8"/>
      <name val="Arial"/>
      <family val="2"/>
    </font>
    <font>
      <sz val="11"/>
      <color indexed="8"/>
      <name val="Arial Narrow"/>
      <family val="2"/>
    </font>
    <font>
      <sz val="11"/>
      <color indexed="8"/>
      <name val="Arial"/>
      <family val="2"/>
    </font>
    <font>
      <b/>
      <sz val="11"/>
      <color indexed="8"/>
      <name val="Arial Narrow"/>
      <family val="2"/>
    </font>
    <font>
      <sz val="11"/>
      <name val="Arial"/>
      <family val="2"/>
    </font>
    <font>
      <sz val="10"/>
      <name val="Arial"/>
      <family val="2"/>
    </font>
    <font>
      <b/>
      <sz val="12"/>
      <name val="Arial"/>
      <family val="2"/>
    </font>
    <font>
      <b/>
      <sz val="11"/>
      <name val="Arial"/>
      <family val="2"/>
    </font>
    <font>
      <sz val="12"/>
      <name val="Arial"/>
      <family val="2"/>
    </font>
    <font>
      <b/>
      <sz val="11"/>
      <color indexed="8"/>
      <name val="Arial"/>
      <family val="2"/>
      <charset val="238"/>
    </font>
    <font>
      <sz val="10"/>
      <name val="Arial CE"/>
      <family val="2"/>
      <charset val="238"/>
    </font>
    <font>
      <sz val="8"/>
      <name val="Arial"/>
      <family val="2"/>
      <charset val="238"/>
    </font>
    <font>
      <sz val="10"/>
      <name val="Helv"/>
    </font>
    <font>
      <sz val="11"/>
      <name val="Arial Narrow"/>
      <family val="2"/>
      <charset val="238"/>
    </font>
    <font>
      <b/>
      <sz val="10"/>
      <color rgb="FFFF0000"/>
      <name val="Arial"/>
      <family val="2"/>
      <charset val="238"/>
    </font>
    <font>
      <sz val="10"/>
      <color rgb="FFFF0000"/>
      <name val="Arial"/>
      <family val="2"/>
      <charset val="238"/>
    </font>
    <font>
      <sz val="11"/>
      <color rgb="FFFF0000"/>
      <name val="Arial"/>
      <family val="2"/>
      <charset val="238"/>
    </font>
    <font>
      <sz val="11"/>
      <color rgb="FF000000"/>
      <name val="Arial Narrow"/>
      <family val="2"/>
    </font>
    <font>
      <i/>
      <sz val="11"/>
      <color rgb="FF000000"/>
      <name val="Arial"/>
      <family val="2"/>
      <charset val="238"/>
    </font>
    <font>
      <sz val="10"/>
      <color rgb="FF000000"/>
      <name val="Times New Roman"/>
      <family val="1"/>
      <charset val="238"/>
    </font>
    <font>
      <sz val="11"/>
      <color indexed="8"/>
      <name val="Arial"/>
      <family val="2"/>
      <charset val="238"/>
    </font>
  </fonts>
  <fills count="5">
    <fill>
      <patternFill patternType="none"/>
    </fill>
    <fill>
      <patternFill patternType="gray125"/>
    </fill>
    <fill>
      <patternFill patternType="solid">
        <fgColor indexed="55"/>
        <bgColor indexed="23"/>
      </patternFill>
    </fill>
    <fill>
      <patternFill patternType="solid">
        <fgColor indexed="41"/>
        <bgColor indexed="22"/>
      </patternFill>
    </fill>
    <fill>
      <patternFill patternType="solid">
        <fgColor theme="0"/>
        <bgColor indexed="23"/>
      </patternFill>
    </fill>
  </fills>
  <borders count="15">
    <border>
      <left/>
      <right/>
      <top/>
      <bottom/>
      <diagonal/>
    </border>
    <border>
      <left/>
      <right/>
      <top style="thin">
        <color indexed="8"/>
      </top>
      <bottom style="thin">
        <color indexed="8"/>
      </bottom>
      <diagonal/>
    </border>
    <border>
      <left/>
      <right/>
      <top style="medium">
        <color indexed="8"/>
      </top>
      <bottom style="medium">
        <color indexed="8"/>
      </bottom>
      <diagonal/>
    </border>
    <border>
      <left/>
      <right/>
      <top style="thin">
        <color indexed="64"/>
      </top>
      <bottom style="thin">
        <color indexed="64"/>
      </bottom>
      <diagonal/>
    </border>
    <border>
      <left style="hair">
        <color indexed="8"/>
      </left>
      <right/>
      <top style="thin">
        <color indexed="8"/>
      </top>
      <bottom style="thin">
        <color indexed="8"/>
      </bottom>
      <diagonal/>
    </border>
    <border>
      <left style="medium">
        <color indexed="8"/>
      </left>
      <right/>
      <top style="medium">
        <color indexed="8"/>
      </top>
      <bottom style="medium">
        <color indexed="8"/>
      </bottom>
      <diagonal/>
    </border>
    <border>
      <left/>
      <right style="thin">
        <color indexed="8"/>
      </right>
      <top style="thin">
        <color indexed="8"/>
      </top>
      <bottom style="thin">
        <color indexed="8"/>
      </bottom>
      <diagonal/>
    </border>
    <border>
      <left/>
      <right style="thin">
        <color indexed="8"/>
      </right>
      <top style="thin">
        <color indexed="64"/>
      </top>
      <bottom style="thin">
        <color indexed="64"/>
      </bottom>
      <diagonal/>
    </border>
    <border>
      <left/>
      <right style="medium">
        <color indexed="8"/>
      </right>
      <top style="medium">
        <color indexed="8"/>
      </top>
      <bottom style="medium">
        <color indexed="8"/>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8"/>
      </right>
      <top style="thin">
        <color indexed="64"/>
      </top>
      <bottom style="thin">
        <color indexed="64"/>
      </bottom>
      <diagonal/>
    </border>
    <border>
      <left style="medium">
        <color rgb="FFBFBFBF"/>
      </left>
      <right style="medium">
        <color rgb="FFBFBFBF"/>
      </right>
      <top style="medium">
        <color rgb="FFBFBFBF"/>
      </top>
      <bottom/>
      <diagonal/>
    </border>
    <border>
      <left style="medium">
        <color rgb="FFBFBFBF"/>
      </left>
      <right/>
      <top style="thin">
        <color indexed="64"/>
      </top>
      <bottom style="thin">
        <color indexed="64"/>
      </bottom>
      <diagonal/>
    </border>
    <border>
      <left style="thin">
        <color indexed="64"/>
      </left>
      <right/>
      <top/>
      <bottom/>
      <diagonal/>
    </border>
  </borders>
  <cellStyleXfs count="16">
    <xf numFmtId="0" fontId="0" fillId="0" borderId="0"/>
    <xf numFmtId="0" fontId="16" fillId="0" borderId="0"/>
    <xf numFmtId="0" fontId="1" fillId="0" borderId="0"/>
    <xf numFmtId="0" fontId="2" fillId="0" borderId="0"/>
    <xf numFmtId="0" fontId="27" fillId="0" borderId="0"/>
    <xf numFmtId="0" fontId="2" fillId="0" borderId="0"/>
    <xf numFmtId="0" fontId="22" fillId="0" borderId="0"/>
    <xf numFmtId="0" fontId="2" fillId="0" borderId="0"/>
    <xf numFmtId="0" fontId="2" fillId="0" borderId="0"/>
    <xf numFmtId="0" fontId="29" fillId="0" borderId="0"/>
    <xf numFmtId="43" fontId="16" fillId="0" borderId="0" applyFont="0" applyFill="0" applyBorder="0" applyAlignment="0" applyProtection="0"/>
    <xf numFmtId="0" fontId="1" fillId="0" borderId="0"/>
    <xf numFmtId="0" fontId="36" fillId="0" borderId="0"/>
    <xf numFmtId="0" fontId="27" fillId="0" borderId="0"/>
    <xf numFmtId="0" fontId="1" fillId="0" borderId="0"/>
    <xf numFmtId="0" fontId="1" fillId="0" borderId="0"/>
  </cellStyleXfs>
  <cellXfs count="235">
    <xf numFmtId="0" fontId="0" fillId="0" borderId="0" xfId="0"/>
    <xf numFmtId="0" fontId="3" fillId="0" borderId="0" xfId="0" applyFont="1"/>
    <xf numFmtId="0" fontId="2" fillId="0" borderId="0" xfId="0" applyFont="1" applyAlignment="1"/>
    <xf numFmtId="0" fontId="2" fillId="0" borderId="0" xfId="0" applyFont="1" applyFill="1"/>
    <xf numFmtId="0" fontId="2" fillId="0" borderId="0" xfId="0" applyFont="1"/>
    <xf numFmtId="0" fontId="5" fillId="0" borderId="0" xfId="5" applyFont="1" applyBorder="1"/>
    <xf numFmtId="0" fontId="8" fillId="0" borderId="0" xfId="5" applyFont="1" applyBorder="1" applyAlignment="1"/>
    <xf numFmtId="0" fontId="2" fillId="0" borderId="0" xfId="5" applyFont="1" applyBorder="1"/>
    <xf numFmtId="0" fontId="8" fillId="0" borderId="0" xfId="5" applyFont="1" applyBorder="1"/>
    <xf numFmtId="0" fontId="9" fillId="0" borderId="0" xfId="5" applyFont="1" applyBorder="1"/>
    <xf numFmtId="0" fontId="6" fillId="0" borderId="0" xfId="5" applyFont="1" applyBorder="1"/>
    <xf numFmtId="0" fontId="8" fillId="0" borderId="0" xfId="0" applyFont="1"/>
    <xf numFmtId="0" fontId="8" fillId="0" borderId="0" xfId="0" applyFont="1" applyAlignment="1"/>
    <xf numFmtId="0" fontId="12" fillId="0" borderId="0" xfId="0" applyFont="1" applyAlignment="1"/>
    <xf numFmtId="0" fontId="6" fillId="0" borderId="0" xfId="0" applyFont="1" applyAlignment="1">
      <alignment vertical="top"/>
    </xf>
    <xf numFmtId="0" fontId="6" fillId="0" borderId="0" xfId="0" applyFont="1" applyAlignment="1"/>
    <xf numFmtId="0" fontId="6" fillId="0" borderId="0" xfId="0" applyFont="1" applyAlignment="1">
      <alignment vertical="top" wrapText="1"/>
    </xf>
    <xf numFmtId="0" fontId="2" fillId="0" borderId="0" xfId="0" applyFont="1" applyAlignment="1">
      <alignment vertical="top" wrapText="1"/>
    </xf>
    <xf numFmtId="0" fontId="6" fillId="0" borderId="0" xfId="0" applyFont="1" applyFill="1" applyAlignment="1">
      <alignment horizontal="left" vertical="top"/>
    </xf>
    <xf numFmtId="0" fontId="6" fillId="0" borderId="0" xfId="0" applyFont="1" applyFill="1" applyAlignment="1"/>
    <xf numFmtId="0" fontId="13" fillId="0" borderId="0" xfId="0" applyFont="1"/>
    <xf numFmtId="0" fontId="5" fillId="2" borderId="0" xfId="0" applyFont="1" applyFill="1" applyAlignment="1"/>
    <xf numFmtId="0" fontId="8" fillId="0" borderId="0" xfId="0" applyFont="1" applyFill="1"/>
    <xf numFmtId="0" fontId="6" fillId="0" borderId="0" xfId="0" applyFont="1" applyFill="1" applyAlignment="1">
      <alignment vertical="top"/>
    </xf>
    <xf numFmtId="0" fontId="14" fillId="0" borderId="0" xfId="0" applyFont="1" applyFill="1" applyAlignment="1"/>
    <xf numFmtId="0" fontId="6" fillId="0" borderId="0" xfId="0" applyFont="1" applyAlignment="1">
      <alignment horizontal="right" vertical="top" wrapText="1"/>
    </xf>
    <xf numFmtId="0" fontId="6" fillId="0" borderId="0" xfId="0" applyFont="1" applyAlignment="1">
      <alignment horizontal="left" vertical="top" wrapText="1"/>
    </xf>
    <xf numFmtId="0" fontId="14" fillId="0" borderId="0" xfId="0" applyFont="1" applyAlignment="1">
      <alignment horizontal="left" vertical="top" wrapText="1"/>
    </xf>
    <xf numFmtId="165" fontId="6" fillId="0" borderId="0" xfId="0" applyNumberFormat="1" applyFont="1" applyAlignment="1">
      <alignment vertical="top"/>
    </xf>
    <xf numFmtId="0" fontId="6" fillId="0" borderId="0" xfId="0" applyFont="1" applyAlignment="1">
      <alignment horizontal="left" wrapText="1"/>
    </xf>
    <xf numFmtId="0" fontId="5" fillId="0" borderId="1" xfId="0" applyFont="1" applyBorder="1" applyAlignment="1">
      <alignment wrapText="1"/>
    </xf>
    <xf numFmtId="0" fontId="12" fillId="0" borderId="0" xfId="0" applyFont="1" applyBorder="1" applyAlignment="1">
      <alignment wrapText="1"/>
    </xf>
    <xf numFmtId="0" fontId="6" fillId="0" borderId="0" xfId="0" applyFont="1" applyBorder="1" applyAlignment="1">
      <alignment vertical="top"/>
    </xf>
    <xf numFmtId="0" fontId="6" fillId="0" borderId="0" xfId="0" applyFont="1" applyFill="1" applyBorder="1" applyAlignment="1">
      <alignment vertical="top"/>
    </xf>
    <xf numFmtId="0" fontId="3" fillId="0" borderId="0" xfId="0" applyFont="1" applyFill="1"/>
    <xf numFmtId="0" fontId="5" fillId="3" borderId="0" xfId="0" applyFont="1" applyFill="1" applyAlignment="1"/>
    <xf numFmtId="0" fontId="5" fillId="0" borderId="0" xfId="0" applyFont="1" applyFill="1" applyAlignment="1"/>
    <xf numFmtId="0" fontId="5" fillId="0" borderId="0" xfId="0" applyFont="1" applyBorder="1" applyAlignment="1">
      <alignment wrapText="1"/>
    </xf>
    <xf numFmtId="0" fontId="8" fillId="0" borderId="0" xfId="0" applyFont="1" applyFill="1" applyAlignment="1"/>
    <xf numFmtId="0" fontId="15" fillId="0" borderId="2" xfId="0" applyFont="1" applyBorder="1"/>
    <xf numFmtId="0" fontId="31" fillId="0" borderId="0" xfId="0" applyFont="1" applyBorder="1" applyAlignment="1">
      <alignment wrapText="1"/>
    </xf>
    <xf numFmtId="0" fontId="32" fillId="0" borderId="0" xfId="0" applyFont="1" applyBorder="1" applyAlignment="1">
      <alignment wrapText="1"/>
    </xf>
    <xf numFmtId="0" fontId="33" fillId="0" borderId="0" xfId="0" applyFont="1" applyBorder="1" applyAlignment="1">
      <alignment vertical="top"/>
    </xf>
    <xf numFmtId="0" fontId="17" fillId="0" borderId="0" xfId="0" applyFont="1" applyAlignment="1">
      <alignment vertical="center"/>
    </xf>
    <xf numFmtId="0" fontId="18" fillId="0" borderId="0" xfId="0" applyFont="1"/>
    <xf numFmtId="0" fontId="18" fillId="0" borderId="12" xfId="0" applyFont="1" applyBorder="1" applyAlignment="1">
      <alignment horizontal="justify" vertical="center" wrapText="1"/>
    </xf>
    <xf numFmtId="0" fontId="18" fillId="0" borderId="0" xfId="0" applyFont="1" applyAlignment="1">
      <alignment horizontal="justify" vertical="center"/>
    </xf>
    <xf numFmtId="0" fontId="21" fillId="0" borderId="0" xfId="0" applyFont="1" applyAlignment="1">
      <alignment horizontal="left" vertical="top" wrapText="1"/>
    </xf>
    <xf numFmtId="0" fontId="19" fillId="0" borderId="0" xfId="0" applyFont="1"/>
    <xf numFmtId="0" fontId="21" fillId="0" borderId="0" xfId="0" applyFont="1" applyAlignment="1">
      <alignment horizontal="left" wrapText="1"/>
    </xf>
    <xf numFmtId="0" fontId="21" fillId="0" borderId="0" xfId="0" applyFont="1"/>
    <xf numFmtId="0" fontId="22" fillId="0" borderId="0" xfId="0" applyFont="1" applyFill="1"/>
    <xf numFmtId="0" fontId="22" fillId="0" borderId="0" xfId="0" applyFont="1"/>
    <xf numFmtId="165" fontId="6" fillId="0" borderId="0" xfId="0" applyNumberFormat="1" applyFont="1" applyBorder="1" applyAlignment="1">
      <alignment vertical="top"/>
    </xf>
    <xf numFmtId="0" fontId="20" fillId="0" borderId="13" xfId="0" applyFont="1" applyBorder="1" applyAlignment="1">
      <alignment horizontal="justify" vertical="center" wrapText="1"/>
    </xf>
    <xf numFmtId="0" fontId="18" fillId="0" borderId="0" xfId="0" applyFont="1" applyBorder="1" applyAlignment="1">
      <alignment horizontal="justify" vertical="center" wrapText="1"/>
    </xf>
    <xf numFmtId="0" fontId="34" fillId="0" borderId="0" xfId="0" applyFont="1" applyAlignment="1">
      <alignment horizontal="justify" vertical="center"/>
    </xf>
    <xf numFmtId="0" fontId="6" fillId="0" borderId="0" xfId="0" applyFont="1" applyAlignment="1">
      <alignment horizontal="left" vertical="center" wrapText="1"/>
    </xf>
    <xf numFmtId="0" fontId="22" fillId="0" borderId="0" xfId="0" applyFont="1" applyBorder="1" applyAlignment="1">
      <alignment wrapText="1"/>
    </xf>
    <xf numFmtId="0" fontId="5" fillId="0" borderId="3" xfId="0" applyFont="1" applyFill="1" applyBorder="1" applyAlignment="1"/>
    <xf numFmtId="0" fontId="3" fillId="0" borderId="0" xfId="0" applyFont="1" applyBorder="1"/>
    <xf numFmtId="0" fontId="6" fillId="0" borderId="0" xfId="0" applyFont="1" applyBorder="1" applyAlignment="1">
      <alignment horizontal="left" wrapText="1"/>
    </xf>
    <xf numFmtId="166" fontId="6" fillId="0" borderId="0" xfId="0" applyNumberFormat="1" applyFont="1" applyBorder="1" applyAlignment="1">
      <alignment vertical="top"/>
    </xf>
    <xf numFmtId="0" fontId="6" fillId="0" borderId="0" xfId="0" applyFont="1" applyFill="1" applyBorder="1" applyAlignment="1">
      <alignment horizontal="left"/>
    </xf>
    <xf numFmtId="0" fontId="3" fillId="0" borderId="0" xfId="0" applyFont="1" applyFill="1" applyBorder="1"/>
    <xf numFmtId="0" fontId="6" fillId="0" borderId="0" xfId="0" applyFont="1" applyFill="1" applyBorder="1" applyAlignment="1">
      <alignment horizontal="left" wrapText="1"/>
    </xf>
    <xf numFmtId="166" fontId="6" fillId="0" borderId="0" xfId="0" applyNumberFormat="1" applyFont="1" applyFill="1" applyBorder="1" applyAlignment="1">
      <alignment vertical="top"/>
    </xf>
    <xf numFmtId="0" fontId="12" fillId="0" borderId="0" xfId="0" applyFont="1" applyFill="1" applyBorder="1" applyAlignment="1">
      <alignment wrapText="1"/>
    </xf>
    <xf numFmtId="0" fontId="13" fillId="0" borderId="0" xfId="0" applyFont="1" applyFill="1" applyBorder="1"/>
    <xf numFmtId="0" fontId="5" fillId="0" borderId="0" xfId="0" applyFont="1" applyFill="1" applyBorder="1" applyAlignment="1">
      <alignment wrapText="1"/>
    </xf>
    <xf numFmtId="0" fontId="6" fillId="0" borderId="0" xfId="0" applyFont="1" applyFill="1" applyBorder="1" applyAlignment="1">
      <alignment wrapText="1"/>
    </xf>
    <xf numFmtId="0" fontId="2" fillId="0" borderId="0" xfId="0" applyFont="1" applyFill="1" applyBorder="1" applyAlignment="1">
      <alignment horizontal="right" vertical="top"/>
    </xf>
    <xf numFmtId="0" fontId="6" fillId="0" borderId="0" xfId="0" applyFont="1" applyFill="1" applyBorder="1" applyAlignment="1">
      <alignment horizontal="right"/>
    </xf>
    <xf numFmtId="0" fontId="21" fillId="0" borderId="0" xfId="0" applyFont="1" applyFill="1" applyBorder="1" applyAlignment="1">
      <alignment wrapText="1"/>
    </xf>
    <xf numFmtId="0" fontId="21" fillId="0" borderId="0" xfId="0" applyFont="1" applyFill="1" applyBorder="1" applyAlignment="1">
      <alignment horizontal="left" wrapText="1"/>
    </xf>
    <xf numFmtId="0" fontId="6" fillId="0" borderId="0" xfId="0" applyFont="1" applyFill="1" applyBorder="1" applyAlignment="1">
      <alignment horizontal="left" vertical="center" wrapText="1"/>
    </xf>
    <xf numFmtId="0" fontId="24" fillId="0" borderId="0" xfId="0" applyFont="1" applyFill="1" applyBorder="1" applyAlignment="1">
      <alignment wrapText="1"/>
    </xf>
    <xf numFmtId="0" fontId="6" fillId="0" borderId="0" xfId="0" applyFont="1" applyFill="1" applyBorder="1" applyAlignment="1">
      <alignment horizontal="left" vertical="center"/>
    </xf>
    <xf numFmtId="0" fontId="25" fillId="0" borderId="0" xfId="0" applyFont="1" applyFill="1" applyBorder="1" applyAlignment="1">
      <alignment wrapText="1"/>
    </xf>
    <xf numFmtId="0" fontId="26" fillId="0" borderId="0" xfId="0" applyFont="1" applyAlignment="1">
      <alignment horizontal="center" vertical="center"/>
    </xf>
    <xf numFmtId="0" fontId="6" fillId="2" borderId="0" xfId="0" applyFont="1" applyFill="1" applyAlignment="1">
      <alignment vertical="top"/>
    </xf>
    <xf numFmtId="0" fontId="6" fillId="0" borderId="4" xfId="0" applyFont="1" applyBorder="1" applyAlignment="1">
      <alignment vertical="top"/>
    </xf>
    <xf numFmtId="0" fontId="14" fillId="2" borderId="0" xfId="0" applyFont="1" applyFill="1" applyAlignment="1">
      <alignment vertical="top"/>
    </xf>
    <xf numFmtId="0" fontId="14" fillId="0" borderId="0" xfId="0" applyFont="1" applyFill="1" applyAlignment="1">
      <alignment vertical="top"/>
    </xf>
    <xf numFmtId="0" fontId="6" fillId="3" borderId="0" xfId="0" applyFont="1" applyFill="1" applyAlignment="1">
      <alignment vertical="top"/>
    </xf>
    <xf numFmtId="0" fontId="3" fillId="0" borderId="5" xfId="0" applyFont="1" applyBorder="1"/>
    <xf numFmtId="0" fontId="25" fillId="0" borderId="1" xfId="0" applyFont="1" applyBorder="1" applyAlignment="1">
      <alignment wrapText="1"/>
    </xf>
    <xf numFmtId="0" fontId="25" fillId="0" borderId="0" xfId="0" applyFont="1" applyFill="1" applyAlignment="1"/>
    <xf numFmtId="0" fontId="24" fillId="0" borderId="4" xfId="0" applyFont="1" applyBorder="1" applyAlignment="1">
      <alignment vertical="top"/>
    </xf>
    <xf numFmtId="0" fontId="23" fillId="0" borderId="1" xfId="0" applyFont="1" applyBorder="1" applyAlignment="1">
      <alignment wrapText="1"/>
    </xf>
    <xf numFmtId="0" fontId="23" fillId="0" borderId="0" xfId="0" applyFont="1" applyBorder="1" applyAlignment="1">
      <alignment wrapText="1"/>
    </xf>
    <xf numFmtId="2" fontId="2" fillId="0" borderId="0" xfId="0" applyNumberFormat="1" applyFont="1" applyAlignment="1">
      <alignment horizontal="right" vertical="center"/>
    </xf>
    <xf numFmtId="0" fontId="4" fillId="0" borderId="0" xfId="5" applyFont="1" applyBorder="1" applyAlignment="1">
      <alignment vertical="center"/>
    </xf>
    <xf numFmtId="0" fontId="6" fillId="0" borderId="0" xfId="5" applyFont="1" applyBorder="1" applyAlignment="1">
      <alignment vertical="center"/>
    </xf>
    <xf numFmtId="0" fontId="8" fillId="0" borderId="0" xfId="5" applyFont="1" applyBorder="1" applyAlignment="1">
      <alignment vertical="center"/>
    </xf>
    <xf numFmtId="0" fontId="2" fillId="0" borderId="0" xfId="5" applyFont="1" applyBorder="1" applyAlignment="1">
      <alignment vertical="center"/>
    </xf>
    <xf numFmtId="4" fontId="6" fillId="0" borderId="0" xfId="5" applyNumberFormat="1" applyFont="1" applyBorder="1" applyAlignment="1">
      <alignment vertical="center"/>
    </xf>
    <xf numFmtId="0" fontId="2" fillId="0" borderId="0" xfId="0" applyFont="1" applyAlignment="1">
      <alignment vertical="center"/>
    </xf>
    <xf numFmtId="2" fontId="6" fillId="0" borderId="0" xfId="0" applyNumberFormat="1" applyFont="1" applyAlignment="1">
      <alignment horizontal="right" vertical="center"/>
    </xf>
    <xf numFmtId="2" fontId="6" fillId="0" borderId="0" xfId="0" applyNumberFormat="1" applyFont="1" applyFill="1" applyBorder="1" applyAlignment="1">
      <alignment horizontal="right" vertical="center"/>
    </xf>
    <xf numFmtId="0" fontId="8" fillId="2" borderId="0" xfId="0" applyFont="1" applyFill="1" applyAlignment="1">
      <alignment horizontal="right" vertical="center"/>
    </xf>
    <xf numFmtId="2" fontId="6" fillId="0" borderId="0" xfId="0" applyNumberFormat="1" applyFont="1" applyFill="1" applyAlignment="1">
      <alignment horizontal="right" vertical="center"/>
    </xf>
    <xf numFmtId="4" fontId="6" fillId="0" borderId="0" xfId="0" applyNumberFormat="1" applyFont="1" applyAlignment="1">
      <alignment horizontal="right" vertical="center"/>
    </xf>
    <xf numFmtId="4" fontId="5" fillId="0" borderId="6" xfId="0" applyNumberFormat="1" applyFont="1" applyBorder="1" applyAlignment="1">
      <alignment horizontal="right" vertical="center"/>
    </xf>
    <xf numFmtId="2" fontId="6" fillId="0" borderId="0" xfId="0" applyNumberFormat="1" applyFont="1" applyBorder="1" applyAlignment="1">
      <alignment horizontal="right" vertical="center"/>
    </xf>
    <xf numFmtId="4" fontId="5" fillId="0" borderId="0" xfId="0" applyNumberFormat="1" applyFont="1" applyBorder="1" applyAlignment="1">
      <alignment horizontal="right" vertical="center"/>
    </xf>
    <xf numFmtId="0" fontId="8" fillId="0" borderId="0" xfId="0" applyFont="1" applyFill="1" applyAlignment="1">
      <alignment horizontal="right" vertical="center"/>
    </xf>
    <xf numFmtId="4" fontId="12" fillId="0" borderId="0" xfId="0" applyNumberFormat="1" applyFont="1" applyBorder="1" applyAlignment="1">
      <alignment horizontal="right" vertical="center"/>
    </xf>
    <xf numFmtId="4" fontId="5" fillId="0" borderId="7" xfId="0" applyNumberFormat="1" applyFont="1" applyBorder="1" applyAlignment="1">
      <alignment horizontal="right" vertical="center"/>
    </xf>
    <xf numFmtId="4" fontId="6" fillId="0" borderId="0" xfId="0" applyNumberFormat="1" applyFont="1" applyBorder="1" applyAlignment="1">
      <alignment horizontal="right" vertical="center"/>
    </xf>
    <xf numFmtId="4" fontId="6" fillId="0" borderId="0" xfId="0" applyNumberFormat="1" applyFont="1" applyFill="1" applyBorder="1" applyAlignment="1">
      <alignment horizontal="right" vertical="center"/>
    </xf>
    <xf numFmtId="4" fontId="12" fillId="0" borderId="0" xfId="0" applyNumberFormat="1" applyFont="1" applyFill="1" applyBorder="1" applyAlignment="1">
      <alignment horizontal="right" vertical="center"/>
    </xf>
    <xf numFmtId="4" fontId="5" fillId="0" borderId="0" xfId="0" applyNumberFormat="1" applyFont="1" applyFill="1" applyBorder="1" applyAlignment="1">
      <alignment horizontal="right" vertical="center"/>
    </xf>
    <xf numFmtId="0" fontId="8" fillId="0" borderId="0" xfId="0" applyFont="1" applyFill="1" applyBorder="1" applyAlignment="1">
      <alignment horizontal="right" vertical="center"/>
    </xf>
    <xf numFmtId="4" fontId="32" fillId="0" borderId="0" xfId="0" applyNumberFormat="1" applyFont="1" applyBorder="1" applyAlignment="1">
      <alignment horizontal="right" vertical="center"/>
    </xf>
    <xf numFmtId="4" fontId="31" fillId="0" borderId="0" xfId="0" applyNumberFormat="1" applyFont="1" applyBorder="1" applyAlignment="1">
      <alignment horizontal="right" vertical="center"/>
    </xf>
    <xf numFmtId="2" fontId="8" fillId="0" borderId="0" xfId="0" applyNumberFormat="1" applyFont="1" applyAlignment="1">
      <alignment horizontal="right" vertical="center"/>
    </xf>
    <xf numFmtId="0" fontId="8" fillId="3" borderId="0" xfId="0" applyFont="1" applyFill="1" applyAlignment="1">
      <alignment horizontal="right" vertical="center"/>
    </xf>
    <xf numFmtId="2" fontId="5" fillId="0" borderId="0" xfId="0" applyNumberFormat="1" applyFont="1" applyFill="1" applyAlignment="1">
      <alignment horizontal="right" vertical="center"/>
    </xf>
    <xf numFmtId="2" fontId="5" fillId="0" borderId="0" xfId="0" applyNumberFormat="1" applyFont="1" applyBorder="1" applyAlignment="1">
      <alignment horizontal="right" vertical="center"/>
    </xf>
    <xf numFmtId="2" fontId="8" fillId="0" borderId="0" xfId="0" applyNumberFormat="1" applyFont="1" applyFill="1" applyAlignment="1">
      <alignment horizontal="right" vertical="center"/>
    </xf>
    <xf numFmtId="2" fontId="8" fillId="0" borderId="0" xfId="0" applyNumberFormat="1" applyFont="1" applyBorder="1" applyAlignment="1">
      <alignment horizontal="right" vertical="center"/>
    </xf>
    <xf numFmtId="4" fontId="5" fillId="0" borderId="8" xfId="0" applyNumberFormat="1" applyFont="1" applyBorder="1" applyAlignment="1">
      <alignment horizontal="right" vertical="center"/>
    </xf>
    <xf numFmtId="0" fontId="24" fillId="2" borderId="0" xfId="0" applyFont="1" applyFill="1" applyAlignment="1">
      <alignment vertical="top"/>
    </xf>
    <xf numFmtId="0" fontId="20" fillId="0" borderId="0" xfId="0" applyFont="1" applyBorder="1" applyAlignment="1">
      <alignment horizontal="justify" vertical="center" wrapText="1"/>
    </xf>
    <xf numFmtId="0" fontId="5" fillId="2" borderId="0" xfId="0" applyFont="1" applyFill="1" applyAlignment="1">
      <alignment horizontal="right"/>
    </xf>
    <xf numFmtId="0" fontId="2" fillId="0" borderId="0" xfId="0" applyFont="1" applyAlignment="1">
      <alignment horizontal="right" vertical="center"/>
    </xf>
    <xf numFmtId="0" fontId="6" fillId="0" borderId="0" xfId="5" applyFont="1" applyBorder="1" applyAlignment="1">
      <alignment horizontal="right" vertical="center"/>
    </xf>
    <xf numFmtId="0" fontId="4" fillId="0" borderId="0" xfId="5" applyFont="1" applyBorder="1" applyAlignment="1">
      <alignment horizontal="right" vertical="center"/>
    </xf>
    <xf numFmtId="0" fontId="8" fillId="0" borderId="0" xfId="5" applyFont="1" applyBorder="1" applyAlignment="1">
      <alignment horizontal="right" vertical="center"/>
    </xf>
    <xf numFmtId="164" fontId="8" fillId="0" borderId="0" xfId="5" applyNumberFormat="1" applyFont="1" applyBorder="1" applyAlignment="1">
      <alignment horizontal="right" vertical="center"/>
    </xf>
    <xf numFmtId="0" fontId="2" fillId="0" borderId="0" xfId="5" applyFont="1" applyBorder="1" applyAlignment="1">
      <alignment horizontal="right" vertical="center"/>
    </xf>
    <xf numFmtId="0" fontId="10" fillId="0" borderId="0" xfId="0" applyFont="1" applyBorder="1" applyAlignment="1">
      <alignment horizontal="right" vertical="center"/>
    </xf>
    <xf numFmtId="0" fontId="8" fillId="0" borderId="0" xfId="5" applyFont="1" applyBorder="1" applyAlignment="1" applyProtection="1">
      <alignment horizontal="right" vertical="center"/>
      <protection locked="0"/>
    </xf>
    <xf numFmtId="0" fontId="8" fillId="0" borderId="0" xfId="0" applyFont="1" applyAlignment="1">
      <alignment horizontal="right" vertical="center"/>
    </xf>
    <xf numFmtId="0" fontId="6" fillId="0" borderId="0" xfId="0" applyFont="1" applyAlignment="1">
      <alignment horizontal="right" vertical="center"/>
    </xf>
    <xf numFmtId="0" fontId="6" fillId="0" borderId="0" xfId="0" applyFont="1" applyAlignment="1">
      <alignment horizontal="right" vertical="center" wrapText="1"/>
    </xf>
    <xf numFmtId="0" fontId="2" fillId="0" borderId="0" xfId="0" applyFont="1" applyAlignment="1">
      <alignment horizontal="right" vertical="center" wrapText="1"/>
    </xf>
    <xf numFmtId="0" fontId="6" fillId="0" borderId="0" xfId="0" applyFont="1" applyFill="1" applyBorder="1" applyAlignment="1">
      <alignment horizontal="right" vertical="center"/>
    </xf>
    <xf numFmtId="0" fontId="6" fillId="0" borderId="0" xfId="0" applyFont="1" applyFill="1" applyAlignment="1">
      <alignment horizontal="right" vertical="center"/>
    </xf>
    <xf numFmtId="0" fontId="5" fillId="2" borderId="0" xfId="0" applyFont="1" applyFill="1" applyAlignment="1">
      <alignment horizontal="right" vertical="center"/>
    </xf>
    <xf numFmtId="0" fontId="0" fillId="0" borderId="0" xfId="0" applyAlignment="1">
      <alignment horizontal="right" vertical="center"/>
    </xf>
    <xf numFmtId="0" fontId="19" fillId="0" borderId="0" xfId="0" applyFont="1" applyAlignment="1">
      <alignment horizontal="right" vertical="center"/>
    </xf>
    <xf numFmtId="0" fontId="19" fillId="0" borderId="0" xfId="0" applyFont="1" applyAlignment="1">
      <alignment horizontal="right" vertical="center" wrapText="1"/>
    </xf>
    <xf numFmtId="0" fontId="21" fillId="0" borderId="0" xfId="0" applyFont="1" applyAlignment="1">
      <alignment horizontal="right" vertical="center" wrapText="1"/>
    </xf>
    <xf numFmtId="0" fontId="18" fillId="0" borderId="0" xfId="0" applyFont="1" applyAlignment="1">
      <alignment horizontal="right" vertical="center"/>
    </xf>
    <xf numFmtId="0" fontId="8" fillId="0" borderId="3" xfId="0" applyFont="1" applyBorder="1" applyAlignment="1">
      <alignment horizontal="right" vertical="center"/>
    </xf>
    <xf numFmtId="0" fontId="8" fillId="0" borderId="0" xfId="0" applyFont="1" applyBorder="1" applyAlignment="1">
      <alignment horizontal="right" vertical="center"/>
    </xf>
    <xf numFmtId="0" fontId="2" fillId="0" borderId="0" xfId="0" applyFont="1" applyBorder="1" applyAlignment="1">
      <alignment horizontal="right" vertical="center"/>
    </xf>
    <xf numFmtId="0" fontId="8" fillId="0" borderId="3" xfId="0" applyFont="1" applyFill="1" applyBorder="1" applyAlignment="1">
      <alignment horizontal="right" vertical="center"/>
    </xf>
    <xf numFmtId="0" fontId="0" fillId="0" borderId="0" xfId="0" applyBorder="1" applyAlignment="1">
      <alignment horizontal="right" vertical="center"/>
    </xf>
    <xf numFmtId="0" fontId="0" fillId="0" borderId="0" xfId="0" applyFill="1" applyBorder="1" applyAlignment="1">
      <alignment horizontal="right" vertical="center"/>
    </xf>
    <xf numFmtId="0" fontId="21" fillId="0" borderId="0" xfId="0" applyFont="1" applyFill="1" applyBorder="1" applyAlignment="1">
      <alignment horizontal="right" vertical="center"/>
    </xf>
    <xf numFmtId="0" fontId="2" fillId="0" borderId="0" xfId="0" applyFont="1" applyFill="1" applyBorder="1" applyAlignment="1">
      <alignment horizontal="right" vertical="center"/>
    </xf>
    <xf numFmtId="0" fontId="22" fillId="0" borderId="0" xfId="0" applyFont="1" applyFill="1" applyBorder="1" applyAlignment="1">
      <alignment horizontal="right" vertical="center"/>
    </xf>
    <xf numFmtId="0" fontId="6" fillId="0" borderId="0" xfId="0" applyFont="1" applyFill="1" applyBorder="1" applyAlignment="1">
      <alignment horizontal="right" vertical="center" wrapText="1"/>
    </xf>
    <xf numFmtId="0" fontId="32" fillId="0" borderId="0" xfId="0" applyFont="1" applyBorder="1" applyAlignment="1">
      <alignment horizontal="right" vertical="center"/>
    </xf>
    <xf numFmtId="0" fontId="8" fillId="0" borderId="1" xfId="0" applyFont="1" applyBorder="1" applyAlignment="1">
      <alignment horizontal="right" vertical="center"/>
    </xf>
    <xf numFmtId="0" fontId="13" fillId="0" borderId="2" xfId="0" applyFont="1" applyBorder="1" applyAlignment="1">
      <alignment horizontal="right" vertical="center"/>
    </xf>
    <xf numFmtId="2" fontId="2" fillId="0" borderId="0" xfId="0" applyNumberFormat="1" applyFont="1" applyFill="1" applyAlignment="1">
      <alignment horizontal="right" vertical="center"/>
    </xf>
    <xf numFmtId="2" fontId="6" fillId="0" borderId="0" xfId="5" applyNumberFormat="1" applyFont="1" applyBorder="1" applyAlignment="1">
      <alignment horizontal="right" vertical="center"/>
    </xf>
    <xf numFmtId="2" fontId="7" fillId="0" borderId="0" xfId="5" applyNumberFormat="1" applyFont="1" applyBorder="1" applyAlignment="1">
      <alignment horizontal="right" vertical="center"/>
    </xf>
    <xf numFmtId="2" fontId="8" fillId="0" borderId="0" xfId="5" applyNumberFormat="1" applyFont="1" applyBorder="1" applyAlignment="1">
      <alignment horizontal="right" vertical="center"/>
    </xf>
    <xf numFmtId="2" fontId="2" fillId="0" borderId="0" xfId="5" applyNumberFormat="1" applyFont="1" applyBorder="1" applyAlignment="1">
      <alignment horizontal="right" vertical="center"/>
    </xf>
    <xf numFmtId="2" fontId="6" fillId="0" borderId="0" xfId="0" applyNumberFormat="1" applyFont="1" applyFill="1" applyAlignment="1">
      <alignment horizontal="right" vertical="center" wrapText="1"/>
    </xf>
    <xf numFmtId="2" fontId="2" fillId="0" borderId="0" xfId="0" applyNumberFormat="1" applyFont="1" applyFill="1" applyAlignment="1">
      <alignment horizontal="right" vertical="center" wrapText="1"/>
    </xf>
    <xf numFmtId="2" fontId="8" fillId="2" borderId="0" xfId="0" applyNumberFormat="1" applyFont="1" applyFill="1" applyAlignment="1">
      <alignment horizontal="right" vertical="center"/>
    </xf>
    <xf numFmtId="2" fontId="21" fillId="0" borderId="0" xfId="0" applyNumberFormat="1" applyFont="1" applyFill="1" applyAlignment="1">
      <alignment horizontal="right" vertical="center"/>
    </xf>
    <xf numFmtId="2" fontId="21" fillId="0" borderId="0" xfId="0" applyNumberFormat="1" applyFont="1" applyFill="1" applyAlignment="1">
      <alignment horizontal="right" vertical="center" wrapText="1"/>
    </xf>
    <xf numFmtId="49" fontId="21" fillId="0" borderId="0" xfId="0" applyNumberFormat="1" applyFont="1" applyFill="1" applyAlignment="1">
      <alignment horizontal="right" vertical="center" wrapText="1"/>
    </xf>
    <xf numFmtId="49" fontId="6" fillId="0" borderId="0" xfId="0" applyNumberFormat="1" applyFont="1" applyFill="1" applyAlignment="1">
      <alignment horizontal="right" vertical="center"/>
    </xf>
    <xf numFmtId="2" fontId="8" fillId="0" borderId="1" xfId="0" applyNumberFormat="1" applyFont="1" applyFill="1" applyBorder="1" applyAlignment="1">
      <alignment horizontal="right" vertical="center"/>
    </xf>
    <xf numFmtId="2" fontId="8" fillId="0" borderId="0" xfId="0" applyNumberFormat="1" applyFont="1" applyFill="1" applyBorder="1" applyAlignment="1">
      <alignment horizontal="right" vertical="center"/>
    </xf>
    <xf numFmtId="2" fontId="2" fillId="0" borderId="0" xfId="0" applyNumberFormat="1" applyFont="1" applyFill="1" applyBorder="1" applyAlignment="1">
      <alignment horizontal="right" vertical="center"/>
    </xf>
    <xf numFmtId="2" fontId="8" fillId="0" borderId="3" xfId="0" applyNumberFormat="1" applyFont="1" applyFill="1" applyBorder="1" applyAlignment="1">
      <alignment horizontal="right" vertical="center"/>
    </xf>
    <xf numFmtId="2" fontId="21" fillId="0" borderId="0" xfId="0" applyNumberFormat="1" applyFont="1" applyFill="1" applyBorder="1" applyAlignment="1">
      <alignment horizontal="right" vertical="center"/>
    </xf>
    <xf numFmtId="49" fontId="21" fillId="0" borderId="0" xfId="0" applyNumberFormat="1" applyFont="1" applyFill="1" applyBorder="1" applyAlignment="1">
      <alignment horizontal="right" vertical="center"/>
    </xf>
    <xf numFmtId="49" fontId="6" fillId="0" borderId="0" xfId="0" applyNumberFormat="1" applyFont="1" applyFill="1" applyBorder="1" applyAlignment="1">
      <alignment horizontal="right" vertical="center"/>
    </xf>
    <xf numFmtId="2" fontId="32" fillId="0" borderId="0" xfId="0" applyNumberFormat="1" applyFont="1" applyFill="1" applyBorder="1" applyAlignment="1">
      <alignment horizontal="right" vertical="center"/>
    </xf>
    <xf numFmtId="2" fontId="8" fillId="3" borderId="0" xfId="0" applyNumberFormat="1" applyFont="1" applyFill="1" applyAlignment="1">
      <alignment horizontal="right" vertical="center"/>
    </xf>
    <xf numFmtId="2" fontId="13" fillId="0" borderId="2" xfId="0" applyNumberFormat="1" applyFont="1" applyBorder="1" applyAlignment="1">
      <alignment horizontal="right" vertical="center"/>
    </xf>
    <xf numFmtId="0" fontId="4" fillId="0" borderId="0" xfId="5" applyFont="1" applyBorder="1" applyAlignment="1" applyProtection="1">
      <alignment horizontal="right" vertical="center"/>
      <protection locked="0"/>
    </xf>
    <xf numFmtId="0" fontId="2" fillId="0" borderId="0" xfId="5" applyFont="1" applyBorder="1" applyAlignment="1" applyProtection="1">
      <alignment horizontal="right" vertical="center"/>
      <protection locked="0"/>
    </xf>
    <xf numFmtId="4" fontId="6" fillId="0" borderId="0" xfId="5" applyNumberFormat="1" applyFont="1" applyBorder="1" applyAlignment="1" applyProtection="1">
      <alignment horizontal="right" vertical="center"/>
      <protection locked="0"/>
    </xf>
    <xf numFmtId="2" fontId="6" fillId="0" borderId="0" xfId="0" applyNumberFormat="1" applyFont="1" applyAlignment="1">
      <alignment horizontal="right" vertical="center" wrapText="1"/>
    </xf>
    <xf numFmtId="2" fontId="2" fillId="0" borderId="0" xfId="0" applyNumberFormat="1" applyFont="1" applyAlignment="1">
      <alignment horizontal="right" vertical="center" wrapText="1"/>
    </xf>
    <xf numFmtId="2" fontId="8" fillId="0" borderId="1" xfId="0" applyNumberFormat="1" applyFont="1" applyBorder="1" applyAlignment="1">
      <alignment horizontal="right" vertical="center"/>
    </xf>
    <xf numFmtId="2" fontId="2" fillId="0" borderId="0" xfId="0" applyNumberFormat="1" applyFont="1" applyBorder="1" applyAlignment="1">
      <alignment horizontal="right" vertical="center"/>
    </xf>
    <xf numFmtId="2" fontId="32" fillId="0" borderId="0" xfId="0" applyNumberFormat="1" applyFont="1" applyBorder="1" applyAlignment="1">
      <alignment horizontal="right" vertical="center"/>
    </xf>
    <xf numFmtId="2" fontId="6" fillId="0" borderId="9" xfId="0" applyNumberFormat="1" applyFont="1" applyFill="1" applyBorder="1" applyAlignment="1">
      <alignment horizontal="right" vertical="center"/>
    </xf>
    <xf numFmtId="4" fontId="23" fillId="0" borderId="9" xfId="0" applyNumberFormat="1" applyFont="1" applyBorder="1" applyAlignment="1">
      <alignment vertical="center"/>
    </xf>
    <xf numFmtId="43" fontId="5" fillId="0" borderId="0" xfId="10" applyFont="1" applyBorder="1" applyAlignment="1">
      <alignment horizontal="right" vertical="center"/>
    </xf>
    <xf numFmtId="0" fontId="14" fillId="0" borderId="0" xfId="5" applyFont="1" applyBorder="1" applyAlignment="1">
      <alignment horizontal="center"/>
    </xf>
    <xf numFmtId="0" fontId="14" fillId="0" borderId="0" xfId="0" applyFont="1" applyAlignment="1"/>
    <xf numFmtId="0" fontId="6" fillId="0" borderId="10" xfId="0" applyFont="1" applyFill="1" applyBorder="1" applyAlignment="1">
      <alignment vertical="top"/>
    </xf>
    <xf numFmtId="0" fontId="3" fillId="0" borderId="10" xfId="0" applyFont="1" applyFill="1" applyBorder="1"/>
    <xf numFmtId="0" fontId="14" fillId="4" borderId="10" xfId="0" applyFont="1" applyFill="1" applyBorder="1" applyAlignment="1">
      <alignment vertical="top"/>
    </xf>
    <xf numFmtId="0" fontId="8" fillId="4" borderId="0" xfId="0" applyFont="1" applyFill="1" applyAlignment="1">
      <alignment horizontal="right" vertical="center"/>
    </xf>
    <xf numFmtId="2" fontId="8" fillId="4" borderId="0" xfId="0" applyNumberFormat="1" applyFont="1" applyFill="1" applyAlignment="1">
      <alignment horizontal="right" vertical="center"/>
    </xf>
    <xf numFmtId="0" fontId="8" fillId="4" borderId="10" xfId="0" applyFont="1" applyFill="1" applyBorder="1" applyAlignment="1"/>
    <xf numFmtId="0" fontId="12" fillId="0" borderId="0" xfId="0" applyFont="1" applyAlignment="1">
      <alignment horizontal="center"/>
    </xf>
    <xf numFmtId="0" fontId="7" fillId="0" borderId="0" xfId="0" applyFont="1" applyAlignment="1">
      <alignment horizontal="center"/>
    </xf>
    <xf numFmtId="0" fontId="5" fillId="0" borderId="0" xfId="0" applyFont="1" applyAlignment="1"/>
    <xf numFmtId="1" fontId="8" fillId="0" borderId="0" xfId="0" applyNumberFormat="1" applyFont="1" applyAlignment="1">
      <alignment horizontal="right" vertical="center"/>
    </xf>
    <xf numFmtId="0" fontId="0" fillId="0" borderId="0" xfId="0" applyAlignment="1">
      <alignment wrapText="1"/>
    </xf>
    <xf numFmtId="0" fontId="37" fillId="0" borderId="0" xfId="0" applyFont="1"/>
    <xf numFmtId="0" fontId="37" fillId="0" borderId="10" xfId="0" applyFont="1" applyBorder="1" applyAlignment="1">
      <alignment horizontal="center" vertical="center" wrapText="1"/>
    </xf>
    <xf numFmtId="0" fontId="37" fillId="0" borderId="0" xfId="0" applyFont="1" applyAlignment="1">
      <alignment wrapText="1"/>
    </xf>
    <xf numFmtId="0" fontId="37" fillId="0" borderId="10" xfId="0" applyFont="1" applyBorder="1" applyAlignment="1">
      <alignment wrapText="1"/>
    </xf>
    <xf numFmtId="0" fontId="37" fillId="0" borderId="0" xfId="0" applyFont="1" applyAlignment="1"/>
    <xf numFmtId="0" fontId="6" fillId="0" borderId="0" xfId="0" applyFont="1" applyFill="1" applyBorder="1" applyAlignment="1">
      <alignment horizontal="left" vertical="top" wrapText="1"/>
    </xf>
    <xf numFmtId="0" fontId="0" fillId="0" borderId="0" xfId="0" applyAlignment="1">
      <alignment wrapText="1"/>
    </xf>
    <xf numFmtId="0" fontId="24" fillId="0" borderId="0" xfId="0" applyFont="1" applyAlignment="1">
      <alignment vertical="top"/>
    </xf>
    <xf numFmtId="0" fontId="24" fillId="0" borderId="0" xfId="0" applyFont="1" applyBorder="1" applyAlignment="1">
      <alignment vertical="top"/>
    </xf>
    <xf numFmtId="0" fontId="25" fillId="0" borderId="0" xfId="0" applyFont="1" applyAlignment="1"/>
    <xf numFmtId="0" fontId="21" fillId="0" borderId="0" xfId="0" applyFont="1" applyBorder="1" applyAlignment="1">
      <alignment vertical="top" wrapText="1"/>
    </xf>
    <xf numFmtId="0" fontId="35" fillId="0" borderId="0" xfId="0" applyFont="1" applyAlignment="1">
      <alignment vertical="center" wrapText="1"/>
    </xf>
    <xf numFmtId="0" fontId="6" fillId="0" borderId="14" xfId="0" applyFont="1" applyFill="1" applyBorder="1" applyAlignment="1">
      <alignment horizontal="left" vertical="top" wrapText="1"/>
    </xf>
    <xf numFmtId="0" fontId="6" fillId="0" borderId="0" xfId="0" applyFont="1" applyFill="1" applyBorder="1" applyAlignment="1">
      <alignment horizontal="left" vertical="top" wrapText="1"/>
    </xf>
    <xf numFmtId="0" fontId="2" fillId="0" borderId="0" xfId="5" applyFont="1" applyBorder="1" applyAlignment="1">
      <alignment horizontal="left"/>
    </xf>
    <xf numFmtId="0" fontId="6" fillId="0" borderId="0" xfId="0" applyFont="1" applyBorder="1" applyAlignment="1">
      <alignment vertical="top" wrapText="1"/>
    </xf>
    <xf numFmtId="0" fontId="6" fillId="0" borderId="0" xfId="5" applyFont="1" applyBorder="1" applyAlignment="1"/>
    <xf numFmtId="0" fontId="8" fillId="0" borderId="0" xfId="5" applyFont="1" applyBorder="1" applyAlignment="1"/>
    <xf numFmtId="0" fontId="11" fillId="0" borderId="0" xfId="5" applyFont="1" applyBorder="1" applyAlignment="1">
      <alignment horizontal="left"/>
    </xf>
    <xf numFmtId="0" fontId="12" fillId="0" borderId="0" xfId="5" applyFont="1" applyFill="1" applyBorder="1" applyAlignment="1">
      <alignment horizontal="center"/>
    </xf>
    <xf numFmtId="4" fontId="23" fillId="0" borderId="2" xfId="0" applyNumberFormat="1" applyFont="1" applyBorder="1" applyAlignment="1">
      <alignment vertical="center"/>
    </xf>
    <xf numFmtId="4" fontId="17" fillId="0" borderId="8" xfId="0" applyNumberFormat="1" applyFont="1" applyBorder="1" applyAlignment="1">
      <alignment vertical="center"/>
    </xf>
    <xf numFmtId="4" fontId="23" fillId="0" borderId="3" xfId="0" applyNumberFormat="1" applyFont="1" applyBorder="1" applyAlignment="1">
      <alignment vertical="center"/>
    </xf>
    <xf numFmtId="4" fontId="23" fillId="0" borderId="11" xfId="0" applyNumberFormat="1" applyFont="1" applyBorder="1" applyAlignment="1">
      <alignment vertical="center"/>
    </xf>
    <xf numFmtId="0" fontId="6" fillId="0" borderId="0" xfId="0" applyFont="1" applyFill="1" applyAlignment="1">
      <alignment vertical="top" wrapText="1"/>
    </xf>
    <xf numFmtId="0" fontId="0" fillId="0" borderId="0" xfId="0" applyFont="1" applyAlignment="1">
      <alignment vertical="top" wrapText="1"/>
    </xf>
    <xf numFmtId="0" fontId="0" fillId="0" borderId="0" xfId="0" applyAlignment="1">
      <alignment horizontal="left" vertical="top" wrapText="1"/>
    </xf>
    <xf numFmtId="0" fontId="0" fillId="0" borderId="0" xfId="0" applyAlignment="1">
      <alignment wrapText="1"/>
    </xf>
    <xf numFmtId="0" fontId="28" fillId="0" borderId="0" xfId="0" applyFont="1" applyBorder="1" applyAlignment="1">
      <alignment horizontal="left" vertical="center" wrapText="1"/>
    </xf>
    <xf numFmtId="0" fontId="6" fillId="0" borderId="0" xfId="0" applyFont="1" applyBorder="1" applyAlignment="1">
      <alignment horizontal="left" vertical="top" wrapText="1"/>
    </xf>
  </cellXfs>
  <cellStyles count="16">
    <cellStyle name="Excel Built-in Normal" xfId="1" xr:uid="{00000000-0005-0000-0000-000001000000}"/>
    <cellStyle name="Normal 2" xfId="2" xr:uid="{00000000-0005-0000-0000-000003000000}"/>
    <cellStyle name="Normal 2 2" xfId="3" xr:uid="{00000000-0005-0000-0000-000004000000}"/>
    <cellStyle name="Normal 3" xfId="4" xr:uid="{00000000-0005-0000-0000-000005000000}"/>
    <cellStyle name="Normal_54808-Posl zgr  BAKS GRUPA" xfId="5" xr:uid="{00000000-0005-0000-0000-000006000000}"/>
    <cellStyle name="Normalno" xfId="0" builtinId="0"/>
    <cellStyle name="Normalno 13 2" xfId="6" xr:uid="{00000000-0005-0000-0000-000007000000}"/>
    <cellStyle name="Normalno 16 3" xfId="7" xr:uid="{00000000-0005-0000-0000-000008000000}"/>
    <cellStyle name="Normalno 16 3 2" xfId="15" xr:uid="{00000000-0005-0000-0000-000009000000}"/>
    <cellStyle name="Normalno 2" xfId="11" xr:uid="{00000000-0005-0000-0000-00000A000000}"/>
    <cellStyle name="Normalno 3" xfId="12" xr:uid="{00000000-0005-0000-0000-00000B000000}"/>
    <cellStyle name="Normalno 4" xfId="13" xr:uid="{00000000-0005-0000-0000-00000C000000}"/>
    <cellStyle name="Obično 2 2 2 20" xfId="8" xr:uid="{00000000-0005-0000-0000-00000D000000}"/>
    <cellStyle name="Obično 2 2 2 20 2" xfId="14" xr:uid="{00000000-0005-0000-0000-00000E000000}"/>
    <cellStyle name="Style 1" xfId="9" xr:uid="{00000000-0005-0000-0000-00000F000000}"/>
    <cellStyle name="Zarez" xfId="10" builtinId="3"/>
  </cellStyles>
  <dxfs count="30">
    <dxf>
      <font>
        <b val="0"/>
        <i val="0"/>
        <condense val="0"/>
        <extend val="0"/>
        <sz val="11"/>
        <color indexed="8"/>
      </font>
    </dxf>
    <dxf>
      <font>
        <b val="0"/>
        <i val="0"/>
        <condense val="0"/>
        <extend val="0"/>
        <sz val="11"/>
        <color indexed="8"/>
      </font>
    </dxf>
    <dxf>
      <font>
        <b val="0"/>
        <i val="0"/>
        <condense val="0"/>
        <extend val="0"/>
        <sz val="11"/>
        <color indexed="8"/>
      </font>
    </dxf>
    <dxf>
      <font>
        <b val="0"/>
        <i val="0"/>
        <condense val="0"/>
        <extend val="0"/>
        <sz val="11"/>
        <color indexed="8"/>
      </font>
    </dxf>
    <dxf>
      <font>
        <b val="0"/>
        <i val="0"/>
        <condense val="0"/>
        <extend val="0"/>
        <sz val="11"/>
        <color indexed="8"/>
      </font>
    </dxf>
    <dxf>
      <font>
        <b val="0"/>
        <i val="0"/>
        <condense val="0"/>
        <extend val="0"/>
        <sz val="11"/>
        <color indexed="8"/>
      </font>
    </dxf>
    <dxf>
      <font>
        <b val="0"/>
        <i val="0"/>
        <condense val="0"/>
        <extend val="0"/>
        <sz val="11"/>
        <color indexed="8"/>
      </font>
    </dxf>
    <dxf>
      <font>
        <b val="0"/>
        <i val="0"/>
        <condense val="0"/>
        <extend val="0"/>
        <sz val="11"/>
        <color indexed="8"/>
      </font>
    </dxf>
    <dxf>
      <font>
        <b val="0"/>
        <i val="0"/>
        <condense val="0"/>
        <extend val="0"/>
        <sz val="11"/>
        <color indexed="8"/>
      </font>
    </dxf>
    <dxf>
      <font>
        <b val="0"/>
        <i val="0"/>
        <condense val="0"/>
        <extend val="0"/>
        <sz val="11"/>
        <color indexed="8"/>
      </font>
    </dxf>
    <dxf>
      <font>
        <b val="0"/>
        <i val="0"/>
        <condense val="0"/>
        <extend val="0"/>
        <sz val="11"/>
        <color indexed="8"/>
      </font>
    </dxf>
    <dxf>
      <font>
        <b val="0"/>
        <i val="0"/>
        <condense val="0"/>
        <extend val="0"/>
        <sz val="11"/>
        <color indexed="8"/>
      </font>
    </dxf>
    <dxf>
      <font>
        <b val="0"/>
        <i val="0"/>
        <condense val="0"/>
        <extend val="0"/>
        <sz val="11"/>
        <color indexed="8"/>
      </font>
    </dxf>
    <dxf>
      <font>
        <b val="0"/>
        <i val="0"/>
        <condense val="0"/>
        <extend val="0"/>
        <sz val="11"/>
        <color indexed="8"/>
      </font>
    </dxf>
    <dxf>
      <font>
        <b val="0"/>
        <i val="0"/>
        <condense val="0"/>
        <extend val="0"/>
        <sz val="11"/>
        <color indexed="8"/>
      </font>
    </dxf>
    <dxf>
      <font>
        <b val="0"/>
        <i val="0"/>
        <condense val="0"/>
        <extend val="0"/>
        <sz val="11"/>
        <color indexed="8"/>
      </font>
    </dxf>
    <dxf>
      <font>
        <b val="0"/>
        <i val="0"/>
        <condense val="0"/>
        <extend val="0"/>
        <sz val="11"/>
        <color indexed="8"/>
      </font>
    </dxf>
    <dxf>
      <font>
        <b val="0"/>
        <i val="0"/>
        <condense val="0"/>
        <extend val="0"/>
        <sz val="11"/>
        <color indexed="8"/>
      </font>
    </dxf>
    <dxf>
      <font>
        <b val="0"/>
        <i val="0"/>
        <condense val="0"/>
        <extend val="0"/>
        <sz val="11"/>
        <color indexed="8"/>
      </font>
    </dxf>
    <dxf>
      <font>
        <b val="0"/>
        <i val="0"/>
        <condense val="0"/>
        <extend val="0"/>
        <sz val="11"/>
        <color indexed="8"/>
      </font>
    </dxf>
    <dxf>
      <font>
        <b val="0"/>
        <i val="0"/>
        <condense val="0"/>
        <extend val="0"/>
        <sz val="11"/>
        <color indexed="8"/>
      </font>
    </dxf>
    <dxf>
      <font>
        <b val="0"/>
        <i val="0"/>
        <condense val="0"/>
        <extend val="0"/>
        <sz val="11"/>
        <color indexed="8"/>
      </font>
    </dxf>
    <dxf>
      <font>
        <b val="0"/>
        <i val="0"/>
        <condense val="0"/>
        <extend val="0"/>
        <sz val="11"/>
        <color indexed="8"/>
      </font>
    </dxf>
    <dxf>
      <font>
        <b val="0"/>
        <i val="0"/>
        <condense val="0"/>
        <extend val="0"/>
        <sz val="11"/>
        <color indexed="8"/>
      </font>
    </dxf>
    <dxf>
      <font>
        <b val="0"/>
        <i val="0"/>
        <condense val="0"/>
        <extend val="0"/>
        <sz val="11"/>
        <color indexed="8"/>
      </font>
    </dxf>
    <dxf>
      <font>
        <b val="0"/>
        <i val="0"/>
        <condense val="0"/>
        <extend val="0"/>
        <sz val="11"/>
        <color indexed="8"/>
      </font>
    </dxf>
    <dxf>
      <font>
        <b val="0"/>
        <i val="0"/>
        <condense val="0"/>
        <extend val="0"/>
        <sz val="11"/>
        <color indexed="8"/>
      </font>
    </dxf>
    <dxf>
      <font>
        <b val="0"/>
        <i val="0"/>
        <condense val="0"/>
        <extend val="0"/>
        <sz val="11"/>
        <color indexed="8"/>
      </font>
    </dxf>
    <dxf>
      <font>
        <b val="0"/>
        <i val="0"/>
        <condense val="0"/>
        <extend val="0"/>
        <sz val="11"/>
        <color indexed="8"/>
      </font>
    </dxf>
    <dxf>
      <font>
        <b val="0"/>
        <i val="0"/>
        <condense val="0"/>
        <extend val="0"/>
        <sz val="11"/>
        <color indexed="8"/>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B3B3B3"/>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CCCC"/>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Z:\2018%20-%20radno\97-18%20etp_GP%20-%20rekonstrukcija%20sanitarnog%20&#269;vora%20na%20krematoriju%20-%20Mirogoj%20(GIM)\97-18%20etp_GP%20-%20rekonstrukcija%20sanitarnog%20&#269;vora%20na%20krematoriju%20-%20Mirogoj%20(GIM)_TRO&#352;KOVNIK%20SA%20CIJENAMA.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hnos\mydocs\Documents%20and%20Settings\msanja\Local%20Settings\Temporary%20Internet%20Files\OLK1C2\Videotronic\Price%20list%20Videotronic%2005200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aslovnica"/>
      <sheetName val="UVJETI NUĐENJA"/>
      <sheetName val="Troškovnik "/>
    </sheetNames>
    <sheetDataSet>
      <sheetData sheetId="0" refreshError="1"/>
      <sheetData sheetId="1" refreshError="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spreise"/>
      <sheetName val="Preisblatt"/>
      <sheetName val="Preisfindung"/>
    </sheetNames>
    <sheetDataSet>
      <sheetData sheetId="0"/>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344"/>
  <sheetViews>
    <sheetView tabSelected="1" showWhiteSpace="0" view="pageLayout" topLeftCell="A202" zoomScale="90" zoomScaleNormal="100" zoomScaleSheetLayoutView="100" zoomScalePageLayoutView="90" workbookViewId="0">
      <selection activeCell="L208" sqref="L208"/>
    </sheetView>
  </sheetViews>
  <sheetFormatPr defaultColWidth="9.109375" defaultRowHeight="14.4" x14ac:dyDescent="0.3"/>
  <cols>
    <col min="1" max="1" width="10.33203125" style="1" customWidth="1"/>
    <col min="2" max="2" width="7.33203125" style="14" customWidth="1"/>
    <col min="3" max="3" width="61.6640625" style="2" customWidth="1"/>
    <col min="4" max="4" width="12.33203125" style="126" customWidth="1"/>
    <col min="5" max="5" width="12.5546875" style="159" bestFit="1" customWidth="1"/>
    <col min="6" max="6" width="9.88671875" style="91" customWidth="1"/>
    <col min="7" max="7" width="14.6640625" style="91" bestFit="1" customWidth="1"/>
    <col min="8" max="8" width="9.109375" style="3"/>
    <col min="9" max="16384" width="9.109375" style="4"/>
  </cols>
  <sheetData>
    <row r="1" spans="2:7" x14ac:dyDescent="0.3">
      <c r="C1" s="200"/>
    </row>
    <row r="4" spans="2:7" ht="17.399999999999999" x14ac:dyDescent="0.3">
      <c r="C4" s="201" t="s">
        <v>185</v>
      </c>
    </row>
    <row r="7" spans="2:7" ht="15.6" x14ac:dyDescent="0.3">
      <c r="C7" s="202" t="s">
        <v>166</v>
      </c>
    </row>
    <row r="8" spans="2:7" x14ac:dyDescent="0.3">
      <c r="B8" s="79"/>
      <c r="C8" s="13" t="s">
        <v>186</v>
      </c>
    </row>
    <row r="9" spans="2:7" ht="17.399999999999999" x14ac:dyDescent="0.3">
      <c r="B9" s="79"/>
      <c r="C9" s="43"/>
      <c r="D9" s="221"/>
      <c r="E9" s="221"/>
      <c r="F9" s="221"/>
      <c r="G9" s="92"/>
    </row>
    <row r="10" spans="2:7" x14ac:dyDescent="0.3">
      <c r="B10" s="79"/>
      <c r="C10" s="193"/>
      <c r="D10" s="127"/>
      <c r="E10" s="160"/>
      <c r="F10" s="127"/>
      <c r="G10" s="93"/>
    </row>
    <row r="11" spans="2:7" ht="17.399999999999999" x14ac:dyDescent="0.3">
      <c r="B11" s="192"/>
      <c r="C11" s="202" t="s">
        <v>189</v>
      </c>
      <c r="D11" s="128"/>
      <c r="E11" s="161"/>
      <c r="F11" s="181"/>
      <c r="G11" s="92"/>
    </row>
    <row r="12" spans="2:7" ht="15.6" x14ac:dyDescent="0.3">
      <c r="B12" s="10"/>
      <c r="C12" s="43"/>
      <c r="D12" s="222"/>
      <c r="E12" s="222"/>
      <c r="F12" s="222"/>
      <c r="G12" s="222"/>
    </row>
    <row r="13" spans="2:7" ht="15.6" x14ac:dyDescent="0.3">
      <c r="B13" s="10"/>
      <c r="C13" s="5"/>
      <c r="D13" s="129"/>
      <c r="E13" s="162"/>
      <c r="F13" s="129"/>
      <c r="G13" s="94"/>
    </row>
    <row r="14" spans="2:7" ht="15" x14ac:dyDescent="0.3">
      <c r="B14" s="10"/>
      <c r="C14" s="2" t="s">
        <v>188</v>
      </c>
      <c r="D14" s="129"/>
      <c r="E14" s="162"/>
      <c r="F14" s="129"/>
      <c r="G14" s="94"/>
    </row>
    <row r="15" spans="2:7" ht="15" x14ac:dyDescent="0.3">
      <c r="B15" s="10"/>
      <c r="C15" s="2" t="s">
        <v>187</v>
      </c>
      <c r="D15" s="129"/>
      <c r="E15" s="162"/>
      <c r="F15" s="129"/>
      <c r="G15" s="94"/>
    </row>
    <row r="16" spans="2:7" ht="15.6" x14ac:dyDescent="0.3">
      <c r="B16" s="10"/>
      <c r="C16" s="5"/>
      <c r="D16" s="129"/>
      <c r="E16" s="162"/>
      <c r="F16" s="129"/>
      <c r="G16" s="94"/>
    </row>
    <row r="17" spans="2:7" ht="15" x14ac:dyDescent="0.3">
      <c r="B17" s="79" t="s">
        <v>28</v>
      </c>
      <c r="C17" s="43" t="s">
        <v>26</v>
      </c>
      <c r="D17" s="129"/>
      <c r="E17" s="162"/>
      <c r="F17" s="133"/>
      <c r="G17" s="94"/>
    </row>
    <row r="18" spans="2:7" ht="15" x14ac:dyDescent="0.3">
      <c r="B18" s="79" t="s">
        <v>29</v>
      </c>
      <c r="C18" s="43" t="s">
        <v>27</v>
      </c>
      <c r="D18" s="129"/>
      <c r="E18" s="162"/>
      <c r="F18" s="133"/>
      <c r="G18" s="94"/>
    </row>
    <row r="19" spans="2:7" ht="15" x14ac:dyDescent="0.3">
      <c r="B19" s="79"/>
      <c r="C19" s="193" t="s">
        <v>190</v>
      </c>
      <c r="D19" s="129"/>
      <c r="E19" s="162"/>
      <c r="F19" s="133"/>
      <c r="G19" s="94"/>
    </row>
    <row r="20" spans="2:7" ht="15" x14ac:dyDescent="0.3">
      <c r="B20" s="192"/>
      <c r="C20" s="43"/>
      <c r="D20" s="130"/>
      <c r="E20" s="162"/>
      <c r="F20" s="133"/>
      <c r="G20" s="94"/>
    </row>
    <row r="21" spans="2:7" ht="15" x14ac:dyDescent="0.3">
      <c r="B21" s="10"/>
      <c r="C21" s="43"/>
      <c r="D21" s="129"/>
      <c r="E21" s="162"/>
      <c r="F21" s="133"/>
      <c r="G21" s="94"/>
    </row>
    <row r="22" spans="2:7" ht="15.6" x14ac:dyDescent="0.3">
      <c r="B22" s="10"/>
      <c r="C22" s="5"/>
      <c r="D22" s="129"/>
      <c r="E22" s="162"/>
      <c r="F22" s="133"/>
      <c r="G22" s="94"/>
    </row>
    <row r="23" spans="2:7" ht="15.6" x14ac:dyDescent="0.3">
      <c r="B23" s="10"/>
      <c r="C23" s="8"/>
      <c r="D23" s="129"/>
      <c r="E23" s="162"/>
      <c r="F23" s="133"/>
      <c r="G23" s="94"/>
    </row>
    <row r="24" spans="2:7" ht="15.6" x14ac:dyDescent="0.3">
      <c r="B24" s="10"/>
      <c r="C24" s="8"/>
      <c r="D24" s="129"/>
      <c r="E24" s="162"/>
      <c r="F24" s="133"/>
      <c r="G24" s="94"/>
    </row>
    <row r="25" spans="2:7" ht="15.6" x14ac:dyDescent="0.3">
      <c r="B25" s="10"/>
      <c r="C25" s="8" t="s">
        <v>182</v>
      </c>
      <c r="D25" s="129"/>
      <c r="E25" s="162"/>
      <c r="F25" s="133"/>
      <c r="G25" s="94"/>
    </row>
    <row r="26" spans="2:7" ht="15.6" x14ac:dyDescent="0.3">
      <c r="B26" s="10"/>
      <c r="C26" s="8" t="s">
        <v>183</v>
      </c>
      <c r="D26" s="129"/>
      <c r="E26" s="162"/>
      <c r="F26" s="133"/>
      <c r="G26" s="94"/>
    </row>
    <row r="27" spans="2:7" ht="15.6" x14ac:dyDescent="0.3">
      <c r="B27" s="10"/>
      <c r="C27" s="8"/>
      <c r="D27" s="129"/>
      <c r="E27" s="162"/>
      <c r="F27" s="133"/>
      <c r="G27" s="94"/>
    </row>
    <row r="28" spans="2:7" ht="15.6" x14ac:dyDescent="0.3">
      <c r="B28" s="10"/>
      <c r="C28" s="8" t="s">
        <v>184</v>
      </c>
      <c r="D28" s="131"/>
      <c r="E28" s="163"/>
      <c r="F28" s="182"/>
      <c r="G28" s="95"/>
    </row>
    <row r="29" spans="2:7" ht="21" x14ac:dyDescent="0.4">
      <c r="B29" s="10"/>
      <c r="C29" s="9"/>
      <c r="D29" s="132"/>
      <c r="E29" s="162"/>
      <c r="F29" s="133"/>
      <c r="G29" s="94"/>
    </row>
    <row r="30" spans="2:7" ht="24" x14ac:dyDescent="0.4">
      <c r="B30" s="10"/>
      <c r="C30" s="223"/>
      <c r="D30" s="223"/>
      <c r="E30" s="160"/>
      <c r="F30" s="183"/>
      <c r="G30" s="96"/>
    </row>
    <row r="31" spans="2:7" x14ac:dyDescent="0.3">
      <c r="B31" s="224"/>
      <c r="C31" s="224"/>
      <c r="D31" s="224"/>
      <c r="E31" s="224"/>
      <c r="F31" s="224"/>
      <c r="G31" s="224"/>
    </row>
    <row r="32" spans="2:7" x14ac:dyDescent="0.3">
      <c r="B32" s="10"/>
      <c r="C32" s="7"/>
      <c r="D32" s="131"/>
      <c r="E32" s="163"/>
      <c r="F32" s="182"/>
      <c r="G32" s="95"/>
    </row>
    <row r="33" spans="2:7" x14ac:dyDescent="0.3">
      <c r="B33" s="10"/>
      <c r="C33" s="7"/>
      <c r="D33" s="131"/>
      <c r="E33" s="163"/>
      <c r="F33" s="182"/>
      <c r="G33" s="95"/>
    </row>
    <row r="34" spans="2:7" ht="15.6" x14ac:dyDescent="0.3">
      <c r="B34" s="10"/>
      <c r="C34" s="11"/>
      <c r="D34" s="129"/>
      <c r="E34" s="163"/>
      <c r="F34" s="182"/>
      <c r="G34" s="95"/>
    </row>
    <row r="35" spans="2:7" ht="15.6" x14ac:dyDescent="0.3">
      <c r="B35" s="10"/>
      <c r="C35" s="6"/>
      <c r="D35" s="129"/>
      <c r="E35" s="163"/>
      <c r="F35" s="126"/>
      <c r="G35" s="97"/>
    </row>
    <row r="36" spans="2:7" ht="15.6" x14ac:dyDescent="0.3">
      <c r="B36" s="10"/>
      <c r="C36" s="8"/>
      <c r="D36" s="133"/>
      <c r="E36" s="163"/>
      <c r="F36" s="126"/>
      <c r="G36" s="97"/>
    </row>
    <row r="37" spans="2:7" ht="15.6" x14ac:dyDescent="0.3">
      <c r="B37" s="10"/>
      <c r="C37" s="6"/>
      <c r="D37" s="129"/>
      <c r="E37" s="163"/>
      <c r="F37" s="126"/>
      <c r="G37" s="97"/>
    </row>
    <row r="38" spans="2:7" ht="15.6" x14ac:dyDescent="0.3">
      <c r="B38" s="10"/>
      <c r="C38" s="8"/>
      <c r="D38" s="133"/>
      <c r="E38" s="163"/>
      <c r="F38" s="126"/>
      <c r="G38" s="97"/>
    </row>
    <row r="39" spans="2:7" ht="15.6" x14ac:dyDescent="0.3">
      <c r="B39" s="10"/>
      <c r="C39" s="8"/>
      <c r="D39" s="129"/>
      <c r="E39" s="163"/>
      <c r="F39" s="182"/>
      <c r="G39" s="95"/>
    </row>
    <row r="40" spans="2:7" ht="15.6" x14ac:dyDescent="0.3">
      <c r="B40" s="10"/>
      <c r="C40" s="8"/>
      <c r="D40" s="129"/>
      <c r="E40" s="163"/>
      <c r="F40" s="182"/>
      <c r="G40" s="95"/>
    </row>
    <row r="41" spans="2:7" ht="15.6" x14ac:dyDescent="0.3">
      <c r="B41" s="10"/>
      <c r="C41" s="8"/>
      <c r="D41" s="129"/>
      <c r="E41" s="163"/>
      <c r="F41" s="182"/>
      <c r="G41" s="95"/>
    </row>
    <row r="42" spans="2:7" ht="15.6" x14ac:dyDescent="0.3">
      <c r="B42" s="10"/>
      <c r="C42" s="8"/>
      <c r="D42" s="129"/>
      <c r="E42" s="219"/>
      <c r="F42" s="219"/>
      <c r="G42" s="219"/>
    </row>
    <row r="43" spans="2:7" ht="15.6" x14ac:dyDescent="0.3">
      <c r="B43" s="10"/>
      <c r="C43" s="8"/>
      <c r="D43" s="129"/>
      <c r="E43" s="160"/>
      <c r="F43" s="183"/>
      <c r="G43" s="96"/>
    </row>
    <row r="44" spans="2:7" ht="15.6" x14ac:dyDescent="0.3">
      <c r="B44" s="10"/>
      <c r="C44" s="8"/>
      <c r="D44" s="129"/>
      <c r="E44" s="219"/>
      <c r="F44" s="219"/>
      <c r="G44" s="219"/>
    </row>
    <row r="45" spans="2:7" ht="15.6" x14ac:dyDescent="0.3">
      <c r="B45" s="10"/>
      <c r="C45" s="8"/>
      <c r="D45" s="129"/>
      <c r="E45" s="163"/>
      <c r="F45" s="182"/>
      <c r="G45" s="95"/>
    </row>
    <row r="46" spans="2:7" ht="15.6" x14ac:dyDescent="0.3">
      <c r="B46" s="10"/>
      <c r="C46" s="8"/>
      <c r="D46" s="129"/>
      <c r="E46" s="163"/>
      <c r="F46" s="182"/>
      <c r="G46" s="95"/>
    </row>
    <row r="47" spans="2:7" ht="15.6" x14ac:dyDescent="0.3">
      <c r="C47" s="12"/>
      <c r="D47" s="134"/>
    </row>
    <row r="61" spans="2:6" x14ac:dyDescent="0.3">
      <c r="B61" s="14" t="s">
        <v>0</v>
      </c>
      <c r="C61" s="13"/>
    </row>
    <row r="62" spans="2:6" x14ac:dyDescent="0.3">
      <c r="C62" s="13"/>
    </row>
    <row r="63" spans="2:6" x14ac:dyDescent="0.3">
      <c r="C63" s="15"/>
      <c r="D63" s="135"/>
      <c r="E63" s="101"/>
      <c r="F63" s="98"/>
    </row>
    <row r="64" spans="2:6" ht="70.5" customHeight="1" x14ac:dyDescent="0.3">
      <c r="B64" s="14" t="s">
        <v>1</v>
      </c>
      <c r="C64" s="220" t="s">
        <v>2</v>
      </c>
      <c r="D64" s="220"/>
      <c r="E64" s="220"/>
      <c r="F64" s="220"/>
    </row>
    <row r="65" spans="2:6" x14ac:dyDescent="0.3">
      <c r="C65" s="16"/>
      <c r="D65" s="136"/>
      <c r="E65" s="164"/>
      <c r="F65" s="184"/>
    </row>
    <row r="66" spans="2:6" ht="30.75" customHeight="1" x14ac:dyDescent="0.3">
      <c r="B66" s="14" t="s">
        <v>3</v>
      </c>
      <c r="C66" s="220" t="s">
        <v>4</v>
      </c>
      <c r="D66" s="220"/>
      <c r="E66" s="220"/>
      <c r="F66" s="220"/>
    </row>
    <row r="67" spans="2:6" x14ac:dyDescent="0.3">
      <c r="C67" s="16"/>
      <c r="D67" s="136"/>
      <c r="E67" s="164"/>
      <c r="F67" s="184"/>
    </row>
    <row r="68" spans="2:6" ht="58.5" customHeight="1" x14ac:dyDescent="0.3">
      <c r="B68" s="14" t="s">
        <v>5</v>
      </c>
      <c r="C68" s="220" t="s">
        <v>6</v>
      </c>
      <c r="D68" s="220"/>
      <c r="E68" s="220"/>
      <c r="F68" s="220"/>
    </row>
    <row r="69" spans="2:6" x14ac:dyDescent="0.3">
      <c r="C69" s="16"/>
      <c r="D69" s="136"/>
      <c r="E69" s="164"/>
      <c r="F69" s="184"/>
    </row>
    <row r="70" spans="2:6" ht="57.75" customHeight="1" x14ac:dyDescent="0.3">
      <c r="B70" s="14" t="s">
        <v>7</v>
      </c>
      <c r="C70" s="220" t="s">
        <v>8</v>
      </c>
      <c r="D70" s="220"/>
      <c r="E70" s="220"/>
      <c r="F70" s="220"/>
    </row>
    <row r="71" spans="2:6" x14ac:dyDescent="0.3">
      <c r="C71" s="16"/>
      <c r="D71" s="136"/>
      <c r="E71" s="164"/>
      <c r="F71" s="184"/>
    </row>
    <row r="72" spans="2:6" ht="31.5" customHeight="1" x14ac:dyDescent="0.3">
      <c r="B72" s="14" t="s">
        <v>9</v>
      </c>
      <c r="C72" s="220" t="s">
        <v>10</v>
      </c>
      <c r="D72" s="220"/>
      <c r="E72" s="220"/>
      <c r="F72" s="220"/>
    </row>
    <row r="73" spans="2:6" x14ac:dyDescent="0.3">
      <c r="C73" s="16"/>
      <c r="D73" s="136"/>
      <c r="E73" s="164"/>
      <c r="F73" s="184"/>
    </row>
    <row r="74" spans="2:6" ht="16.5" customHeight="1" x14ac:dyDescent="0.3">
      <c r="B74" s="14" t="s">
        <v>11</v>
      </c>
      <c r="C74" s="220" t="s">
        <v>13</v>
      </c>
      <c r="D74" s="220"/>
      <c r="E74" s="220"/>
      <c r="F74" s="220"/>
    </row>
    <row r="75" spans="2:6" x14ac:dyDescent="0.3">
      <c r="C75" s="16"/>
      <c r="D75" s="136"/>
      <c r="E75" s="164"/>
      <c r="F75" s="184"/>
    </row>
    <row r="76" spans="2:6" ht="56.25" customHeight="1" x14ac:dyDescent="0.3">
      <c r="B76" s="14" t="s">
        <v>12</v>
      </c>
      <c r="C76" s="220" t="s">
        <v>15</v>
      </c>
      <c r="D76" s="220"/>
      <c r="E76" s="220"/>
      <c r="F76" s="220"/>
    </row>
    <row r="77" spans="2:6" x14ac:dyDescent="0.3">
      <c r="C77" s="16"/>
      <c r="D77" s="136"/>
      <c r="E77" s="164"/>
      <c r="F77" s="184"/>
    </row>
    <row r="78" spans="2:6" ht="30.75" customHeight="1" x14ac:dyDescent="0.3">
      <c r="B78" s="14" t="s">
        <v>14</v>
      </c>
      <c r="C78" s="220" t="s">
        <v>17</v>
      </c>
      <c r="D78" s="220"/>
      <c r="E78" s="220"/>
      <c r="F78" s="220"/>
    </row>
    <row r="79" spans="2:6" x14ac:dyDescent="0.3">
      <c r="C79" s="17"/>
      <c r="D79" s="137"/>
      <c r="E79" s="165"/>
      <c r="F79" s="185"/>
    </row>
    <row r="80" spans="2:6" ht="45.75" customHeight="1" x14ac:dyDescent="0.3">
      <c r="B80" s="14" t="s">
        <v>16</v>
      </c>
      <c r="C80" s="220" t="s">
        <v>18</v>
      </c>
      <c r="D80" s="220"/>
      <c r="E80" s="220"/>
      <c r="F80" s="220"/>
    </row>
    <row r="81" spans="1:8" x14ac:dyDescent="0.3">
      <c r="C81" s="17"/>
      <c r="E81" s="91"/>
      <c r="F81" s="126"/>
    </row>
    <row r="82" spans="1:8" x14ac:dyDescent="0.3">
      <c r="C82" s="15"/>
      <c r="D82" s="135"/>
      <c r="E82" s="101"/>
      <c r="F82" s="98"/>
      <c r="G82" s="98"/>
    </row>
    <row r="83" spans="1:8" x14ac:dyDescent="0.3">
      <c r="B83" s="18"/>
      <c r="C83" s="19"/>
      <c r="D83" s="138"/>
      <c r="E83" s="99"/>
      <c r="F83" s="99"/>
      <c r="G83" s="99"/>
    </row>
    <row r="84" spans="1:8" s="11" customFormat="1" ht="15.6" x14ac:dyDescent="0.3">
      <c r="A84" s="20"/>
      <c r="B84" s="80" t="s">
        <v>28</v>
      </c>
      <c r="C84" s="21" t="s">
        <v>26</v>
      </c>
      <c r="D84" s="100" t="s">
        <v>19</v>
      </c>
      <c r="E84" s="166" t="s">
        <v>20</v>
      </c>
      <c r="F84" s="100" t="s">
        <v>21</v>
      </c>
      <c r="G84" s="100" t="s">
        <v>22</v>
      </c>
      <c r="H84" s="22"/>
    </row>
    <row r="85" spans="1:8" x14ac:dyDescent="0.3">
      <c r="B85" s="23"/>
      <c r="C85" s="24"/>
      <c r="D85" s="139"/>
      <c r="E85" s="101"/>
      <c r="F85" s="101"/>
      <c r="G85" s="101"/>
    </row>
    <row r="86" spans="1:8" ht="15.6" x14ac:dyDescent="0.3">
      <c r="B86" s="123" t="s">
        <v>155</v>
      </c>
      <c r="C86" s="21" t="s">
        <v>140</v>
      </c>
      <c r="D86" s="140"/>
      <c r="E86" s="125"/>
      <c r="F86" s="125"/>
      <c r="G86" s="21"/>
    </row>
    <row r="87" spans="1:8" ht="124.2" x14ac:dyDescent="0.3">
      <c r="C87" s="26" t="s">
        <v>196</v>
      </c>
      <c r="D87" s="135"/>
      <c r="E87" s="101"/>
      <c r="F87" s="98"/>
      <c r="G87" s="98"/>
    </row>
    <row r="88" spans="1:8" ht="96.6" x14ac:dyDescent="0.3">
      <c r="B88" s="14" t="s">
        <v>30</v>
      </c>
      <c r="C88" s="26" t="s">
        <v>31</v>
      </c>
      <c r="D88" s="135"/>
      <c r="E88" s="101"/>
      <c r="F88" s="98"/>
      <c r="G88" s="98"/>
    </row>
    <row r="89" spans="1:8" x14ac:dyDescent="0.3">
      <c r="C89" s="27"/>
      <c r="D89" s="141" t="s">
        <v>168</v>
      </c>
      <c r="E89" s="101"/>
      <c r="F89" s="101"/>
      <c r="G89" s="102"/>
    </row>
    <row r="90" spans="1:8" x14ac:dyDescent="0.3">
      <c r="C90" s="27"/>
      <c r="D90" s="141"/>
      <c r="E90" s="101"/>
      <c r="F90" s="101"/>
      <c r="G90" s="102"/>
    </row>
    <row r="91" spans="1:8" ht="110.4" x14ac:dyDescent="0.3">
      <c r="B91" s="14" t="s">
        <v>32</v>
      </c>
      <c r="C91" s="47" t="s">
        <v>44</v>
      </c>
      <c r="D91" s="142"/>
      <c r="E91" s="167"/>
      <c r="F91" s="101"/>
      <c r="G91" s="102"/>
    </row>
    <row r="92" spans="1:8" ht="27.6" x14ac:dyDescent="0.3">
      <c r="C92" s="47" t="s">
        <v>45</v>
      </c>
      <c r="D92" s="143" t="s">
        <v>33</v>
      </c>
      <c r="E92" s="168">
        <v>9.1999999999999993</v>
      </c>
      <c r="F92" s="101"/>
      <c r="G92" s="102"/>
    </row>
    <row r="93" spans="1:8" x14ac:dyDescent="0.3">
      <c r="C93" s="47"/>
      <c r="D93" s="144" t="s">
        <v>23</v>
      </c>
      <c r="E93" s="169">
        <v>2</v>
      </c>
      <c r="F93" s="101"/>
      <c r="G93" s="102"/>
    </row>
    <row r="94" spans="1:8" x14ac:dyDescent="0.3">
      <c r="B94" s="28"/>
      <c r="C94" s="49" t="s">
        <v>34</v>
      </c>
      <c r="D94" s="142" t="s">
        <v>33</v>
      </c>
      <c r="E94" s="167">
        <v>21.1</v>
      </c>
      <c r="F94" s="101"/>
      <c r="G94" s="102"/>
    </row>
    <row r="95" spans="1:8" x14ac:dyDescent="0.3">
      <c r="B95" s="28"/>
      <c r="C95" s="49" t="s">
        <v>154</v>
      </c>
      <c r="D95" s="144" t="s">
        <v>33</v>
      </c>
      <c r="E95" s="168">
        <v>3.05</v>
      </c>
      <c r="F95" s="101"/>
      <c r="G95" s="102"/>
    </row>
    <row r="96" spans="1:8" x14ac:dyDescent="0.3">
      <c r="B96" s="28"/>
      <c r="C96" s="49"/>
      <c r="D96" s="144" t="s">
        <v>23</v>
      </c>
      <c r="E96" s="169">
        <v>1</v>
      </c>
      <c r="F96" s="101"/>
      <c r="G96" s="102"/>
    </row>
    <row r="97" spans="1:8" x14ac:dyDescent="0.3">
      <c r="C97" s="48" t="s">
        <v>35</v>
      </c>
      <c r="D97" s="142" t="s">
        <v>33</v>
      </c>
      <c r="E97" s="167">
        <v>19.600000000000001</v>
      </c>
      <c r="F97" s="101"/>
      <c r="G97" s="102"/>
    </row>
    <row r="98" spans="1:8" x14ac:dyDescent="0.3">
      <c r="C98" s="29"/>
      <c r="D98" s="141"/>
      <c r="E98" s="101"/>
      <c r="F98" s="101"/>
      <c r="G98" s="102"/>
    </row>
    <row r="99" spans="1:8" ht="55.2" x14ac:dyDescent="0.3">
      <c r="B99" s="14" t="s">
        <v>36</v>
      </c>
      <c r="C99" s="26" t="s">
        <v>169</v>
      </c>
      <c r="D99" s="141"/>
      <c r="E99" s="101"/>
      <c r="F99" s="101"/>
      <c r="G99" s="102"/>
    </row>
    <row r="100" spans="1:8" x14ac:dyDescent="0.3">
      <c r="C100" s="29" t="s">
        <v>46</v>
      </c>
      <c r="D100" s="145" t="s">
        <v>37</v>
      </c>
      <c r="E100" s="101">
        <v>8.6</v>
      </c>
      <c r="F100" s="101"/>
      <c r="G100" s="102"/>
    </row>
    <row r="101" spans="1:8" x14ac:dyDescent="0.3">
      <c r="C101" s="29"/>
      <c r="D101" s="141"/>
      <c r="E101" s="101"/>
      <c r="F101" s="101"/>
      <c r="G101" s="98"/>
    </row>
    <row r="102" spans="1:8" ht="110.4" x14ac:dyDescent="0.3">
      <c r="B102" s="14" t="s">
        <v>38</v>
      </c>
      <c r="C102" s="26" t="s">
        <v>47</v>
      </c>
      <c r="D102" s="141"/>
      <c r="E102" s="101"/>
      <c r="F102" s="101"/>
      <c r="G102" s="98"/>
    </row>
    <row r="103" spans="1:8" s="52" customFormat="1" ht="13.8" x14ac:dyDescent="0.25">
      <c r="A103" s="50"/>
      <c r="B103" s="14"/>
      <c r="C103" s="49" t="s">
        <v>39</v>
      </c>
      <c r="D103" s="142" t="s">
        <v>37</v>
      </c>
      <c r="E103" s="167">
        <v>71.8</v>
      </c>
      <c r="F103" s="167"/>
      <c r="G103" s="102"/>
      <c r="H103" s="51"/>
    </row>
    <row r="104" spans="1:8" x14ac:dyDescent="0.3">
      <c r="C104" s="29"/>
      <c r="D104" s="141"/>
      <c r="E104" s="101"/>
      <c r="F104" s="101"/>
      <c r="G104" s="98"/>
    </row>
    <row r="105" spans="1:8" ht="138.6" x14ac:dyDescent="0.3">
      <c r="B105" s="212" t="s">
        <v>40</v>
      </c>
      <c r="C105" s="29" t="s">
        <v>197</v>
      </c>
      <c r="D105" s="141"/>
      <c r="E105" s="101"/>
      <c r="F105" s="101"/>
      <c r="G105" s="102"/>
    </row>
    <row r="106" spans="1:8" x14ac:dyDescent="0.3">
      <c r="C106" s="48" t="s">
        <v>48</v>
      </c>
      <c r="D106" s="145" t="s">
        <v>37</v>
      </c>
      <c r="E106" s="101">
        <v>309</v>
      </c>
      <c r="F106" s="101"/>
      <c r="G106" s="102"/>
    </row>
    <row r="107" spans="1:8" x14ac:dyDescent="0.3">
      <c r="C107" s="29"/>
      <c r="D107" s="141"/>
      <c r="E107" s="101"/>
      <c r="F107" s="101"/>
      <c r="G107" s="102"/>
    </row>
    <row r="108" spans="1:8" ht="138" x14ac:dyDescent="0.3">
      <c r="B108" s="212" t="s">
        <v>41</v>
      </c>
      <c r="C108" s="26" t="s">
        <v>198</v>
      </c>
      <c r="D108" s="145"/>
      <c r="E108" s="101"/>
      <c r="F108" s="101"/>
      <c r="G108" s="98"/>
    </row>
    <row r="109" spans="1:8" x14ac:dyDescent="0.3">
      <c r="C109" s="29" t="s">
        <v>49</v>
      </c>
      <c r="D109" s="145" t="s">
        <v>37</v>
      </c>
      <c r="E109" s="101">
        <v>310</v>
      </c>
      <c r="F109" s="101"/>
      <c r="G109" s="102"/>
    </row>
    <row r="110" spans="1:8" x14ac:dyDescent="0.3">
      <c r="C110" s="29"/>
      <c r="D110" s="141"/>
      <c r="E110" s="101"/>
      <c r="F110" s="101"/>
      <c r="G110" s="98"/>
    </row>
    <row r="111" spans="1:8" ht="27.6" x14ac:dyDescent="0.3">
      <c r="B111" s="14" t="s">
        <v>50</v>
      </c>
      <c r="C111" s="26" t="s">
        <v>42</v>
      </c>
      <c r="D111" s="141"/>
      <c r="E111" s="101"/>
      <c r="F111" s="101"/>
      <c r="G111" s="102"/>
    </row>
    <row r="112" spans="1:8" ht="27.6" x14ac:dyDescent="0.3">
      <c r="C112" s="26" t="s">
        <v>51</v>
      </c>
      <c r="D112" s="141"/>
      <c r="E112" s="101"/>
      <c r="F112" s="101"/>
      <c r="G112" s="98"/>
    </row>
    <row r="113" spans="3:7" x14ac:dyDescent="0.3">
      <c r="C113" s="29"/>
      <c r="D113" s="141" t="s">
        <v>23</v>
      </c>
      <c r="E113" s="170">
        <v>2</v>
      </c>
      <c r="F113" s="101"/>
      <c r="G113" s="102"/>
    </row>
    <row r="114" spans="3:7" x14ac:dyDescent="0.3">
      <c r="C114" s="29"/>
      <c r="D114" s="141"/>
      <c r="E114" s="101"/>
      <c r="F114" s="101"/>
      <c r="G114" s="98"/>
    </row>
    <row r="115" spans="3:7" ht="42" x14ac:dyDescent="0.3">
      <c r="C115" s="29" t="s">
        <v>52</v>
      </c>
      <c r="D115" s="141"/>
      <c r="E115" s="101"/>
      <c r="F115" s="101"/>
      <c r="G115" s="98"/>
    </row>
    <row r="116" spans="3:7" x14ac:dyDescent="0.3">
      <c r="C116" s="29"/>
      <c r="D116" s="141" t="s">
        <v>23</v>
      </c>
      <c r="E116" s="170">
        <v>1</v>
      </c>
      <c r="F116" s="101"/>
      <c r="G116" s="102"/>
    </row>
    <row r="117" spans="3:7" ht="28.2" x14ac:dyDescent="0.3">
      <c r="C117" s="29" t="s">
        <v>54</v>
      </c>
      <c r="D117" s="141"/>
      <c r="E117" s="170"/>
      <c r="F117" s="101"/>
      <c r="G117" s="98"/>
    </row>
    <row r="118" spans="3:7" x14ac:dyDescent="0.3">
      <c r="C118" s="29"/>
      <c r="D118" s="141" t="s">
        <v>23</v>
      </c>
      <c r="E118" s="170">
        <v>1</v>
      </c>
      <c r="F118" s="101"/>
      <c r="G118" s="102"/>
    </row>
    <row r="119" spans="3:7" ht="28.2" x14ac:dyDescent="0.3">
      <c r="C119" s="29" t="s">
        <v>53</v>
      </c>
      <c r="D119" s="141"/>
      <c r="E119" s="170"/>
      <c r="F119" s="101"/>
      <c r="G119" s="98"/>
    </row>
    <row r="120" spans="3:7" x14ac:dyDescent="0.3">
      <c r="C120" s="29"/>
      <c r="D120" s="141" t="s">
        <v>23</v>
      </c>
      <c r="E120" s="170">
        <v>1</v>
      </c>
      <c r="F120" s="101"/>
      <c r="G120" s="102"/>
    </row>
    <row r="121" spans="3:7" ht="28.2" x14ac:dyDescent="0.3">
      <c r="C121" s="29" t="s">
        <v>55</v>
      </c>
      <c r="D121" s="141"/>
      <c r="E121" s="170"/>
      <c r="F121" s="101"/>
      <c r="G121" s="98"/>
    </row>
    <row r="122" spans="3:7" x14ac:dyDescent="0.3">
      <c r="C122" s="29"/>
      <c r="D122" s="141" t="s">
        <v>23</v>
      </c>
      <c r="E122" s="170">
        <v>1</v>
      </c>
      <c r="F122" s="101"/>
      <c r="G122" s="102"/>
    </row>
    <row r="123" spans="3:7" ht="28.2" x14ac:dyDescent="0.3">
      <c r="C123" s="29" t="s">
        <v>56</v>
      </c>
      <c r="D123" s="141"/>
      <c r="E123" s="170"/>
      <c r="F123" s="101"/>
      <c r="G123" s="98"/>
    </row>
    <row r="124" spans="3:7" x14ac:dyDescent="0.3">
      <c r="C124" s="29"/>
      <c r="D124" s="141" t="s">
        <v>23</v>
      </c>
      <c r="E124" s="170">
        <v>1</v>
      </c>
      <c r="F124" s="101"/>
      <c r="G124" s="102"/>
    </row>
    <row r="125" spans="3:7" ht="28.2" x14ac:dyDescent="0.3">
      <c r="C125" s="29" t="s">
        <v>57</v>
      </c>
      <c r="D125" s="141"/>
      <c r="E125" s="170"/>
      <c r="F125" s="101"/>
      <c r="G125" s="98"/>
    </row>
    <row r="126" spans="3:7" x14ac:dyDescent="0.3">
      <c r="C126" s="29"/>
      <c r="D126" s="141" t="s">
        <v>23</v>
      </c>
      <c r="E126" s="170">
        <v>1</v>
      </c>
      <c r="F126" s="101"/>
      <c r="G126" s="102"/>
    </row>
    <row r="127" spans="3:7" ht="28.2" x14ac:dyDescent="0.3">
      <c r="C127" s="29" t="s">
        <v>58</v>
      </c>
      <c r="D127" s="141"/>
      <c r="E127" s="170"/>
      <c r="F127" s="101"/>
      <c r="G127" s="98"/>
    </row>
    <row r="128" spans="3:7" x14ac:dyDescent="0.3">
      <c r="C128" s="29"/>
      <c r="D128" s="141" t="s">
        <v>23</v>
      </c>
      <c r="E128" s="170">
        <v>2</v>
      </c>
      <c r="F128" s="101"/>
      <c r="G128" s="102"/>
    </row>
    <row r="129" spans="1:8" x14ac:dyDescent="0.3">
      <c r="C129" s="29"/>
      <c r="D129" s="141"/>
      <c r="E129" s="101"/>
      <c r="F129" s="101"/>
      <c r="G129" s="98"/>
    </row>
    <row r="130" spans="1:8" x14ac:dyDescent="0.3">
      <c r="C130" s="29"/>
      <c r="D130" s="141"/>
      <c r="E130" s="101"/>
      <c r="F130" s="101"/>
      <c r="G130" s="98"/>
    </row>
    <row r="131" spans="1:8" s="11" customFormat="1" ht="15.6" x14ac:dyDescent="0.3">
      <c r="A131" s="20"/>
      <c r="B131" s="81"/>
      <c r="C131" s="54" t="s">
        <v>43</v>
      </c>
      <c r="D131" s="146"/>
      <c r="E131" s="171"/>
      <c r="F131" s="186"/>
      <c r="G131" s="103">
        <f>SUM(G89:G130)</f>
        <v>0</v>
      </c>
      <c r="H131" s="22"/>
    </row>
    <row r="132" spans="1:8" s="11" customFormat="1" ht="15.6" x14ac:dyDescent="0.3">
      <c r="A132" s="20"/>
      <c r="B132" s="32"/>
      <c r="C132" s="124"/>
      <c r="D132" s="147"/>
      <c r="E132" s="172"/>
      <c r="F132" s="121"/>
      <c r="G132" s="105"/>
      <c r="H132" s="22"/>
    </row>
    <row r="133" spans="1:8" ht="15.6" x14ac:dyDescent="0.3">
      <c r="B133" s="82" t="s">
        <v>59</v>
      </c>
      <c r="C133" s="21" t="s">
        <v>60</v>
      </c>
      <c r="D133" s="100" t="s">
        <v>19</v>
      </c>
      <c r="E133" s="166" t="s">
        <v>20</v>
      </c>
      <c r="F133" s="100" t="s">
        <v>21</v>
      </c>
      <c r="G133" s="100" t="s">
        <v>22</v>
      </c>
    </row>
    <row r="134" spans="1:8" s="11" customFormat="1" ht="15.6" x14ac:dyDescent="0.3">
      <c r="A134" s="20"/>
      <c r="B134" s="32"/>
      <c r="C134" s="124"/>
      <c r="D134" s="147"/>
      <c r="E134" s="172"/>
      <c r="F134" s="121"/>
      <c r="G134" s="105"/>
      <c r="H134" s="22"/>
    </row>
    <row r="135" spans="1:8" x14ac:dyDescent="0.3">
      <c r="B135" s="28"/>
      <c r="C135" s="57" t="s">
        <v>156</v>
      </c>
      <c r="D135" s="139"/>
      <c r="E135" s="101"/>
      <c r="F135" s="101"/>
      <c r="G135" s="98"/>
    </row>
    <row r="136" spans="1:8" ht="284.25" customHeight="1" x14ac:dyDescent="0.3">
      <c r="B136" s="53"/>
      <c r="C136" s="233" t="s">
        <v>178</v>
      </c>
      <c r="D136" s="233"/>
      <c r="E136" s="233"/>
      <c r="F136" s="233"/>
      <c r="G136" s="104"/>
    </row>
    <row r="137" spans="1:8" s="11" customFormat="1" ht="15.6" x14ac:dyDescent="0.3">
      <c r="A137" s="34"/>
      <c r="B137" s="83"/>
      <c r="C137" s="36"/>
      <c r="D137" s="106"/>
      <c r="E137" s="120"/>
      <c r="F137" s="106"/>
      <c r="G137" s="106"/>
      <c r="H137" s="22"/>
    </row>
    <row r="138" spans="1:8" s="11" customFormat="1" ht="55.8" x14ac:dyDescent="0.3">
      <c r="A138" s="1"/>
      <c r="B138" s="32" t="s">
        <v>62</v>
      </c>
      <c r="C138" s="29" t="s">
        <v>61</v>
      </c>
      <c r="D138" s="148"/>
      <c r="E138" s="173"/>
      <c r="F138" s="187"/>
      <c r="G138" s="107"/>
      <c r="H138" s="22"/>
    </row>
    <row r="139" spans="1:8" s="3" customFormat="1" x14ac:dyDescent="0.3">
      <c r="A139" s="1"/>
      <c r="B139" s="28"/>
      <c r="C139" s="26" t="s">
        <v>63</v>
      </c>
      <c r="D139" s="139" t="s">
        <v>65</v>
      </c>
      <c r="E139" s="101">
        <v>8.25</v>
      </c>
      <c r="F139" s="101"/>
      <c r="G139" s="102"/>
    </row>
    <row r="140" spans="1:8" x14ac:dyDescent="0.3">
      <c r="B140" s="28"/>
      <c r="C140" s="26" t="s">
        <v>64</v>
      </c>
      <c r="D140" s="139" t="s">
        <v>65</v>
      </c>
      <c r="E140" s="101">
        <v>6.75</v>
      </c>
      <c r="F140" s="101"/>
      <c r="G140" s="102"/>
    </row>
    <row r="141" spans="1:8" x14ac:dyDescent="0.3">
      <c r="B141" s="28"/>
      <c r="C141" s="25"/>
      <c r="D141" s="139"/>
      <c r="E141" s="101"/>
      <c r="F141" s="101"/>
      <c r="G141" s="98"/>
    </row>
    <row r="142" spans="1:8" ht="27.6" x14ac:dyDescent="0.3">
      <c r="B142" s="32" t="s">
        <v>67</v>
      </c>
      <c r="C142" s="55" t="s">
        <v>66</v>
      </c>
      <c r="D142" s="139"/>
      <c r="E142" s="101"/>
      <c r="F142" s="101"/>
      <c r="G142" s="98"/>
    </row>
    <row r="143" spans="1:8" x14ac:dyDescent="0.3">
      <c r="B143" s="32"/>
      <c r="C143" s="58" t="s">
        <v>63</v>
      </c>
      <c r="D143" s="139" t="s">
        <v>65</v>
      </c>
      <c r="E143" s="173">
        <v>8.25</v>
      </c>
      <c r="F143" s="187"/>
      <c r="G143" s="102"/>
    </row>
    <row r="144" spans="1:8" x14ac:dyDescent="0.3">
      <c r="B144" s="32"/>
      <c r="C144" s="58" t="s">
        <v>64</v>
      </c>
      <c r="D144" s="139" t="s">
        <v>65</v>
      </c>
      <c r="E144" s="173">
        <v>6.75</v>
      </c>
      <c r="F144" s="187"/>
      <c r="G144" s="102"/>
    </row>
    <row r="145" spans="1:7" x14ac:dyDescent="0.3">
      <c r="B145" s="32"/>
      <c r="C145" s="31"/>
      <c r="D145" s="148"/>
      <c r="E145" s="173"/>
      <c r="F145" s="187"/>
      <c r="G145" s="107"/>
    </row>
    <row r="146" spans="1:7" x14ac:dyDescent="0.3">
      <c r="B146" s="28"/>
      <c r="C146" s="25"/>
      <c r="D146" s="139"/>
      <c r="E146" s="101"/>
      <c r="F146" s="101"/>
      <c r="G146" s="98"/>
    </row>
    <row r="147" spans="1:7" ht="15.6" x14ac:dyDescent="0.3">
      <c r="B147" s="81"/>
      <c r="C147" s="54" t="s">
        <v>68</v>
      </c>
      <c r="D147" s="146"/>
      <c r="E147" s="171"/>
      <c r="F147" s="186"/>
      <c r="G147" s="103">
        <f>SUM(G138:G146)</f>
        <v>0</v>
      </c>
    </row>
    <row r="148" spans="1:7" x14ac:dyDescent="0.3">
      <c r="B148" s="28"/>
      <c r="C148" s="25"/>
      <c r="D148" s="139"/>
      <c r="E148" s="101"/>
      <c r="F148" s="101"/>
      <c r="G148" s="98"/>
    </row>
    <row r="149" spans="1:7" x14ac:dyDescent="0.3">
      <c r="B149" s="28"/>
      <c r="C149" s="25"/>
      <c r="D149" s="139"/>
      <c r="E149" s="101"/>
      <c r="F149" s="101"/>
      <c r="G149" s="98"/>
    </row>
    <row r="150" spans="1:7" x14ac:dyDescent="0.3">
      <c r="B150" s="32"/>
      <c r="C150" s="31"/>
      <c r="D150" s="148"/>
      <c r="E150" s="173"/>
      <c r="F150" s="187"/>
      <c r="G150" s="107"/>
    </row>
    <row r="151" spans="1:7" ht="15.6" x14ac:dyDescent="0.3">
      <c r="B151" s="82" t="s">
        <v>69</v>
      </c>
      <c r="C151" s="21" t="s">
        <v>75</v>
      </c>
      <c r="D151" s="100" t="s">
        <v>19</v>
      </c>
      <c r="E151" s="166" t="s">
        <v>20</v>
      </c>
      <c r="F151" s="100" t="s">
        <v>21</v>
      </c>
      <c r="G151" s="100" t="s">
        <v>22</v>
      </c>
    </row>
    <row r="152" spans="1:7" ht="15.6" x14ac:dyDescent="0.3">
      <c r="A152" s="34"/>
      <c r="B152" s="83"/>
      <c r="C152" s="36"/>
      <c r="D152" s="106"/>
      <c r="E152" s="120"/>
      <c r="F152" s="106"/>
      <c r="G152" s="106"/>
    </row>
    <row r="153" spans="1:7" ht="15.6" x14ac:dyDescent="0.3">
      <c r="A153" s="34"/>
      <c r="B153" s="83"/>
      <c r="C153" s="36" t="s">
        <v>157</v>
      </c>
      <c r="D153" s="106"/>
      <c r="E153" s="120"/>
      <c r="F153" s="106"/>
      <c r="G153" s="106"/>
    </row>
    <row r="154" spans="1:7" s="3" customFormat="1" ht="147" customHeight="1" x14ac:dyDescent="0.3">
      <c r="A154" s="34"/>
      <c r="B154" s="83"/>
      <c r="C154" s="229" t="s">
        <v>199</v>
      </c>
      <c r="D154" s="229"/>
      <c r="E154" s="229"/>
      <c r="F154" s="229"/>
      <c r="G154" s="106"/>
    </row>
    <row r="155" spans="1:7" s="3" customFormat="1" ht="15" x14ac:dyDescent="0.3">
      <c r="A155" s="34"/>
      <c r="B155" s="83"/>
      <c r="C155" s="229"/>
      <c r="D155" s="230"/>
      <c r="E155" s="230"/>
      <c r="F155" s="230"/>
      <c r="G155" s="106"/>
    </row>
    <row r="156" spans="1:7" s="3" customFormat="1" ht="15.6" x14ac:dyDescent="0.3">
      <c r="A156" s="34"/>
      <c r="B156" s="83"/>
      <c r="C156" s="36"/>
      <c r="D156" s="106"/>
      <c r="E156" s="120"/>
      <c r="F156" s="106"/>
      <c r="G156" s="106"/>
    </row>
    <row r="157" spans="1:7" s="3" customFormat="1" x14ac:dyDescent="0.3">
      <c r="A157" s="1"/>
      <c r="B157" s="28"/>
      <c r="C157" s="46" t="s">
        <v>200</v>
      </c>
      <c r="D157" s="139"/>
      <c r="E157" s="101"/>
      <c r="F157" s="101"/>
      <c r="G157" s="98"/>
    </row>
    <row r="158" spans="1:7" s="3" customFormat="1" x14ac:dyDescent="0.3">
      <c r="A158" s="1"/>
      <c r="B158" s="28"/>
      <c r="C158" s="46" t="s">
        <v>70</v>
      </c>
      <c r="D158" s="139"/>
      <c r="E158" s="101"/>
      <c r="F158" s="101"/>
      <c r="G158" s="98"/>
    </row>
    <row r="159" spans="1:7" x14ac:dyDescent="0.3">
      <c r="B159" s="28"/>
      <c r="C159" s="46" t="s">
        <v>71</v>
      </c>
      <c r="D159" s="139"/>
      <c r="E159" s="101"/>
      <c r="F159" s="101"/>
      <c r="G159" s="98"/>
    </row>
    <row r="160" spans="1:7" x14ac:dyDescent="0.3">
      <c r="B160" s="32"/>
      <c r="C160" s="56" t="s">
        <v>201</v>
      </c>
      <c r="D160" s="148"/>
      <c r="E160" s="173"/>
      <c r="F160" s="187"/>
      <c r="G160" s="107"/>
    </row>
    <row r="161" spans="1:8" x14ac:dyDescent="0.3">
      <c r="B161" s="32"/>
      <c r="C161" s="44" t="s">
        <v>70</v>
      </c>
      <c r="D161" s="148"/>
      <c r="E161" s="173"/>
      <c r="F161" s="187"/>
      <c r="G161" s="107"/>
    </row>
    <row r="162" spans="1:8" x14ac:dyDescent="0.3">
      <c r="B162" s="32"/>
      <c r="C162" s="31"/>
      <c r="D162" s="148"/>
      <c r="E162" s="173"/>
      <c r="F162" s="187"/>
      <c r="G162" s="107"/>
    </row>
    <row r="163" spans="1:8" ht="96.6" x14ac:dyDescent="0.3">
      <c r="B163" s="213" t="s">
        <v>72</v>
      </c>
      <c r="C163" s="57" t="s">
        <v>202</v>
      </c>
      <c r="D163" s="139"/>
      <c r="E163" s="101"/>
      <c r="F163" s="101"/>
      <c r="G163" s="98"/>
    </row>
    <row r="164" spans="1:8" x14ac:dyDescent="0.3">
      <c r="B164" s="28"/>
      <c r="C164" s="26" t="s">
        <v>48</v>
      </c>
      <c r="D164" s="139" t="s">
        <v>37</v>
      </c>
      <c r="E164" s="101">
        <v>309</v>
      </c>
      <c r="F164" s="101"/>
      <c r="G164" s="102"/>
    </row>
    <row r="165" spans="1:8" x14ac:dyDescent="0.3">
      <c r="B165" s="28"/>
      <c r="C165" s="25"/>
      <c r="D165" s="139"/>
      <c r="E165" s="101"/>
      <c r="F165" s="101"/>
      <c r="G165" s="98"/>
    </row>
    <row r="166" spans="1:8" ht="110.4" x14ac:dyDescent="0.3">
      <c r="B166" s="213" t="s">
        <v>73</v>
      </c>
      <c r="C166" s="26" t="s">
        <v>203</v>
      </c>
      <c r="D166" s="139"/>
      <c r="E166" s="101"/>
      <c r="F166" s="101"/>
      <c r="G166" s="98"/>
    </row>
    <row r="167" spans="1:8" x14ac:dyDescent="0.3">
      <c r="B167" s="32"/>
      <c r="C167" s="58" t="s">
        <v>49</v>
      </c>
      <c r="D167" s="148"/>
      <c r="E167" s="173"/>
      <c r="F167" s="187"/>
      <c r="G167" s="107"/>
    </row>
    <row r="168" spans="1:8" x14ac:dyDescent="0.3">
      <c r="B168" s="32"/>
      <c r="C168" s="58"/>
      <c r="D168" s="139" t="s">
        <v>37</v>
      </c>
      <c r="E168" s="101">
        <v>310</v>
      </c>
      <c r="F168" s="101"/>
      <c r="G168" s="102"/>
    </row>
    <row r="169" spans="1:8" x14ac:dyDescent="0.3">
      <c r="B169" s="32"/>
      <c r="C169" s="31"/>
      <c r="D169" s="148"/>
      <c r="E169" s="173"/>
      <c r="F169" s="187"/>
      <c r="G169" s="107"/>
    </row>
    <row r="170" spans="1:8" ht="15.6" x14ac:dyDescent="0.3">
      <c r="A170" s="20"/>
      <c r="B170" s="23"/>
      <c r="C170" s="59" t="s">
        <v>74</v>
      </c>
      <c r="D170" s="149"/>
      <c r="E170" s="174"/>
      <c r="F170" s="149"/>
      <c r="G170" s="108">
        <f>SUM(G164:G169)</f>
        <v>0</v>
      </c>
    </row>
    <row r="171" spans="1:8" x14ac:dyDescent="0.3">
      <c r="B171" s="32"/>
      <c r="C171" s="31"/>
      <c r="D171" s="148"/>
      <c r="E171" s="173"/>
      <c r="F171" s="187"/>
      <c r="G171" s="107"/>
    </row>
    <row r="172" spans="1:8" x14ac:dyDescent="0.3">
      <c r="C172" s="29"/>
      <c r="D172" s="141"/>
      <c r="E172" s="101"/>
      <c r="F172" s="101"/>
      <c r="G172" s="102"/>
    </row>
    <row r="173" spans="1:8" ht="15.6" x14ac:dyDescent="0.3">
      <c r="B173" s="82" t="s">
        <v>29</v>
      </c>
      <c r="C173" s="21" t="s">
        <v>27</v>
      </c>
      <c r="D173" s="100"/>
      <c r="E173" s="166"/>
      <c r="F173" s="100"/>
      <c r="G173" s="100"/>
    </row>
    <row r="174" spans="1:8" s="11" customFormat="1" ht="15.6" x14ac:dyDescent="0.3">
      <c r="A174" s="1"/>
      <c r="B174" s="14"/>
      <c r="C174" s="31"/>
      <c r="D174" s="141"/>
      <c r="E174" s="101"/>
      <c r="F174" s="101"/>
      <c r="G174" s="102"/>
      <c r="H174" s="22"/>
    </row>
    <row r="175" spans="1:8" ht="15.6" x14ac:dyDescent="0.3">
      <c r="B175" s="82" t="s">
        <v>76</v>
      </c>
      <c r="C175" s="21" t="s">
        <v>77</v>
      </c>
      <c r="D175" s="100" t="s">
        <v>19</v>
      </c>
      <c r="E175" s="166" t="s">
        <v>20</v>
      </c>
      <c r="F175" s="100" t="s">
        <v>21</v>
      </c>
      <c r="G175" s="100" t="s">
        <v>22</v>
      </c>
    </row>
    <row r="176" spans="1:8" x14ac:dyDescent="0.3">
      <c r="A176" s="60"/>
      <c r="B176" s="32"/>
      <c r="C176" s="61"/>
      <c r="D176" s="150"/>
      <c r="E176" s="99"/>
      <c r="F176" s="99"/>
      <c r="G176" s="109"/>
    </row>
    <row r="177" spans="1:7" x14ac:dyDescent="0.3">
      <c r="A177" s="60"/>
      <c r="B177" s="32"/>
      <c r="C177" s="61" t="s">
        <v>165</v>
      </c>
      <c r="D177" s="150"/>
      <c r="E177" s="99"/>
      <c r="F177" s="99"/>
      <c r="G177" s="109"/>
    </row>
    <row r="178" spans="1:7" ht="303.75" customHeight="1" x14ac:dyDescent="0.3">
      <c r="A178" s="60"/>
      <c r="B178" s="32"/>
      <c r="C178" s="234" t="s">
        <v>158</v>
      </c>
      <c r="D178" s="234"/>
      <c r="E178" s="234"/>
      <c r="F178" s="234"/>
      <c r="G178" s="109"/>
    </row>
    <row r="179" spans="1:7" ht="161.25" customHeight="1" x14ac:dyDescent="0.3">
      <c r="A179" s="60"/>
      <c r="B179" s="32"/>
      <c r="C179" s="234" t="s">
        <v>159</v>
      </c>
      <c r="D179" s="234"/>
      <c r="E179" s="234"/>
      <c r="F179" s="234"/>
      <c r="G179" s="109"/>
    </row>
    <row r="180" spans="1:7" ht="202.5" customHeight="1" x14ac:dyDescent="0.3">
      <c r="A180" s="60"/>
      <c r="B180" s="32"/>
      <c r="C180" s="234" t="s">
        <v>160</v>
      </c>
      <c r="D180" s="234"/>
      <c r="E180" s="234"/>
      <c r="F180" s="234"/>
      <c r="G180" s="109"/>
    </row>
    <row r="181" spans="1:7" ht="85.5" customHeight="1" x14ac:dyDescent="0.3">
      <c r="A181" s="60"/>
      <c r="B181" s="62"/>
      <c r="C181" s="215" t="s">
        <v>78</v>
      </c>
      <c r="D181" s="215"/>
      <c r="E181" s="215"/>
      <c r="F181" s="215"/>
      <c r="G181" s="107"/>
    </row>
    <row r="182" spans="1:7" ht="42.75" customHeight="1" x14ac:dyDescent="0.3">
      <c r="A182" s="60"/>
      <c r="B182" s="62"/>
      <c r="C182" s="216" t="s">
        <v>179</v>
      </c>
      <c r="D182" s="216"/>
      <c r="E182" s="216"/>
      <c r="F182" s="216"/>
      <c r="G182" s="107"/>
    </row>
    <row r="183" spans="1:7" x14ac:dyDescent="0.3">
      <c r="A183" s="64"/>
      <c r="B183" s="33"/>
      <c r="C183" s="65"/>
      <c r="D183" s="151"/>
      <c r="E183" s="99"/>
      <c r="F183" s="99"/>
      <c r="G183" s="110"/>
    </row>
    <row r="184" spans="1:7" ht="83.4" x14ac:dyDescent="0.3">
      <c r="A184" s="64"/>
      <c r="B184" s="33" t="s">
        <v>83</v>
      </c>
      <c r="C184" s="65" t="s">
        <v>79</v>
      </c>
      <c r="D184" s="151"/>
      <c r="E184" s="99"/>
      <c r="F184" s="99"/>
      <c r="G184" s="110"/>
    </row>
    <row r="185" spans="1:7" x14ac:dyDescent="0.3">
      <c r="A185" s="64"/>
      <c r="B185" s="33"/>
      <c r="C185" s="65" t="s">
        <v>80</v>
      </c>
      <c r="D185" s="142" t="s">
        <v>81</v>
      </c>
      <c r="E185" s="99">
        <v>40.65</v>
      </c>
      <c r="F185" s="99"/>
      <c r="G185" s="102"/>
    </row>
    <row r="186" spans="1:7" x14ac:dyDescent="0.3">
      <c r="A186" s="64"/>
      <c r="B186" s="33"/>
      <c r="C186" s="65"/>
      <c r="D186" s="151"/>
      <c r="E186" s="99"/>
      <c r="F186" s="99"/>
      <c r="G186" s="110"/>
    </row>
    <row r="187" spans="1:7" ht="124.8" x14ac:dyDescent="0.3">
      <c r="A187" s="64"/>
      <c r="B187" s="66" t="s">
        <v>84</v>
      </c>
      <c r="C187" s="74" t="s">
        <v>82</v>
      </c>
      <c r="D187" s="152"/>
      <c r="E187" s="175"/>
      <c r="F187" s="173"/>
      <c r="G187" s="111"/>
    </row>
    <row r="188" spans="1:7" x14ac:dyDescent="0.3">
      <c r="A188" s="64"/>
      <c r="B188" s="66"/>
      <c r="C188" s="73" t="s">
        <v>180</v>
      </c>
      <c r="D188" s="152"/>
      <c r="E188" s="176"/>
      <c r="F188" s="173"/>
      <c r="G188" s="111"/>
    </row>
    <row r="189" spans="1:7" x14ac:dyDescent="0.3">
      <c r="A189" s="64"/>
      <c r="B189" s="33"/>
      <c r="C189" s="74" t="s">
        <v>85</v>
      </c>
      <c r="D189" s="142" t="s">
        <v>81</v>
      </c>
      <c r="E189" s="175">
        <v>12.05</v>
      </c>
      <c r="F189" s="99"/>
      <c r="G189" s="102"/>
    </row>
    <row r="190" spans="1:7" x14ac:dyDescent="0.3">
      <c r="A190" s="64"/>
      <c r="B190" s="33"/>
      <c r="C190" s="65"/>
      <c r="D190" s="151"/>
      <c r="E190" s="99"/>
      <c r="F190" s="99"/>
      <c r="G190" s="110"/>
    </row>
    <row r="191" spans="1:7" ht="55.8" x14ac:dyDescent="0.3">
      <c r="A191" s="64"/>
      <c r="B191" s="66" t="s">
        <v>87</v>
      </c>
      <c r="C191" s="73" t="s">
        <v>86</v>
      </c>
      <c r="D191" s="153"/>
      <c r="E191" s="173"/>
      <c r="F191" s="173"/>
      <c r="G191" s="111"/>
    </row>
    <row r="192" spans="1:7" x14ac:dyDescent="0.3">
      <c r="A192" s="64"/>
      <c r="B192" s="66"/>
      <c r="C192" s="73"/>
      <c r="D192" s="152" t="s">
        <v>23</v>
      </c>
      <c r="E192" s="176">
        <v>3</v>
      </c>
      <c r="F192" s="173"/>
      <c r="G192" s="102"/>
    </row>
    <row r="193" spans="1:8" x14ac:dyDescent="0.3">
      <c r="A193" s="64"/>
      <c r="B193" s="66"/>
      <c r="C193" s="73"/>
      <c r="D193" s="153"/>
      <c r="E193" s="173"/>
      <c r="F193" s="173"/>
      <c r="G193" s="111"/>
    </row>
    <row r="194" spans="1:8" ht="55.8" x14ac:dyDescent="0.3">
      <c r="A194" s="64"/>
      <c r="B194" s="66" t="s">
        <v>89</v>
      </c>
      <c r="C194" s="73" t="s">
        <v>88</v>
      </c>
      <c r="D194" s="153"/>
      <c r="E194" s="173"/>
      <c r="F194" s="173"/>
      <c r="G194" s="111"/>
    </row>
    <row r="195" spans="1:8" x14ac:dyDescent="0.3">
      <c r="A195" s="64"/>
      <c r="B195" s="66"/>
      <c r="C195" s="73" t="s">
        <v>90</v>
      </c>
      <c r="D195" s="154" t="s">
        <v>81</v>
      </c>
      <c r="E195" s="99">
        <v>8.5</v>
      </c>
      <c r="F195" s="173"/>
      <c r="G195" s="102"/>
    </row>
    <row r="196" spans="1:8" x14ac:dyDescent="0.3">
      <c r="A196" s="64"/>
      <c r="B196" s="66"/>
      <c r="C196" s="73" t="s">
        <v>91</v>
      </c>
      <c r="D196" s="142" t="s">
        <v>81</v>
      </c>
      <c r="E196" s="99">
        <v>4.8499999999999996</v>
      </c>
      <c r="F196" s="173"/>
      <c r="G196" s="102"/>
    </row>
    <row r="197" spans="1:8" x14ac:dyDescent="0.3">
      <c r="A197" s="64"/>
      <c r="B197" s="66"/>
      <c r="C197" s="73"/>
      <c r="D197" s="153"/>
      <c r="E197" s="173"/>
      <c r="F197" s="173"/>
      <c r="G197" s="111"/>
    </row>
    <row r="198" spans="1:8" ht="42" x14ac:dyDescent="0.3">
      <c r="A198" s="64"/>
      <c r="B198" s="66" t="s">
        <v>93</v>
      </c>
      <c r="C198" s="73" t="s">
        <v>92</v>
      </c>
      <c r="D198" s="153"/>
      <c r="E198" s="173"/>
      <c r="F198" s="173"/>
      <c r="G198" s="111"/>
    </row>
    <row r="199" spans="1:8" x14ac:dyDescent="0.3">
      <c r="A199" s="64"/>
      <c r="B199" s="66"/>
      <c r="C199" s="73"/>
      <c r="D199" s="142" t="s">
        <v>81</v>
      </c>
      <c r="E199" s="173">
        <v>21</v>
      </c>
      <c r="F199" s="173"/>
      <c r="G199" s="102"/>
    </row>
    <row r="200" spans="1:8" x14ac:dyDescent="0.3">
      <c r="A200" s="64"/>
      <c r="B200" s="66"/>
      <c r="C200" s="73"/>
      <c r="D200" s="142"/>
      <c r="E200" s="173"/>
      <c r="F200" s="173"/>
      <c r="G200" s="111"/>
    </row>
    <row r="201" spans="1:8" ht="42" x14ac:dyDescent="0.3">
      <c r="A201" s="64"/>
      <c r="B201" s="66" t="s">
        <v>152</v>
      </c>
      <c r="C201" s="73" t="s">
        <v>153</v>
      </c>
      <c r="D201" s="142"/>
      <c r="E201" s="173"/>
      <c r="F201" s="173"/>
      <c r="G201" s="111"/>
    </row>
    <row r="202" spans="1:8" x14ac:dyDescent="0.3">
      <c r="A202" s="64"/>
      <c r="B202" s="66"/>
      <c r="C202" s="73"/>
      <c r="D202" s="142" t="s">
        <v>81</v>
      </c>
      <c r="E202" s="173">
        <v>21</v>
      </c>
      <c r="F202" s="173"/>
      <c r="G202" s="102"/>
    </row>
    <row r="203" spans="1:8" ht="16.95" customHeight="1" x14ac:dyDescent="0.3">
      <c r="A203" s="64"/>
      <c r="B203" s="66"/>
      <c r="C203" s="73"/>
      <c r="D203" s="142"/>
      <c r="E203" s="173"/>
      <c r="F203" s="173"/>
      <c r="G203" s="111"/>
    </row>
    <row r="204" spans="1:8" ht="15.6" x14ac:dyDescent="0.3">
      <c r="A204" s="64"/>
      <c r="B204" s="66"/>
      <c r="C204" s="59" t="s">
        <v>94</v>
      </c>
      <c r="D204" s="149"/>
      <c r="E204" s="174"/>
      <c r="F204" s="149"/>
      <c r="G204" s="108">
        <f>SUM(G184:G203)</f>
        <v>0</v>
      </c>
    </row>
    <row r="205" spans="1:8" ht="15.6" x14ac:dyDescent="0.3">
      <c r="A205" s="68"/>
      <c r="B205" s="33"/>
      <c r="C205" s="69"/>
      <c r="D205" s="134"/>
      <c r="E205" s="134"/>
      <c r="F205" s="172"/>
      <c r="G205" s="112"/>
    </row>
    <row r="206" spans="1:8" x14ac:dyDescent="0.3">
      <c r="A206" s="64"/>
      <c r="B206" s="33"/>
      <c r="C206" s="67"/>
      <c r="D206" s="153"/>
      <c r="E206" s="173"/>
      <c r="F206" s="173"/>
      <c r="G206" s="111"/>
    </row>
    <row r="207" spans="1:8" ht="15.6" x14ac:dyDescent="0.3">
      <c r="A207" s="64"/>
      <c r="B207" s="82" t="s">
        <v>95</v>
      </c>
      <c r="C207" s="21" t="s">
        <v>25</v>
      </c>
      <c r="D207" s="100" t="s">
        <v>19</v>
      </c>
      <c r="E207" s="166" t="s">
        <v>20</v>
      </c>
      <c r="F207" s="100" t="s">
        <v>21</v>
      </c>
      <c r="G207" s="100" t="s">
        <v>22</v>
      </c>
    </row>
    <row r="208" spans="1:8" s="11" customFormat="1" ht="36" customHeight="1" x14ac:dyDescent="0.3">
      <c r="A208" s="195"/>
      <c r="B208" s="196"/>
      <c r="C208" s="199" t="s">
        <v>162</v>
      </c>
      <c r="D208" s="197"/>
      <c r="E208" s="198"/>
      <c r="F208" s="197"/>
      <c r="G208" s="197"/>
      <c r="H208" s="22"/>
    </row>
    <row r="209" spans="1:7" ht="215.25" customHeight="1" x14ac:dyDescent="0.3">
      <c r="A209" s="195"/>
      <c r="B209" s="194"/>
      <c r="C209" s="217" t="s">
        <v>204</v>
      </c>
      <c r="D209" s="218"/>
      <c r="E209" s="218"/>
      <c r="F209" s="218"/>
      <c r="G209" s="110"/>
    </row>
    <row r="210" spans="1:7" x14ac:dyDescent="0.3">
      <c r="A210" s="64"/>
      <c r="B210" s="33"/>
      <c r="C210" s="218" t="s">
        <v>161</v>
      </c>
      <c r="D210" s="232"/>
      <c r="E210" s="232"/>
      <c r="F210" s="232"/>
      <c r="G210" s="110"/>
    </row>
    <row r="211" spans="1:7" x14ac:dyDescent="0.3">
      <c r="A211" s="64"/>
      <c r="B211" s="33"/>
      <c r="C211" s="210"/>
      <c r="D211" s="211"/>
      <c r="E211" s="211"/>
      <c r="F211" s="211"/>
      <c r="G211" s="110"/>
    </row>
    <row r="212" spans="1:7" x14ac:dyDescent="0.3">
      <c r="A212" s="64"/>
      <c r="B212" s="33"/>
      <c r="C212" s="210"/>
      <c r="D212" s="211"/>
      <c r="E212" s="211"/>
      <c r="F212" s="211"/>
      <c r="G212" s="110"/>
    </row>
    <row r="213" spans="1:7" x14ac:dyDescent="0.3">
      <c r="A213" s="64"/>
      <c r="B213" s="33"/>
      <c r="C213" s="76" t="s">
        <v>170</v>
      </c>
      <c r="D213" s="153"/>
      <c r="E213" s="99"/>
      <c r="F213" s="173"/>
      <c r="G213" s="111"/>
    </row>
    <row r="214" spans="1:7" ht="124.2" x14ac:dyDescent="0.3">
      <c r="A214" s="64"/>
      <c r="B214" s="33" t="s">
        <v>96</v>
      </c>
      <c r="C214" s="75" t="s">
        <v>171</v>
      </c>
      <c r="D214" s="138"/>
      <c r="E214" s="99"/>
      <c r="F214" s="173"/>
      <c r="G214" s="110"/>
    </row>
    <row r="215" spans="1:7" x14ac:dyDescent="0.3">
      <c r="A215" s="64"/>
      <c r="B215" s="33"/>
      <c r="C215" s="71"/>
      <c r="D215" s="138" t="s">
        <v>23</v>
      </c>
      <c r="E215" s="177">
        <v>1</v>
      </c>
      <c r="F215" s="99"/>
      <c r="G215" s="102"/>
    </row>
    <row r="216" spans="1:7" x14ac:dyDescent="0.3">
      <c r="A216" s="64"/>
      <c r="B216" s="33"/>
      <c r="C216" s="70"/>
      <c r="D216" s="153"/>
      <c r="E216" s="99"/>
      <c r="F216" s="99"/>
      <c r="G216" s="102"/>
    </row>
    <row r="217" spans="1:7" x14ac:dyDescent="0.3">
      <c r="A217" s="64"/>
      <c r="B217" s="33"/>
      <c r="C217" s="76" t="s">
        <v>97</v>
      </c>
      <c r="D217" s="153"/>
      <c r="E217" s="99"/>
      <c r="F217" s="99"/>
      <c r="G217" s="102"/>
    </row>
    <row r="218" spans="1:7" ht="82.8" x14ac:dyDescent="0.3">
      <c r="A218" s="64"/>
      <c r="B218" s="33" t="s">
        <v>99</v>
      </c>
      <c r="C218" s="75" t="s">
        <v>98</v>
      </c>
      <c r="D218" s="138"/>
      <c r="E218" s="99"/>
      <c r="F218" s="99"/>
      <c r="G218" s="102"/>
    </row>
    <row r="219" spans="1:7" x14ac:dyDescent="0.3">
      <c r="A219" s="64"/>
      <c r="B219" s="33"/>
      <c r="C219" s="71"/>
      <c r="D219" s="138" t="s">
        <v>23</v>
      </c>
      <c r="E219" s="177" t="s">
        <v>100</v>
      </c>
      <c r="F219" s="99"/>
      <c r="G219" s="102"/>
    </row>
    <row r="220" spans="1:7" x14ac:dyDescent="0.3">
      <c r="A220" s="64"/>
      <c r="B220" s="33"/>
      <c r="C220" s="65" t="s">
        <v>102</v>
      </c>
      <c r="D220" s="155" t="s">
        <v>33</v>
      </c>
      <c r="E220" s="99">
        <v>4.8</v>
      </c>
      <c r="F220" s="99"/>
      <c r="G220" s="102"/>
    </row>
    <row r="221" spans="1:7" x14ac:dyDescent="0.3">
      <c r="A221" s="64"/>
      <c r="B221" s="33"/>
      <c r="C221" s="74" t="s">
        <v>101</v>
      </c>
      <c r="D221" s="155" t="s">
        <v>33</v>
      </c>
      <c r="E221" s="99">
        <v>4.8</v>
      </c>
      <c r="F221" s="99"/>
      <c r="G221" s="102"/>
    </row>
    <row r="222" spans="1:7" x14ac:dyDescent="0.3">
      <c r="A222" s="64"/>
      <c r="B222" s="33"/>
      <c r="C222" s="74"/>
      <c r="D222" s="155"/>
      <c r="E222" s="99"/>
      <c r="F222" s="173"/>
      <c r="G222" s="102"/>
    </row>
    <row r="223" spans="1:7" ht="55.8" x14ac:dyDescent="0.3">
      <c r="A223" s="64"/>
      <c r="B223" s="33" t="s">
        <v>104</v>
      </c>
      <c r="C223" s="74" t="s">
        <v>103</v>
      </c>
      <c r="D223" s="155"/>
      <c r="E223" s="99"/>
      <c r="F223" s="173"/>
      <c r="G223" s="102"/>
    </row>
    <row r="224" spans="1:7" ht="28.2" x14ac:dyDescent="0.3">
      <c r="A224" s="64"/>
      <c r="B224" s="33"/>
      <c r="C224" s="74" t="s">
        <v>106</v>
      </c>
      <c r="D224" s="155" t="s">
        <v>23</v>
      </c>
      <c r="E224" s="177" t="s">
        <v>105</v>
      </c>
      <c r="F224" s="173"/>
      <c r="G224" s="102"/>
    </row>
    <row r="225" spans="1:8" ht="15" x14ac:dyDescent="0.3">
      <c r="A225" s="64"/>
      <c r="B225" s="33"/>
      <c r="C225" s="74" t="s">
        <v>102</v>
      </c>
      <c r="D225" s="155" t="s">
        <v>33</v>
      </c>
      <c r="E225" s="99"/>
      <c r="F225" s="172"/>
      <c r="G225" s="102"/>
    </row>
    <row r="226" spans="1:8" ht="15" x14ac:dyDescent="0.3">
      <c r="A226" s="64"/>
      <c r="B226" s="33"/>
      <c r="C226" s="74" t="s">
        <v>101</v>
      </c>
      <c r="D226" s="155" t="s">
        <v>33</v>
      </c>
      <c r="E226" s="99"/>
      <c r="F226" s="172"/>
      <c r="G226" s="102"/>
    </row>
    <row r="227" spans="1:8" x14ac:dyDescent="0.3">
      <c r="A227" s="64"/>
      <c r="B227" s="33"/>
      <c r="C227" s="74"/>
      <c r="D227" s="155"/>
      <c r="E227" s="99"/>
      <c r="F227" s="173"/>
      <c r="G227" s="102"/>
    </row>
    <row r="228" spans="1:8" ht="55.8" x14ac:dyDescent="0.3">
      <c r="A228" s="64"/>
      <c r="B228" s="33" t="s">
        <v>108</v>
      </c>
      <c r="C228" s="74" t="s">
        <v>107</v>
      </c>
      <c r="D228" s="155"/>
      <c r="E228" s="99"/>
      <c r="F228" s="173"/>
      <c r="G228" s="102"/>
    </row>
    <row r="229" spans="1:8" ht="28.2" x14ac:dyDescent="0.3">
      <c r="A229" s="64"/>
      <c r="B229" s="33"/>
      <c r="C229" s="74" t="s">
        <v>106</v>
      </c>
      <c r="D229" s="155" t="s">
        <v>23</v>
      </c>
      <c r="E229" s="177" t="s">
        <v>105</v>
      </c>
      <c r="F229" s="173"/>
      <c r="G229" s="102"/>
    </row>
    <row r="230" spans="1:8" ht="15.6" x14ac:dyDescent="0.3">
      <c r="A230" s="68"/>
      <c r="B230" s="33"/>
      <c r="C230" s="11" t="s">
        <v>102</v>
      </c>
      <c r="D230" s="134" t="s">
        <v>33</v>
      </c>
      <c r="E230" s="134"/>
      <c r="F230" s="172"/>
      <c r="G230" s="102"/>
    </row>
    <row r="231" spans="1:8" ht="15.6" x14ac:dyDescent="0.3">
      <c r="A231" s="68"/>
      <c r="B231" s="33"/>
      <c r="C231" s="11" t="s">
        <v>101</v>
      </c>
      <c r="D231" s="134" t="s">
        <v>33</v>
      </c>
      <c r="E231" s="134"/>
      <c r="F231" s="172"/>
      <c r="G231" s="102"/>
    </row>
    <row r="232" spans="1:8" ht="28.2" x14ac:dyDescent="0.3">
      <c r="A232" s="68"/>
      <c r="B232" s="33" t="s">
        <v>111</v>
      </c>
      <c r="C232" s="74" t="s">
        <v>109</v>
      </c>
      <c r="D232" s="134"/>
      <c r="E232" s="134"/>
      <c r="F232" s="172"/>
      <c r="G232" s="102"/>
    </row>
    <row r="233" spans="1:8" ht="15.6" x14ac:dyDescent="0.3">
      <c r="A233" s="68"/>
      <c r="B233" s="33"/>
      <c r="C233" s="11" t="s">
        <v>102</v>
      </c>
      <c r="D233" s="155" t="s">
        <v>33</v>
      </c>
      <c r="E233" s="99">
        <v>13.9</v>
      </c>
      <c r="F233" s="172"/>
      <c r="G233" s="102"/>
    </row>
    <row r="234" spans="1:8" ht="15.6" x14ac:dyDescent="0.3">
      <c r="A234" s="68"/>
      <c r="B234" s="33"/>
      <c r="C234" s="11" t="s">
        <v>101</v>
      </c>
      <c r="D234" s="155" t="s">
        <v>33</v>
      </c>
      <c r="E234" s="99">
        <v>13.35</v>
      </c>
      <c r="F234" s="172"/>
      <c r="G234" s="102"/>
    </row>
    <row r="235" spans="1:8" ht="15.6" x14ac:dyDescent="0.3">
      <c r="A235" s="68"/>
      <c r="B235" s="33"/>
      <c r="C235" s="11"/>
      <c r="D235" s="134"/>
      <c r="E235" s="134"/>
      <c r="F235" s="172"/>
      <c r="G235" s="102"/>
    </row>
    <row r="236" spans="1:8" ht="69.599999999999994" x14ac:dyDescent="0.3">
      <c r="A236" s="64"/>
      <c r="B236" s="66" t="s">
        <v>112</v>
      </c>
      <c r="C236" s="73" t="s">
        <v>110</v>
      </c>
      <c r="D236" s="153"/>
      <c r="E236" s="173"/>
      <c r="F236" s="173"/>
      <c r="G236" s="102"/>
    </row>
    <row r="237" spans="1:8" x14ac:dyDescent="0.3">
      <c r="A237" s="64"/>
      <c r="B237" s="66"/>
      <c r="C237" s="73"/>
      <c r="D237" s="155" t="s">
        <v>23</v>
      </c>
      <c r="E237" s="177" t="s">
        <v>105</v>
      </c>
      <c r="F237" s="173"/>
      <c r="G237" s="102"/>
    </row>
    <row r="238" spans="1:8" ht="15.6" x14ac:dyDescent="0.3">
      <c r="A238" s="64"/>
      <c r="B238" s="66"/>
      <c r="C238" s="11" t="s">
        <v>102</v>
      </c>
      <c r="D238" s="155" t="s">
        <v>33</v>
      </c>
      <c r="E238" s="173">
        <v>0.6</v>
      </c>
      <c r="F238" s="173"/>
      <c r="G238" s="102"/>
    </row>
    <row r="239" spans="1:8" ht="15.6" x14ac:dyDescent="0.3">
      <c r="A239" s="64"/>
      <c r="B239" s="66"/>
      <c r="C239" s="11" t="s">
        <v>101</v>
      </c>
      <c r="D239" s="155" t="s">
        <v>33</v>
      </c>
      <c r="E239" s="173">
        <v>0.6</v>
      </c>
      <c r="F239" s="173"/>
      <c r="G239" s="102"/>
    </row>
    <row r="240" spans="1:8" s="11" customFormat="1" ht="15.6" x14ac:dyDescent="0.3">
      <c r="A240" s="64"/>
      <c r="B240" s="66"/>
      <c r="D240" s="155"/>
      <c r="E240" s="173"/>
      <c r="F240" s="173"/>
      <c r="G240" s="102"/>
      <c r="H240" s="22"/>
    </row>
    <row r="241" spans="1:8" s="11" customFormat="1" ht="69.599999999999994" x14ac:dyDescent="0.3">
      <c r="A241" s="64"/>
      <c r="B241" s="66" t="s">
        <v>114</v>
      </c>
      <c r="C241" s="73" t="s">
        <v>113</v>
      </c>
      <c r="D241" s="153"/>
      <c r="E241" s="173"/>
      <c r="F241" s="173"/>
      <c r="G241" s="102"/>
      <c r="H241" s="22"/>
    </row>
    <row r="242" spans="1:8" s="11" customFormat="1" ht="15.6" x14ac:dyDescent="0.3">
      <c r="A242" s="64"/>
      <c r="B242" s="66"/>
      <c r="C242" s="73"/>
      <c r="D242" s="155" t="s">
        <v>23</v>
      </c>
      <c r="E242" s="177" t="s">
        <v>105</v>
      </c>
      <c r="F242" s="173"/>
      <c r="G242" s="102"/>
      <c r="H242" s="22"/>
    </row>
    <row r="243" spans="1:8" s="11" customFormat="1" ht="15.6" x14ac:dyDescent="0.3">
      <c r="A243" s="64"/>
      <c r="B243" s="66"/>
      <c r="C243" s="11" t="s">
        <v>102</v>
      </c>
      <c r="D243" s="155" t="s">
        <v>33</v>
      </c>
      <c r="E243" s="173">
        <v>0.75</v>
      </c>
      <c r="F243" s="173"/>
      <c r="G243" s="102"/>
      <c r="H243" s="22"/>
    </row>
    <row r="244" spans="1:8" s="11" customFormat="1" ht="15.6" x14ac:dyDescent="0.3">
      <c r="A244" s="64"/>
      <c r="B244" s="33"/>
      <c r="C244" s="11" t="s">
        <v>101</v>
      </c>
      <c r="D244" s="155" t="s">
        <v>33</v>
      </c>
      <c r="E244" s="173">
        <v>0.75</v>
      </c>
      <c r="F244" s="173"/>
      <c r="G244" s="102"/>
      <c r="H244" s="22"/>
    </row>
    <row r="245" spans="1:8" s="11" customFormat="1" ht="15.6" x14ac:dyDescent="0.3">
      <c r="A245" s="64"/>
      <c r="B245" s="33"/>
      <c r="C245" s="70"/>
      <c r="D245" s="153"/>
      <c r="E245" s="173"/>
      <c r="F245" s="173"/>
      <c r="G245" s="102"/>
      <c r="H245" s="22"/>
    </row>
    <row r="246" spans="1:8" ht="69.599999999999994" x14ac:dyDescent="0.3">
      <c r="A246" s="68"/>
      <c r="B246" s="66" t="s">
        <v>116</v>
      </c>
      <c r="C246" s="73" t="s">
        <v>115</v>
      </c>
      <c r="D246" s="113"/>
      <c r="E246" s="172"/>
      <c r="F246" s="113"/>
      <c r="G246" s="102"/>
    </row>
    <row r="247" spans="1:8" x14ac:dyDescent="0.3">
      <c r="A247" s="64"/>
      <c r="B247" s="33"/>
      <c r="C247" s="73"/>
      <c r="D247" s="155" t="s">
        <v>23</v>
      </c>
      <c r="E247" s="177" t="s">
        <v>100</v>
      </c>
      <c r="F247" s="173"/>
      <c r="G247" s="102"/>
    </row>
    <row r="248" spans="1:8" ht="15.6" x14ac:dyDescent="0.3">
      <c r="A248" s="64"/>
      <c r="B248" s="33"/>
      <c r="C248" s="11" t="s">
        <v>102</v>
      </c>
      <c r="D248" s="155" t="s">
        <v>33</v>
      </c>
      <c r="E248" s="173">
        <v>2.5</v>
      </c>
      <c r="F248" s="173"/>
      <c r="G248" s="102"/>
    </row>
    <row r="249" spans="1:8" ht="15.6" x14ac:dyDescent="0.3">
      <c r="A249" s="64"/>
      <c r="B249" s="33"/>
      <c r="C249" s="11" t="s">
        <v>101</v>
      </c>
      <c r="D249" s="155" t="s">
        <v>33</v>
      </c>
      <c r="E249" s="173">
        <v>2.5</v>
      </c>
      <c r="F249" s="173"/>
      <c r="G249" s="102"/>
    </row>
    <row r="250" spans="1:8" x14ac:dyDescent="0.3">
      <c r="A250" s="64"/>
      <c r="B250" s="33"/>
      <c r="C250" s="72"/>
      <c r="D250" s="138"/>
      <c r="E250" s="173"/>
      <c r="F250" s="173"/>
      <c r="G250" s="102"/>
    </row>
    <row r="251" spans="1:8" ht="55.8" x14ac:dyDescent="0.3">
      <c r="A251" s="64"/>
      <c r="B251" s="66" t="s">
        <v>117</v>
      </c>
      <c r="C251" s="73" t="s">
        <v>173</v>
      </c>
      <c r="D251" s="153"/>
      <c r="E251" s="173"/>
      <c r="F251" s="173"/>
      <c r="G251" s="102"/>
    </row>
    <row r="252" spans="1:8" x14ac:dyDescent="0.3">
      <c r="A252" s="64"/>
      <c r="B252" s="33"/>
      <c r="C252" s="70"/>
      <c r="D252" s="155" t="s">
        <v>23</v>
      </c>
      <c r="E252" s="177" t="s">
        <v>105</v>
      </c>
      <c r="F252" s="173"/>
      <c r="G252" s="102"/>
    </row>
    <row r="253" spans="1:8" x14ac:dyDescent="0.3">
      <c r="A253" s="64"/>
      <c r="B253" s="33"/>
      <c r="C253" s="72"/>
      <c r="D253" s="138"/>
      <c r="E253" s="173"/>
      <c r="F253" s="173"/>
      <c r="G253" s="102"/>
    </row>
    <row r="254" spans="1:8" ht="55.8" x14ac:dyDescent="0.3">
      <c r="A254" s="64"/>
      <c r="B254" s="33" t="s">
        <v>118</v>
      </c>
      <c r="C254" s="73" t="s">
        <v>172</v>
      </c>
      <c r="D254" s="153"/>
      <c r="E254" s="173"/>
      <c r="F254" s="173"/>
      <c r="G254" s="102"/>
    </row>
    <row r="255" spans="1:8" x14ac:dyDescent="0.3">
      <c r="A255" s="64"/>
      <c r="B255" s="33"/>
      <c r="C255" s="72"/>
      <c r="D255" s="155" t="s">
        <v>23</v>
      </c>
      <c r="E255" s="177" t="s">
        <v>105</v>
      </c>
      <c r="F255" s="173"/>
      <c r="G255" s="102"/>
    </row>
    <row r="256" spans="1:8" s="11" customFormat="1" ht="15.6" x14ac:dyDescent="0.3">
      <c r="A256" s="64"/>
      <c r="B256" s="33"/>
      <c r="C256" s="63"/>
      <c r="D256" s="138"/>
      <c r="E256" s="99"/>
      <c r="F256" s="173"/>
      <c r="G256" s="102"/>
      <c r="H256" s="22"/>
    </row>
    <row r="257" spans="1:7" x14ac:dyDescent="0.3">
      <c r="A257" s="64"/>
      <c r="B257" s="33" t="s">
        <v>120</v>
      </c>
      <c r="C257" s="63" t="s">
        <v>119</v>
      </c>
      <c r="D257" s="138"/>
      <c r="E257" s="99"/>
      <c r="F257" s="173"/>
      <c r="G257" s="102"/>
    </row>
    <row r="258" spans="1:7" x14ac:dyDescent="0.3">
      <c r="A258" s="64"/>
      <c r="B258" s="33"/>
      <c r="C258" s="65"/>
      <c r="D258" s="155" t="s">
        <v>33</v>
      </c>
      <c r="E258" s="189">
        <v>134</v>
      </c>
      <c r="F258" s="173"/>
      <c r="G258" s="102"/>
    </row>
    <row r="259" spans="1:7" x14ac:dyDescent="0.3">
      <c r="A259" s="64"/>
      <c r="B259" s="33"/>
      <c r="C259" s="70"/>
      <c r="D259" s="153"/>
      <c r="E259" s="173"/>
      <c r="F259" s="173"/>
      <c r="G259" s="102"/>
    </row>
    <row r="260" spans="1:7" x14ac:dyDescent="0.3">
      <c r="A260" s="64"/>
      <c r="B260" s="33" t="s">
        <v>121</v>
      </c>
      <c r="C260" s="73" t="s">
        <v>174</v>
      </c>
      <c r="D260" s="138"/>
      <c r="E260" s="173"/>
      <c r="F260" s="173"/>
      <c r="G260" s="102"/>
    </row>
    <row r="261" spans="1:7" ht="28.2" x14ac:dyDescent="0.3">
      <c r="A261" s="64"/>
      <c r="B261" s="33"/>
      <c r="C261" s="65" t="s">
        <v>122</v>
      </c>
      <c r="D261" s="138"/>
      <c r="E261" s="99"/>
      <c r="F261" s="173"/>
      <c r="G261" s="102"/>
    </row>
    <row r="262" spans="1:7" x14ac:dyDescent="0.3">
      <c r="A262" s="64"/>
      <c r="B262" s="33"/>
      <c r="C262" s="70"/>
      <c r="D262" s="138" t="s">
        <v>33</v>
      </c>
      <c r="E262" s="99">
        <v>134</v>
      </c>
      <c r="F262" s="173"/>
      <c r="G262" s="102"/>
    </row>
    <row r="263" spans="1:7" x14ac:dyDescent="0.3">
      <c r="A263" s="64"/>
      <c r="B263" s="33"/>
      <c r="C263" s="72"/>
      <c r="D263" s="138"/>
      <c r="E263" s="173"/>
      <c r="F263" s="173"/>
      <c r="G263" s="110"/>
    </row>
    <row r="264" spans="1:7" x14ac:dyDescent="0.3">
      <c r="A264" s="64"/>
      <c r="B264" s="33"/>
      <c r="C264" s="72"/>
      <c r="D264" s="138"/>
      <c r="E264" s="173"/>
      <c r="F264" s="173"/>
      <c r="G264" s="110"/>
    </row>
    <row r="265" spans="1:7" ht="15.6" x14ac:dyDescent="0.3">
      <c r="A265" s="64"/>
      <c r="B265" s="33"/>
      <c r="C265" s="59" t="s">
        <v>123</v>
      </c>
      <c r="D265" s="149"/>
      <c r="E265" s="174"/>
      <c r="F265" s="149"/>
      <c r="G265" s="108">
        <f>SUM(G214:G264)</f>
        <v>0</v>
      </c>
    </row>
    <row r="266" spans="1:7" x14ac:dyDescent="0.3">
      <c r="A266" s="64"/>
      <c r="B266" s="33"/>
      <c r="C266" s="72"/>
      <c r="D266" s="138"/>
      <c r="E266" s="173"/>
      <c r="F266" s="173"/>
      <c r="G266" s="110"/>
    </row>
    <row r="267" spans="1:7" x14ac:dyDescent="0.3">
      <c r="A267" s="64"/>
      <c r="B267" s="33"/>
      <c r="C267" s="72"/>
      <c r="D267" s="138"/>
      <c r="E267" s="173"/>
      <c r="F267" s="173"/>
      <c r="G267" s="110"/>
    </row>
    <row r="268" spans="1:7" ht="15.6" x14ac:dyDescent="0.3">
      <c r="A268" s="64"/>
      <c r="B268" s="82" t="s">
        <v>124</v>
      </c>
      <c r="C268" s="21" t="s">
        <v>125</v>
      </c>
      <c r="D268" s="100" t="s">
        <v>19</v>
      </c>
      <c r="E268" s="166" t="s">
        <v>20</v>
      </c>
      <c r="F268" s="100" t="s">
        <v>21</v>
      </c>
      <c r="G268" s="100" t="s">
        <v>22</v>
      </c>
    </row>
    <row r="269" spans="1:7" x14ac:dyDescent="0.3">
      <c r="A269" s="64"/>
      <c r="B269" s="33"/>
      <c r="C269" s="72"/>
      <c r="D269" s="138"/>
      <c r="E269" s="173"/>
      <c r="F269" s="173"/>
      <c r="G269" s="110"/>
    </row>
    <row r="270" spans="1:7" x14ac:dyDescent="0.3">
      <c r="A270" s="64"/>
      <c r="B270" s="33"/>
      <c r="C270" s="63" t="s">
        <v>163</v>
      </c>
      <c r="D270" s="138"/>
      <c r="E270" s="173"/>
      <c r="F270" s="173"/>
      <c r="G270" s="110"/>
    </row>
    <row r="271" spans="1:7" ht="100.5" customHeight="1" x14ac:dyDescent="0.3">
      <c r="A271" s="64"/>
      <c r="B271" s="33"/>
      <c r="C271" s="218" t="s">
        <v>177</v>
      </c>
      <c r="D271" s="231"/>
      <c r="E271" s="231"/>
      <c r="F271" s="231"/>
      <c r="G271" s="110"/>
    </row>
    <row r="272" spans="1:7" ht="300.75" customHeight="1" x14ac:dyDescent="0.3">
      <c r="A272" s="64"/>
      <c r="B272" s="33"/>
      <c r="C272" s="218" t="s">
        <v>164</v>
      </c>
      <c r="D272" s="231"/>
      <c r="E272" s="231"/>
      <c r="F272" s="231"/>
      <c r="G272" s="110"/>
    </row>
    <row r="273" spans="1:8" x14ac:dyDescent="0.3">
      <c r="A273" s="64"/>
      <c r="B273" s="33"/>
      <c r="C273" s="72"/>
      <c r="D273" s="138"/>
      <c r="E273" s="173"/>
      <c r="F273" s="173"/>
      <c r="G273" s="110"/>
    </row>
    <row r="274" spans="1:8" ht="96.6" x14ac:dyDescent="0.3">
      <c r="A274" s="64"/>
      <c r="B274" s="33" t="s">
        <v>127</v>
      </c>
      <c r="C274" s="75" t="s">
        <v>126</v>
      </c>
      <c r="D274" s="138"/>
      <c r="E274" s="173"/>
      <c r="F274" s="173"/>
      <c r="G274" s="110"/>
    </row>
    <row r="275" spans="1:8" x14ac:dyDescent="0.3">
      <c r="A275" s="64"/>
      <c r="B275" s="33"/>
      <c r="C275" s="77" t="s">
        <v>128</v>
      </c>
      <c r="D275" s="138" t="s">
        <v>37</v>
      </c>
      <c r="E275" s="173">
        <v>130.15</v>
      </c>
      <c r="F275" s="173"/>
      <c r="G275" s="102"/>
    </row>
    <row r="276" spans="1:8" ht="15.6" x14ac:dyDescent="0.3">
      <c r="A276" s="68"/>
      <c r="B276" s="33"/>
      <c r="C276" s="69"/>
      <c r="D276" s="113"/>
      <c r="E276" s="172"/>
      <c r="F276" s="172"/>
      <c r="G276" s="112"/>
    </row>
    <row r="277" spans="1:8" ht="150.6" x14ac:dyDescent="0.3">
      <c r="A277" s="68"/>
      <c r="B277" s="33" t="s">
        <v>130</v>
      </c>
      <c r="C277" s="78" t="s">
        <v>129</v>
      </c>
      <c r="D277" s="113"/>
      <c r="E277" s="172"/>
      <c r="F277" s="172"/>
      <c r="G277" s="112"/>
    </row>
    <row r="278" spans="1:8" ht="15.6" x14ac:dyDescent="0.3">
      <c r="A278" s="68"/>
      <c r="B278" s="33"/>
      <c r="C278" s="78" t="s">
        <v>132</v>
      </c>
      <c r="D278" s="113" t="s">
        <v>37</v>
      </c>
      <c r="E278" s="172">
        <v>32</v>
      </c>
      <c r="F278" s="172"/>
      <c r="G278" s="110"/>
    </row>
    <row r="279" spans="1:8" ht="15.6" x14ac:dyDescent="0.3">
      <c r="A279" s="68"/>
      <c r="B279" s="33"/>
      <c r="C279" s="78" t="s">
        <v>131</v>
      </c>
      <c r="D279" s="138" t="s">
        <v>37</v>
      </c>
      <c r="E279" s="173">
        <v>138.4</v>
      </c>
      <c r="F279" s="172"/>
      <c r="G279" s="102"/>
    </row>
    <row r="280" spans="1:8" ht="60.6" x14ac:dyDescent="0.3">
      <c r="A280" s="68"/>
      <c r="B280" s="33"/>
      <c r="C280" s="78" t="s">
        <v>167</v>
      </c>
      <c r="D280" s="138" t="s">
        <v>37</v>
      </c>
      <c r="E280" s="173">
        <v>168</v>
      </c>
      <c r="F280" s="172"/>
      <c r="G280" s="102"/>
    </row>
    <row r="281" spans="1:8" ht="15.6" x14ac:dyDescent="0.3">
      <c r="A281" s="68"/>
      <c r="B281" s="33"/>
      <c r="C281" s="78" t="s">
        <v>175</v>
      </c>
      <c r="D281" s="138" t="s">
        <v>37</v>
      </c>
      <c r="E281" s="173">
        <v>20</v>
      </c>
      <c r="F281" s="172"/>
      <c r="G281" s="102"/>
    </row>
    <row r="282" spans="1:8" ht="15.6" x14ac:dyDescent="0.3">
      <c r="A282" s="68"/>
      <c r="B282" s="33"/>
      <c r="C282" s="69"/>
      <c r="D282" s="113"/>
      <c r="E282" s="172"/>
      <c r="F282" s="172"/>
      <c r="G282" s="112"/>
    </row>
    <row r="283" spans="1:8" ht="309" customHeight="1" thickBot="1" x14ac:dyDescent="0.35">
      <c r="A283" s="68"/>
      <c r="B283" s="33" t="s">
        <v>136</v>
      </c>
      <c r="C283" s="78" t="s">
        <v>181</v>
      </c>
      <c r="D283" s="113"/>
      <c r="E283" s="172"/>
      <c r="F283" s="172"/>
      <c r="G283" s="112"/>
    </row>
    <row r="284" spans="1:8" ht="15.6" x14ac:dyDescent="0.3">
      <c r="A284" s="68"/>
      <c r="B284" s="33"/>
      <c r="C284" s="45" t="s">
        <v>131</v>
      </c>
      <c r="D284" s="138" t="s">
        <v>37</v>
      </c>
      <c r="E284" s="172">
        <v>138.4</v>
      </c>
      <c r="F284" s="172"/>
      <c r="G284" s="102"/>
    </row>
    <row r="285" spans="1:8" ht="15.6" x14ac:dyDescent="0.3">
      <c r="A285" s="68"/>
      <c r="B285" s="33"/>
      <c r="C285" s="55" t="s">
        <v>132</v>
      </c>
      <c r="D285" s="138" t="s">
        <v>37</v>
      </c>
      <c r="E285" s="172">
        <v>32</v>
      </c>
      <c r="F285" s="172"/>
      <c r="G285" s="102"/>
    </row>
    <row r="286" spans="1:8" s="11" customFormat="1" ht="15.6" x14ac:dyDescent="0.3">
      <c r="A286" s="68"/>
      <c r="B286" s="33"/>
      <c r="C286" s="55" t="s">
        <v>133</v>
      </c>
      <c r="D286" s="138" t="s">
        <v>37</v>
      </c>
      <c r="E286" s="172">
        <v>168.7</v>
      </c>
      <c r="F286" s="172"/>
      <c r="G286" s="102"/>
      <c r="H286" s="22"/>
    </row>
    <row r="287" spans="1:8" s="11" customFormat="1" ht="15.6" x14ac:dyDescent="0.3">
      <c r="A287" s="68"/>
      <c r="B287" s="33"/>
      <c r="C287" s="55" t="s">
        <v>134</v>
      </c>
      <c r="D287" s="138"/>
      <c r="E287" s="134"/>
      <c r="F287" s="172"/>
      <c r="G287" s="112"/>
      <c r="H287" s="22"/>
    </row>
    <row r="288" spans="1:8" s="11" customFormat="1" ht="15.6" x14ac:dyDescent="0.3">
      <c r="A288" s="68"/>
      <c r="B288" s="33"/>
      <c r="C288" s="55" t="s">
        <v>135</v>
      </c>
      <c r="D288" s="138" t="s">
        <v>37</v>
      </c>
      <c r="E288" s="172">
        <v>20</v>
      </c>
      <c r="F288" s="172"/>
      <c r="G288" s="102"/>
      <c r="H288" s="22"/>
    </row>
    <row r="289" spans="1:8" s="11" customFormat="1" ht="15.6" x14ac:dyDescent="0.3">
      <c r="A289" s="68"/>
      <c r="B289" s="33"/>
      <c r="C289" s="55"/>
      <c r="D289" s="138"/>
      <c r="E289" s="172"/>
      <c r="F289" s="172"/>
      <c r="G289" s="112"/>
      <c r="H289" s="22"/>
    </row>
    <row r="290" spans="1:8" s="11" customFormat="1" ht="124.2" x14ac:dyDescent="0.3">
      <c r="A290" s="68"/>
      <c r="B290" s="33" t="s">
        <v>137</v>
      </c>
      <c r="C290" s="55" t="s">
        <v>176</v>
      </c>
      <c r="D290" s="138"/>
      <c r="E290" s="172"/>
      <c r="F290" s="172"/>
      <c r="G290" s="112"/>
      <c r="H290" s="22"/>
    </row>
    <row r="291" spans="1:8" s="11" customFormat="1" ht="15.6" x14ac:dyDescent="0.3">
      <c r="A291" s="68"/>
      <c r="B291" s="33"/>
      <c r="C291" s="55" t="s">
        <v>138</v>
      </c>
      <c r="D291" s="138" t="s">
        <v>37</v>
      </c>
      <c r="E291" s="172">
        <v>30</v>
      </c>
      <c r="F291" s="172"/>
      <c r="G291" s="102">
        <f>E291*F291</f>
        <v>0</v>
      </c>
      <c r="H291" s="22"/>
    </row>
    <row r="292" spans="1:8" s="11" customFormat="1" ht="15.6" x14ac:dyDescent="0.3">
      <c r="A292" s="68"/>
      <c r="B292" s="33"/>
      <c r="C292" s="55"/>
      <c r="D292" s="138"/>
      <c r="E292" s="172"/>
      <c r="F292" s="172"/>
      <c r="G292" s="112"/>
      <c r="H292" s="22"/>
    </row>
    <row r="293" spans="1:8" s="11" customFormat="1" ht="15.6" x14ac:dyDescent="0.3">
      <c r="A293" s="68"/>
      <c r="B293" s="33"/>
      <c r="C293" s="59" t="s">
        <v>139</v>
      </c>
      <c r="D293" s="149"/>
      <c r="E293" s="174"/>
      <c r="F293" s="149"/>
      <c r="G293" s="108">
        <f>SUM(G274:G292)</f>
        <v>0</v>
      </c>
      <c r="H293" s="22"/>
    </row>
    <row r="294" spans="1:8" s="11" customFormat="1" ht="15.6" x14ac:dyDescent="0.3">
      <c r="A294" s="64"/>
      <c r="B294" s="33"/>
      <c r="C294" s="4"/>
      <c r="D294" s="126"/>
      <c r="E294" s="99"/>
      <c r="F294" s="173"/>
      <c r="G294" s="111"/>
      <c r="H294" s="22"/>
    </row>
    <row r="295" spans="1:8" s="11" customFormat="1" ht="15.6" x14ac:dyDescent="0.3">
      <c r="A295" s="60"/>
      <c r="B295" s="42"/>
      <c r="C295" s="40"/>
      <c r="D295" s="156"/>
      <c r="E295" s="178"/>
      <c r="F295" s="188"/>
      <c r="G295" s="114"/>
      <c r="H295" s="22"/>
    </row>
    <row r="296" spans="1:8" s="11" customFormat="1" ht="15.6" x14ac:dyDescent="0.3">
      <c r="A296" s="60"/>
      <c r="B296" s="42"/>
      <c r="C296" s="41"/>
      <c r="D296" s="156"/>
      <c r="E296" s="178"/>
      <c r="F296" s="188"/>
      <c r="G296" s="114"/>
      <c r="H296" s="22"/>
    </row>
    <row r="297" spans="1:8" s="11" customFormat="1" ht="15.6" x14ac:dyDescent="0.3">
      <c r="A297" s="60"/>
      <c r="B297" s="42"/>
      <c r="C297" s="41"/>
      <c r="D297" s="156"/>
      <c r="E297" s="178"/>
      <c r="F297" s="188"/>
      <c r="G297" s="114"/>
      <c r="H297" s="22"/>
    </row>
    <row r="298" spans="1:8" s="11" customFormat="1" ht="15.6" x14ac:dyDescent="0.3">
      <c r="A298" s="60"/>
      <c r="B298" s="42"/>
      <c r="C298" s="40"/>
      <c r="D298" s="156"/>
      <c r="E298" s="178"/>
      <c r="F298" s="188"/>
      <c r="G298" s="115"/>
      <c r="H298" s="22"/>
    </row>
    <row r="299" spans="1:8" s="11" customFormat="1" ht="15.6" x14ac:dyDescent="0.3">
      <c r="A299" s="60"/>
      <c r="B299" s="32"/>
      <c r="C299" s="31"/>
      <c r="D299" s="148"/>
      <c r="E299" s="173"/>
      <c r="F299" s="187"/>
      <c r="G299" s="107"/>
      <c r="H299" s="22"/>
    </row>
    <row r="300" spans="1:8" s="11" customFormat="1" ht="15.6" x14ac:dyDescent="0.3">
      <c r="A300" s="1"/>
      <c r="B300" s="14"/>
      <c r="C300" s="2"/>
      <c r="D300" s="126"/>
      <c r="E300" s="159"/>
      <c r="F300" s="91"/>
      <c r="G300" s="91"/>
      <c r="H300" s="22"/>
    </row>
    <row r="301" spans="1:8" s="11" customFormat="1" ht="15.6" x14ac:dyDescent="0.3">
      <c r="A301" s="1"/>
      <c r="B301" s="14"/>
      <c r="C301" s="12"/>
      <c r="D301" s="134"/>
      <c r="E301" s="120"/>
      <c r="F301" s="116"/>
      <c r="G301" s="116"/>
      <c r="H301" s="22"/>
    </row>
    <row r="302" spans="1:8" s="11" customFormat="1" ht="15.6" x14ac:dyDescent="0.3">
      <c r="A302" s="1"/>
      <c r="B302" s="84"/>
      <c r="C302" s="35" t="s">
        <v>24</v>
      </c>
      <c r="D302" s="117"/>
      <c r="E302" s="179"/>
      <c r="F302" s="117"/>
      <c r="G302" s="117"/>
      <c r="H302" s="22"/>
    </row>
    <row r="303" spans="1:8" s="11" customFormat="1" ht="15.6" x14ac:dyDescent="0.3">
      <c r="A303" s="1"/>
      <c r="B303" s="23"/>
      <c r="C303" s="36"/>
      <c r="D303" s="106"/>
      <c r="E303" s="120"/>
      <c r="F303" s="106"/>
      <c r="G303" s="106"/>
      <c r="H303" s="22"/>
    </row>
    <row r="304" spans="1:8" ht="15.6" x14ac:dyDescent="0.3">
      <c r="B304" s="23"/>
      <c r="C304" s="36"/>
      <c r="D304" s="106"/>
      <c r="E304" s="120"/>
      <c r="F304" s="106"/>
      <c r="G304" s="118"/>
    </row>
    <row r="305" spans="2:7" ht="15.6" x14ac:dyDescent="0.3">
      <c r="B305" s="88" t="s">
        <v>141</v>
      </c>
      <c r="C305" s="30" t="s">
        <v>26</v>
      </c>
      <c r="D305" s="157"/>
      <c r="E305" s="171"/>
      <c r="F305" s="157"/>
      <c r="G305" s="103"/>
    </row>
    <row r="306" spans="2:7" ht="15.6" x14ac:dyDescent="0.3">
      <c r="B306" s="32"/>
      <c r="C306" s="37"/>
      <c r="D306" s="147"/>
      <c r="E306" s="172"/>
      <c r="F306" s="147"/>
      <c r="G306" s="119"/>
    </row>
    <row r="307" spans="2:7" ht="15.6" x14ac:dyDescent="0.3">
      <c r="B307" s="81" t="s">
        <v>142</v>
      </c>
      <c r="C307" s="86" t="s">
        <v>140</v>
      </c>
      <c r="D307" s="157"/>
      <c r="E307" s="171"/>
      <c r="F307" s="157"/>
      <c r="G307" s="103">
        <f>G131</f>
        <v>0</v>
      </c>
    </row>
    <row r="308" spans="2:7" ht="15.6" x14ac:dyDescent="0.3">
      <c r="B308" s="23"/>
      <c r="C308" s="87"/>
      <c r="D308" s="106"/>
      <c r="E308" s="120"/>
      <c r="F308" s="106"/>
      <c r="G308" s="118"/>
    </row>
    <row r="309" spans="2:7" ht="15.6" x14ac:dyDescent="0.3">
      <c r="B309" s="81" t="s">
        <v>143</v>
      </c>
      <c r="C309" s="86" t="s">
        <v>60</v>
      </c>
      <c r="D309" s="157"/>
      <c r="E309" s="171"/>
      <c r="F309" s="157"/>
      <c r="G309" s="103">
        <f>G147</f>
        <v>0</v>
      </c>
    </row>
    <row r="310" spans="2:7" ht="15.6" x14ac:dyDescent="0.3">
      <c r="B310" s="23"/>
      <c r="C310" s="87"/>
      <c r="D310" s="106"/>
      <c r="E310" s="120"/>
      <c r="F310" s="106"/>
      <c r="G310" s="118"/>
    </row>
    <row r="311" spans="2:7" ht="15.6" x14ac:dyDescent="0.3">
      <c r="B311" s="81" t="s">
        <v>144</v>
      </c>
      <c r="C311" s="86" t="s">
        <v>75</v>
      </c>
      <c r="D311" s="157"/>
      <c r="E311" s="171"/>
      <c r="F311" s="157"/>
      <c r="G311" s="103">
        <f>G170</f>
        <v>0</v>
      </c>
    </row>
    <row r="312" spans="2:7" ht="15.6" x14ac:dyDescent="0.3">
      <c r="B312" s="23"/>
      <c r="C312" s="38"/>
      <c r="D312" s="106"/>
      <c r="E312" s="120"/>
      <c r="F312" s="106"/>
      <c r="G312" s="120"/>
    </row>
    <row r="313" spans="2:7" ht="15.6" x14ac:dyDescent="0.3">
      <c r="B313" s="81"/>
      <c r="C313" s="30" t="s">
        <v>145</v>
      </c>
      <c r="D313" s="157"/>
      <c r="E313" s="171"/>
      <c r="F313" s="157"/>
      <c r="G313" s="103">
        <f>SUM(G307:G311)</f>
        <v>0</v>
      </c>
    </row>
    <row r="314" spans="2:7" ht="15.6" x14ac:dyDescent="0.3">
      <c r="B314" s="23"/>
      <c r="C314" s="38"/>
      <c r="D314" s="106"/>
      <c r="E314" s="120"/>
      <c r="F314" s="106"/>
      <c r="G314" s="120"/>
    </row>
    <row r="315" spans="2:7" ht="15.6" x14ac:dyDescent="0.3">
      <c r="B315" s="88" t="s">
        <v>146</v>
      </c>
      <c r="C315" s="30" t="s">
        <v>27</v>
      </c>
      <c r="D315" s="157"/>
      <c r="E315" s="171"/>
      <c r="F315" s="157"/>
      <c r="G315" s="103"/>
    </row>
    <row r="316" spans="2:7" ht="15.6" x14ac:dyDescent="0.3">
      <c r="B316" s="23"/>
      <c r="C316" s="38"/>
      <c r="D316" s="106"/>
      <c r="E316" s="120"/>
      <c r="F316" s="106"/>
      <c r="G316" s="120"/>
    </row>
    <row r="317" spans="2:7" ht="15.6" x14ac:dyDescent="0.3">
      <c r="B317" s="81" t="s">
        <v>147</v>
      </c>
      <c r="C317" s="86" t="s">
        <v>77</v>
      </c>
      <c r="D317" s="157"/>
      <c r="E317" s="171"/>
      <c r="F317" s="157"/>
      <c r="G317" s="103">
        <f>G204</f>
        <v>0</v>
      </c>
    </row>
    <row r="318" spans="2:7" ht="15.6" x14ac:dyDescent="0.3">
      <c r="B318" s="32"/>
      <c r="C318" s="37"/>
      <c r="D318" s="147"/>
      <c r="E318" s="172"/>
      <c r="F318" s="147"/>
      <c r="G318" s="105"/>
    </row>
    <row r="319" spans="2:7" ht="15.6" x14ac:dyDescent="0.3">
      <c r="B319" s="81" t="s">
        <v>95</v>
      </c>
      <c r="C319" s="86" t="s">
        <v>25</v>
      </c>
      <c r="D319" s="157"/>
      <c r="E319" s="171"/>
      <c r="F319" s="157"/>
      <c r="G319" s="103">
        <f>G265</f>
        <v>0</v>
      </c>
    </row>
    <row r="320" spans="2:7" ht="15.6" x14ac:dyDescent="0.3">
      <c r="B320" s="23"/>
      <c r="C320" s="38"/>
      <c r="D320" s="106"/>
      <c r="E320" s="120"/>
      <c r="F320" s="106"/>
      <c r="G320" s="120"/>
    </row>
    <row r="321" spans="2:7" ht="15.6" x14ac:dyDescent="0.3">
      <c r="B321" s="81" t="s">
        <v>124</v>
      </c>
      <c r="C321" s="86" t="s">
        <v>125</v>
      </c>
      <c r="D321" s="157"/>
      <c r="E321" s="171"/>
      <c r="F321" s="157"/>
      <c r="G321" s="103">
        <f>G293</f>
        <v>0</v>
      </c>
    </row>
    <row r="322" spans="2:7" ht="15.6" x14ac:dyDescent="0.3">
      <c r="B322" s="23"/>
      <c r="C322" s="38"/>
      <c r="D322" s="106"/>
      <c r="E322" s="120"/>
      <c r="F322" s="106"/>
      <c r="G322" s="120"/>
    </row>
    <row r="323" spans="2:7" ht="15.6" x14ac:dyDescent="0.3">
      <c r="B323" s="81"/>
      <c r="C323" s="30" t="s">
        <v>148</v>
      </c>
      <c r="D323" s="157"/>
      <c r="E323" s="171"/>
      <c r="F323" s="157"/>
      <c r="G323" s="103">
        <f>SUM(G317:G321)</f>
        <v>0</v>
      </c>
    </row>
    <row r="324" spans="2:7" ht="15.6" x14ac:dyDescent="0.3">
      <c r="C324" s="30"/>
      <c r="D324" s="106"/>
      <c r="E324" s="120"/>
      <c r="F324" s="106"/>
      <c r="G324" s="120"/>
    </row>
    <row r="325" spans="2:7" ht="16.2" thickBot="1" x14ac:dyDescent="0.35">
      <c r="B325" s="81"/>
      <c r="C325" s="89" t="s">
        <v>149</v>
      </c>
      <c r="D325" s="149"/>
      <c r="E325" s="174"/>
      <c r="F325" s="227">
        <f>SUM(G313,G323)</f>
        <v>0</v>
      </c>
      <c r="G325" s="228"/>
    </row>
    <row r="326" spans="2:7" ht="15.6" x14ac:dyDescent="0.3">
      <c r="B326" s="32"/>
      <c r="C326" s="90"/>
      <c r="D326" s="149"/>
      <c r="E326" s="174"/>
      <c r="F326" s="190"/>
      <c r="G326" s="190"/>
    </row>
    <row r="327" spans="2:7" ht="16.2" thickBot="1" x14ac:dyDescent="0.35">
      <c r="B327" s="32"/>
      <c r="C327" s="37"/>
      <c r="D327" s="147"/>
      <c r="E327" s="172"/>
      <c r="F327" s="147"/>
      <c r="G327" s="191"/>
    </row>
    <row r="328" spans="2:7" ht="16.2" thickBot="1" x14ac:dyDescent="0.35">
      <c r="B328" s="85"/>
      <c r="C328" s="39" t="s">
        <v>151</v>
      </c>
      <c r="D328" s="158"/>
      <c r="E328" s="180"/>
      <c r="F328" s="158"/>
      <c r="G328" s="122">
        <f>F325*0.25</f>
        <v>0</v>
      </c>
    </row>
    <row r="329" spans="2:7" ht="16.2" thickBot="1" x14ac:dyDescent="0.35">
      <c r="C329" s="12"/>
      <c r="D329" s="134"/>
      <c r="E329" s="120"/>
      <c r="F329" s="116"/>
      <c r="G329" s="203"/>
    </row>
    <row r="330" spans="2:7" ht="16.2" thickBot="1" x14ac:dyDescent="0.35">
      <c r="B330" s="85"/>
      <c r="C330" s="39" t="s">
        <v>150</v>
      </c>
      <c r="D330" s="158"/>
      <c r="E330" s="180"/>
      <c r="F330" s="225">
        <f>SUM(F325,G328)</f>
        <v>0</v>
      </c>
      <c r="G330" s="226"/>
    </row>
    <row r="333" spans="2:7" ht="15.6" x14ac:dyDescent="0.3">
      <c r="C333" s="214"/>
    </row>
    <row r="334" spans="2:7" ht="15.6" x14ac:dyDescent="0.3">
      <c r="C334" s="214"/>
      <c r="D334" s="135"/>
      <c r="E334" s="101"/>
    </row>
    <row r="335" spans="2:7" x14ac:dyDescent="0.3">
      <c r="C335" s="15"/>
      <c r="D335" s="135"/>
      <c r="E335" s="101"/>
    </row>
    <row r="336" spans="2:7" x14ac:dyDescent="0.3">
      <c r="C336" s="15"/>
      <c r="D336" s="135"/>
      <c r="E336" s="101"/>
    </row>
    <row r="337" spans="3:5" ht="15.6" x14ac:dyDescent="0.3">
      <c r="C337" s="214"/>
      <c r="D337" s="135"/>
      <c r="E337" s="101"/>
    </row>
    <row r="338" spans="3:5" x14ac:dyDescent="0.3">
      <c r="C338" s="15"/>
      <c r="D338" s="135"/>
      <c r="E338" s="101"/>
    </row>
    <row r="339" spans="3:5" x14ac:dyDescent="0.3">
      <c r="C339" s="15"/>
      <c r="D339" s="135"/>
      <c r="E339" s="101"/>
    </row>
    <row r="340" spans="3:5" x14ac:dyDescent="0.3">
      <c r="C340" s="15"/>
      <c r="D340" s="135"/>
      <c r="E340" s="101"/>
    </row>
    <row r="341" spans="3:5" x14ac:dyDescent="0.3">
      <c r="C341" s="15"/>
      <c r="D341" s="135"/>
      <c r="E341" s="101"/>
    </row>
    <row r="342" spans="3:5" x14ac:dyDescent="0.3">
      <c r="C342" s="15"/>
      <c r="D342" s="135"/>
      <c r="E342" s="101"/>
    </row>
    <row r="343" spans="3:5" x14ac:dyDescent="0.3">
      <c r="C343" s="15"/>
      <c r="D343" s="135"/>
      <c r="E343" s="101"/>
    </row>
    <row r="344" spans="3:5" x14ac:dyDescent="0.3">
      <c r="C344" s="15"/>
      <c r="D344" s="135"/>
      <c r="E344" s="101"/>
    </row>
  </sheetData>
  <sheetProtection selectLockedCells="1" selectUnlockedCells="1"/>
  <mergeCells count="29">
    <mergeCell ref="F330:G330"/>
    <mergeCell ref="C72:F72"/>
    <mergeCell ref="F325:G325"/>
    <mergeCell ref="C74:F74"/>
    <mergeCell ref="C76:F76"/>
    <mergeCell ref="C78:F78"/>
    <mergeCell ref="C80:F80"/>
    <mergeCell ref="C155:F155"/>
    <mergeCell ref="C272:F272"/>
    <mergeCell ref="C210:F210"/>
    <mergeCell ref="C271:F271"/>
    <mergeCell ref="C136:F136"/>
    <mergeCell ref="C154:F154"/>
    <mergeCell ref="C178:F178"/>
    <mergeCell ref="C179:F179"/>
    <mergeCell ref="C180:F180"/>
    <mergeCell ref="D9:F9"/>
    <mergeCell ref="D12:G12"/>
    <mergeCell ref="C30:D30"/>
    <mergeCell ref="B31:G31"/>
    <mergeCell ref="E42:G42"/>
    <mergeCell ref="C181:F181"/>
    <mergeCell ref="C182:F182"/>
    <mergeCell ref="C209:F209"/>
    <mergeCell ref="E44:G44"/>
    <mergeCell ref="C64:F64"/>
    <mergeCell ref="C66:F66"/>
    <mergeCell ref="C68:F68"/>
    <mergeCell ref="C70:F70"/>
  </mergeCells>
  <conditionalFormatting sqref="G105 G107 G111 G172 G174 G176:G180 G183:G184 G190 G214 G263:G264 G266:G267 G89:G100 G103 G186 G209:G212 G269:G274">
    <cfRule type="expression" dxfId="29" priority="110" stopIfTrue="1">
      <formula>"E*F=G"</formula>
    </cfRule>
  </conditionalFormatting>
  <conditionalFormatting sqref="G106">
    <cfRule type="expression" dxfId="28" priority="49" stopIfTrue="1">
      <formula>"E*F=G"</formula>
    </cfRule>
  </conditionalFormatting>
  <conditionalFormatting sqref="G109">
    <cfRule type="expression" dxfId="27" priority="48" stopIfTrue="1">
      <formula>"E*F=G"</formula>
    </cfRule>
  </conditionalFormatting>
  <conditionalFormatting sqref="G113">
    <cfRule type="expression" dxfId="26" priority="47" stopIfTrue="1">
      <formula>"E*F=G"</formula>
    </cfRule>
  </conditionalFormatting>
  <conditionalFormatting sqref="G116">
    <cfRule type="expression" dxfId="25" priority="46" stopIfTrue="1">
      <formula>"E*F=G"</formula>
    </cfRule>
  </conditionalFormatting>
  <conditionalFormatting sqref="G118">
    <cfRule type="expression" dxfId="24" priority="45" stopIfTrue="1">
      <formula>"E*F=G"</formula>
    </cfRule>
  </conditionalFormatting>
  <conditionalFormatting sqref="G120">
    <cfRule type="expression" dxfId="23" priority="44" stopIfTrue="1">
      <formula>"E*F=G"</formula>
    </cfRule>
  </conditionalFormatting>
  <conditionalFormatting sqref="G122">
    <cfRule type="expression" dxfId="22" priority="43" stopIfTrue="1">
      <formula>"E*F=G"</formula>
    </cfRule>
  </conditionalFormatting>
  <conditionalFormatting sqref="G124">
    <cfRule type="expression" dxfId="21" priority="42" stopIfTrue="1">
      <formula>"E*F=G"</formula>
    </cfRule>
  </conditionalFormatting>
  <conditionalFormatting sqref="G126">
    <cfRule type="expression" dxfId="20" priority="41" stopIfTrue="1">
      <formula>"E*F=G"</formula>
    </cfRule>
  </conditionalFormatting>
  <conditionalFormatting sqref="G128">
    <cfRule type="expression" dxfId="19" priority="40" stopIfTrue="1">
      <formula>"E*F=G"</formula>
    </cfRule>
  </conditionalFormatting>
  <conditionalFormatting sqref="G139:G140">
    <cfRule type="expression" dxfId="18" priority="39" stopIfTrue="1">
      <formula>"E*F=G"</formula>
    </cfRule>
  </conditionalFormatting>
  <conditionalFormatting sqref="G143:G144">
    <cfRule type="expression" dxfId="17" priority="38" stopIfTrue="1">
      <formula>"E*F=G"</formula>
    </cfRule>
  </conditionalFormatting>
  <conditionalFormatting sqref="G164">
    <cfRule type="expression" dxfId="16" priority="37" stopIfTrue="1">
      <formula>"E*F=G"</formula>
    </cfRule>
  </conditionalFormatting>
  <conditionalFormatting sqref="G168">
    <cfRule type="expression" dxfId="15" priority="36" stopIfTrue="1">
      <formula>"E*F=G"</formula>
    </cfRule>
  </conditionalFormatting>
  <conditionalFormatting sqref="G185">
    <cfRule type="expression" dxfId="14" priority="35" stopIfTrue="1">
      <formula>"E*F=G"</formula>
    </cfRule>
  </conditionalFormatting>
  <conditionalFormatting sqref="G189">
    <cfRule type="expression" dxfId="13" priority="34" stopIfTrue="1">
      <formula>"E*F=G"</formula>
    </cfRule>
  </conditionalFormatting>
  <conditionalFormatting sqref="G192">
    <cfRule type="expression" dxfId="12" priority="33" stopIfTrue="1">
      <formula>"E*F=G"</formula>
    </cfRule>
  </conditionalFormatting>
  <conditionalFormatting sqref="G195">
    <cfRule type="expression" dxfId="11" priority="32" stopIfTrue="1">
      <formula>"E*F=G"</formula>
    </cfRule>
  </conditionalFormatting>
  <conditionalFormatting sqref="G196">
    <cfRule type="expression" dxfId="10" priority="31" stopIfTrue="1">
      <formula>"E*F=G"</formula>
    </cfRule>
  </conditionalFormatting>
  <conditionalFormatting sqref="G199">
    <cfRule type="expression" dxfId="9" priority="30" stopIfTrue="1">
      <formula>"E*F=G"</formula>
    </cfRule>
  </conditionalFormatting>
  <conditionalFormatting sqref="G202">
    <cfRule type="expression" dxfId="8" priority="29" stopIfTrue="1">
      <formula>"E*F=G"</formula>
    </cfRule>
  </conditionalFormatting>
  <conditionalFormatting sqref="G215:G262">
    <cfRule type="expression" dxfId="7" priority="28" stopIfTrue="1">
      <formula>"E*F=G"</formula>
    </cfRule>
  </conditionalFormatting>
  <conditionalFormatting sqref="G275">
    <cfRule type="expression" dxfId="6" priority="7" stopIfTrue="1">
      <formula>"E*F=G"</formula>
    </cfRule>
  </conditionalFormatting>
  <conditionalFormatting sqref="G279:G281">
    <cfRule type="expression" dxfId="5" priority="6" stopIfTrue="1">
      <formula>"E*F=G"</formula>
    </cfRule>
  </conditionalFormatting>
  <conditionalFormatting sqref="G288">
    <cfRule type="expression" dxfId="4" priority="5" stopIfTrue="1">
      <formula>"E*F=G"</formula>
    </cfRule>
  </conditionalFormatting>
  <conditionalFormatting sqref="G286">
    <cfRule type="expression" dxfId="3" priority="4" stopIfTrue="1">
      <formula>"E*F=G"</formula>
    </cfRule>
  </conditionalFormatting>
  <conditionalFormatting sqref="G285">
    <cfRule type="expression" dxfId="2" priority="3" stopIfTrue="1">
      <formula>"E*F=G"</formula>
    </cfRule>
  </conditionalFormatting>
  <conditionalFormatting sqref="G284">
    <cfRule type="expression" dxfId="1" priority="2" stopIfTrue="1">
      <formula>"E*F=G"</formula>
    </cfRule>
  </conditionalFormatting>
  <conditionalFormatting sqref="G291">
    <cfRule type="expression" dxfId="0" priority="1" stopIfTrue="1">
      <formula>"E*F=G"</formula>
    </cfRule>
  </conditionalFormatting>
  <pageMargins left="0.25" right="0.25" top="0.75" bottom="0.75" header="0.3" footer="0.3"/>
  <pageSetup paperSize="9" scale="71" firstPageNumber="0" orientation="portrait" horizontalDpi="4294967293" verticalDpi="4294967293" r:id="rId1"/>
  <headerFooter alignWithMargins="0">
    <oddHeader xml:space="preserve">&amp;L&amp;8Faza projekta: Glavni projekt
Vrsta projekta: Projekt energetske obnove zgrade 
Troškovnik građevinsko-obrtničkih radova
BP:09/20/GP
&amp;RM O N O  S T U D I O   d.o.o.
Z a g r e b                           I. Šibla 17 
e-mail:  mono.studio.zg@gmail.com
</oddHeader>
    <oddFooter xml:space="preserve">&amp;L
&amp;C
</oddFooter>
  </headerFooter>
  <rowBreaks count="4" manualBreakCount="4">
    <brk id="59" max="16383" man="1"/>
    <brk id="81" max="16383" man="1"/>
    <brk id="253" max="16383" man="1"/>
    <brk id="298"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E27"/>
  <sheetViews>
    <sheetView workbookViewId="0">
      <selection activeCell="G21" sqref="G21"/>
    </sheetView>
  </sheetViews>
  <sheetFormatPr defaultRowHeight="14.4" x14ac:dyDescent="0.3"/>
  <cols>
    <col min="1" max="1" width="4" customWidth="1"/>
    <col min="2" max="2" width="15.33203125" customWidth="1"/>
    <col min="3" max="3" width="19.44140625" customWidth="1"/>
    <col min="4" max="4" width="19.109375" customWidth="1"/>
  </cols>
  <sheetData>
    <row r="2" spans="2:5" x14ac:dyDescent="0.3">
      <c r="B2" s="209" t="s">
        <v>191</v>
      </c>
      <c r="C2" s="207"/>
      <c r="D2" s="207"/>
    </row>
    <row r="3" spans="2:5" ht="27.6" x14ac:dyDescent="0.3">
      <c r="B3" s="206" t="s">
        <v>192</v>
      </c>
      <c r="C3" s="206" t="s">
        <v>193</v>
      </c>
      <c r="D3" s="206" t="s">
        <v>195</v>
      </c>
      <c r="E3" s="204"/>
    </row>
    <row r="4" spans="2:5" x14ac:dyDescent="0.3">
      <c r="B4" s="208"/>
      <c r="C4" s="208"/>
      <c r="D4" s="208"/>
    </row>
    <row r="5" spans="2:5" x14ac:dyDescent="0.3">
      <c r="B5" s="208"/>
      <c r="C5" s="208"/>
      <c r="D5" s="208"/>
    </row>
    <row r="6" spans="2:5" x14ac:dyDescent="0.3">
      <c r="B6" s="208"/>
      <c r="C6" s="208"/>
      <c r="D6" s="208"/>
    </row>
    <row r="7" spans="2:5" x14ac:dyDescent="0.3">
      <c r="B7" s="208"/>
      <c r="C7" s="208"/>
      <c r="D7" s="208"/>
    </row>
    <row r="8" spans="2:5" x14ac:dyDescent="0.3">
      <c r="B8" s="208"/>
      <c r="C8" s="208"/>
      <c r="D8" s="208"/>
    </row>
    <row r="9" spans="2:5" x14ac:dyDescent="0.3">
      <c r="B9" s="208"/>
      <c r="C9" s="208"/>
      <c r="D9" s="208"/>
    </row>
    <row r="10" spans="2:5" x14ac:dyDescent="0.3">
      <c r="B10" s="208"/>
      <c r="C10" s="208"/>
      <c r="D10" s="208"/>
    </row>
    <row r="11" spans="2:5" x14ac:dyDescent="0.3">
      <c r="B11" s="208"/>
      <c r="C11" s="208"/>
      <c r="D11" s="208"/>
    </row>
    <row r="12" spans="2:5" x14ac:dyDescent="0.3">
      <c r="B12" s="208"/>
      <c r="C12" s="208"/>
      <c r="D12" s="208"/>
    </row>
    <row r="13" spans="2:5" x14ac:dyDescent="0.3">
      <c r="B13" s="208"/>
      <c r="C13" s="208"/>
      <c r="D13" s="208"/>
    </row>
    <row r="14" spans="2:5" x14ac:dyDescent="0.3">
      <c r="B14" s="208"/>
      <c r="C14" s="208"/>
      <c r="D14" s="208"/>
    </row>
    <row r="15" spans="2:5" x14ac:dyDescent="0.3">
      <c r="B15" s="208"/>
      <c r="C15" s="208"/>
      <c r="D15" s="208"/>
    </row>
    <row r="16" spans="2:5" x14ac:dyDescent="0.3">
      <c r="B16" s="208"/>
      <c r="C16" s="208"/>
      <c r="D16" s="208"/>
    </row>
    <row r="17" spans="2:4" x14ac:dyDescent="0.3">
      <c r="B17" s="205"/>
      <c r="C17" s="205"/>
      <c r="D17" s="205"/>
    </row>
    <row r="19" spans="2:4" x14ac:dyDescent="0.3">
      <c r="B19" s="15"/>
      <c r="C19" s="135"/>
    </row>
    <row r="20" spans="2:4" x14ac:dyDescent="0.3">
      <c r="B20" s="15"/>
      <c r="C20" s="135"/>
    </row>
    <row r="21" spans="2:4" x14ac:dyDescent="0.3">
      <c r="B21" s="15"/>
      <c r="C21" s="135"/>
    </row>
    <row r="22" spans="2:4" x14ac:dyDescent="0.3">
      <c r="B22" s="15"/>
      <c r="C22" s="135"/>
    </row>
    <row r="23" spans="2:4" x14ac:dyDescent="0.3">
      <c r="B23" s="15"/>
      <c r="C23" s="135"/>
    </row>
    <row r="24" spans="2:4" x14ac:dyDescent="0.3">
      <c r="B24" s="15"/>
      <c r="C24" s="135"/>
    </row>
    <row r="25" spans="2:4" x14ac:dyDescent="0.3">
      <c r="B25" s="15"/>
      <c r="C25" s="135"/>
    </row>
    <row r="26" spans="2:4" x14ac:dyDescent="0.3">
      <c r="B26" s="15"/>
      <c r="C26" s="135"/>
    </row>
    <row r="27" spans="2:4" x14ac:dyDescent="0.3">
      <c r="B27" s="15" t="s">
        <v>194</v>
      </c>
      <c r="C27" s="13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2</vt:i4>
      </vt:variant>
      <vt:variant>
        <vt:lpstr>Imenovani rasponi</vt:lpstr>
      </vt:variant>
      <vt:variant>
        <vt:i4>3</vt:i4>
      </vt:variant>
    </vt:vector>
  </HeadingPairs>
  <TitlesOfParts>
    <vt:vector size="5" baseType="lpstr">
      <vt:lpstr>List 1_GRAĐ. OBR. RADOVI MAPA1</vt:lpstr>
      <vt:lpstr>List 2_Jednakovrijednost</vt:lpstr>
      <vt:lpstr>_2Excel_BuiltIn_Print_Area_1_1</vt:lpstr>
      <vt:lpstr>Excel_BuiltIn_Print_Area_1</vt:lpstr>
      <vt:lpstr>'List 1_GRAĐ. OBR. RADOVI MAPA1'!Podrucje_ispisa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Korisnik</cp:lastModifiedBy>
  <cp:lastPrinted>2022-04-22T10:47:20Z</cp:lastPrinted>
  <dcterms:created xsi:type="dcterms:W3CDTF">2014-08-25T15:22:17Z</dcterms:created>
  <dcterms:modified xsi:type="dcterms:W3CDTF">2022-05-17T08:53:39Z</dcterms:modified>
</cp:coreProperties>
</file>