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965" yWindow="1020" windowWidth="39555" windowHeight="16440"/>
  </bookViews>
  <sheets>
    <sheet name="GEC JN" sheetId="1" r:id="rId1"/>
  </sheets>
  <externalReferences>
    <externalReference r:id="rId2"/>
  </externalReferences>
  <definedNames>
    <definedName name="__ko6">#REF!</definedName>
    <definedName name="__MAT1">#REF!</definedName>
    <definedName name="_ko1">'[1]01'!#REF!</definedName>
    <definedName name="_ko120">'[1]19'!#REF!</definedName>
    <definedName name="_ko15">'[1]15'!#REF!</definedName>
    <definedName name="_ko16">'[1]16'!#REF!</definedName>
    <definedName name="_ko19">'[1]19'!#REF!</definedName>
    <definedName name="_ko2">'[1]02'!#REF!</definedName>
    <definedName name="_ko21">'[1]21'!#REF!</definedName>
    <definedName name="_ko22">'[1]22'!#REF!</definedName>
    <definedName name="_ko23">'[1]23'!#REF!</definedName>
    <definedName name="_ko24">'[1]24'!#REF!</definedName>
    <definedName name="_ko26">'[1]26'!#REF!</definedName>
    <definedName name="_ko3">'[1]03'!#REF!</definedName>
    <definedName name="_ko35">'[1]35'!#REF!</definedName>
    <definedName name="_ko39">'[1]39'!#REF!</definedName>
    <definedName name="_ko40">'[1]40'!#REF!</definedName>
    <definedName name="_ko7">'[1]07'!#REF!</definedName>
    <definedName name="A">#REF!</definedName>
    <definedName name="B">#REF!</definedName>
    <definedName name="BPRV">#REF!</definedName>
    <definedName name="BZAD">#REF!</definedName>
    <definedName name="dtce">#REF!</definedName>
    <definedName name="EQS_IzvozVExcel">#REF!</definedName>
    <definedName name="Gradjevina">#REF!</definedName>
    <definedName name="Iznos">#REF!</definedName>
    <definedName name="kmc">#REF!</definedName>
    <definedName name="koef">#REF!</definedName>
    <definedName name="MA">#REF!</definedName>
    <definedName name="MAT">#REF!</definedName>
    <definedName name="MATE">#REF!</definedName>
    <definedName name="MATERIJAL">#REF!</definedName>
    <definedName name="MATŽ">#REF!</definedName>
    <definedName name="mc">#REF!</definedName>
    <definedName name="mcme">#REF!</definedName>
    <definedName name="mcmf">#REF!</definedName>
    <definedName name="mcml">#REF!</definedName>
    <definedName name="me">#REF!</definedName>
    <definedName name="mf">#REF!</definedName>
    <definedName name="MjeseciG">#REF!</definedName>
    <definedName name="ml">#REF!</definedName>
    <definedName name="mzad">#REF!</definedName>
    <definedName name="Ponudjac">#REF!</definedName>
    <definedName name="RA">#REF!</definedName>
    <definedName name="RAD">#REF!</definedName>
    <definedName name="sho">#REF!</definedName>
    <definedName name="UKUP">#REF!</definedName>
    <definedName name="UKUPNO">#REF!</definedName>
    <definedName name="vho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7" i="1" l="1"/>
  <c r="F134" i="1"/>
  <c r="F49" i="1"/>
  <c r="F252" i="1" l="1"/>
  <c r="F250" i="1"/>
  <c r="F244" i="1"/>
  <c r="F237" i="1"/>
  <c r="F208" i="1"/>
  <c r="F202" i="1"/>
  <c r="F200" i="1"/>
  <c r="F198" i="1"/>
  <c r="F196" i="1"/>
  <c r="F194" i="1"/>
  <c r="F192" i="1"/>
  <c r="F185" i="1"/>
  <c r="F183" i="1"/>
  <c r="F181" i="1"/>
  <c r="F175" i="1"/>
  <c r="F166" i="1"/>
  <c r="F156" i="1"/>
  <c r="F152" i="1"/>
  <c r="F144" i="1"/>
  <c r="F132" i="1"/>
  <c r="F130" i="1"/>
  <c r="F127" i="1"/>
  <c r="F125" i="1"/>
  <c r="F122" i="1"/>
  <c r="F121" i="1"/>
  <c r="F119" i="1"/>
  <c r="F116" i="1"/>
  <c r="F114" i="1"/>
  <c r="F113" i="1"/>
  <c r="F110" i="1"/>
  <c r="F109" i="1"/>
  <c r="F107" i="1"/>
  <c r="F104" i="1"/>
  <c r="F102" i="1"/>
  <c r="F101" i="1"/>
  <c r="F98" i="1"/>
  <c r="F97" i="1"/>
  <c r="F95" i="1"/>
  <c r="F92" i="1"/>
  <c r="F90" i="1"/>
  <c r="F89" i="1"/>
  <c r="F86" i="1"/>
  <c r="F84" i="1"/>
  <c r="F82" i="1"/>
  <c r="F79" i="1"/>
  <c r="F77" i="1"/>
  <c r="F76" i="1"/>
  <c r="F71" i="1"/>
  <c r="F67" i="1"/>
  <c r="F65" i="1"/>
  <c r="F63" i="1"/>
  <c r="F61" i="1"/>
  <c r="F59" i="1"/>
  <c r="F57" i="1"/>
  <c r="F55" i="1"/>
  <c r="F47" i="1"/>
  <c r="F45" i="1"/>
  <c r="F42" i="1"/>
  <c r="F40" i="1"/>
  <c r="F38" i="1"/>
  <c r="F35" i="1"/>
  <c r="F254" i="1" l="1"/>
  <c r="E21" i="1" s="1"/>
  <c r="E15" i="1"/>
  <c r="F239" i="1"/>
  <c r="E19" i="1" s="1"/>
  <c r="E13" i="1"/>
  <c r="F204" i="1"/>
  <c r="E17" i="1" s="1"/>
  <c r="E11" i="1"/>
  <c r="E24" i="1" l="1"/>
</calcChain>
</file>

<file path=xl/sharedStrings.xml><?xml version="1.0" encoding="utf-8"?>
<sst xmlns="http://schemas.openxmlformats.org/spreadsheetml/2006/main" count="328" uniqueCount="210">
  <si>
    <t>Naručitelj:</t>
  </si>
  <si>
    <t>Građevina:</t>
  </si>
  <si>
    <t>Proizvodni pogon</t>
  </si>
  <si>
    <t>Glavni projektant:</t>
  </si>
  <si>
    <t>Ivan Vukonić, mag.ing.el.</t>
  </si>
  <si>
    <t>Izrađeno:</t>
  </si>
  <si>
    <t>REKAPITULACIJA</t>
  </si>
  <si>
    <t>Cijena bez PDV-a (HRK)</t>
  </si>
  <si>
    <t>II) REKONSTRUKCIJA I MODERNIZACIJA SUSTAVA RASVJETE</t>
  </si>
  <si>
    <t>III) IZGRADNJA FOTONAPONSKE ELEKTRANE</t>
  </si>
  <si>
    <t>SVEUKUPNO:</t>
  </si>
  <si>
    <t>Redni 
broj</t>
  </si>
  <si>
    <t>Opis</t>
  </si>
  <si>
    <t>Jedinica
mjere</t>
  </si>
  <si>
    <t>Količina</t>
  </si>
  <si>
    <t>Jedinična
cijena (HRK)</t>
  </si>
  <si>
    <t>Ukupno (HRK)</t>
  </si>
  <si>
    <t>A)</t>
  </si>
  <si>
    <t>prosinac 2020.</t>
  </si>
  <si>
    <t>DOBAVA, MONTAŽA I PUŠTANJE U RAD NOVOG STROJA</t>
  </si>
  <si>
    <t>IV) UGRADNJA SUSTAVA DALJINSKOG OČITANJA POTROŠNJE ENERGIJE I VODE</t>
  </si>
  <si>
    <t>V) KOMPENZACIJA JALOVE ENERGIJE</t>
  </si>
  <si>
    <t>VI) UGRADNJA FREKVENTNE REGULACIJE</t>
  </si>
  <si>
    <t>GEC d.o.o.</t>
  </si>
  <si>
    <t>I) IZMJENA U TEHNOLOŠKOM PROCESU EKSTRUDIRANJA</t>
  </si>
  <si>
    <t>1</t>
  </si>
  <si>
    <t>2</t>
  </si>
  <si>
    <t>3</t>
  </si>
  <si>
    <t>4</t>
  </si>
  <si>
    <t>5</t>
  </si>
  <si>
    <t>6</t>
  </si>
  <si>
    <t>Demontaža i zbrinjavanje ekstrudera LUIGI BANDERA MONOLAYER</t>
  </si>
  <si>
    <t>Demontaža i zbrinjavanje ekstrudera ERREBI PLAST</t>
  </si>
  <si>
    <t>kom</t>
  </si>
  <si>
    <t>I) IZMJENA U TEHNOLOŠKOM PROCESU EKSTRUDIRANJA UKUPNO</t>
  </si>
  <si>
    <t>KABELSKE TRASE I NAPOJNI KABELI</t>
  </si>
  <si>
    <t>Najam i prijevoz - dizalica za rad na visini</t>
  </si>
  <si>
    <t>dan</t>
  </si>
  <si>
    <t>Sitni potrošni materijal</t>
  </si>
  <si>
    <t>komplet</t>
  </si>
  <si>
    <t>Dobava i montaža metalnih  kanalica dimenzija 100x20 mm</t>
  </si>
  <si>
    <t>m</t>
  </si>
  <si>
    <t>Dobava i ugradnja automatskih osigurača B16A</t>
  </si>
  <si>
    <t>Dobava i ugradnja 0-1 dvopolna grebenasta sklopka</t>
  </si>
  <si>
    <t>B)</t>
  </si>
  <si>
    <t>ISPITIVANJA</t>
  </si>
  <si>
    <t>C)</t>
  </si>
  <si>
    <t>INSTALACIJA RASVJETE</t>
  </si>
  <si>
    <t>Demontaža i zbrinjavanje -  
WTFe 400W  ( H=9 m )</t>
  </si>
  <si>
    <t>Demontaža i zbrinjavanje -  vodiči ( H=5m )</t>
  </si>
  <si>
    <t>50</t>
  </si>
  <si>
    <t>Montaža i spajanje vodotjesne svjetiljke  ( h=9m)</t>
  </si>
  <si>
    <t xml:space="preserve">Kabel NYY-J 3x1,5 mm2. U jediničnu cijenu uključena je dobava, montaža, pripremanje kabelske trase i spajanje kabela na oba kraja.
</t>
  </si>
  <si>
    <t>Dobava i ugradnja PNT cijevi fi 25</t>
  </si>
  <si>
    <t>1. HALA 2</t>
  </si>
  <si>
    <t>1.1.</t>
  </si>
  <si>
    <t>1.2.</t>
  </si>
  <si>
    <t>1.3.</t>
  </si>
  <si>
    <t>1.4.</t>
  </si>
  <si>
    <t>1.5.</t>
  </si>
  <si>
    <t>1.6.</t>
  </si>
  <si>
    <t>Demontaža i zbrinjavanje -  
flourescentna 1x150W i 2x58W ( H= 5m )</t>
  </si>
  <si>
    <t>22</t>
  </si>
  <si>
    <t>Demontaža i zbrinjavanje -  vodiči ( H=4,5m )</t>
  </si>
  <si>
    <t>200</t>
  </si>
  <si>
    <t>Montaža i spajanje vodotjesne svjetiljke   (h=5m)</t>
  </si>
  <si>
    <t>300</t>
  </si>
  <si>
    <t>2. HALA 3</t>
  </si>
  <si>
    <t>2.1.</t>
  </si>
  <si>
    <t>2.2.</t>
  </si>
  <si>
    <t>2.3.</t>
  </si>
  <si>
    <t>2.4.</t>
  </si>
  <si>
    <t>2.5.</t>
  </si>
  <si>
    <t>2.6.</t>
  </si>
  <si>
    <t>Demontaža i zbrinjavanje -  
Reflektor 250W ( H=4m )</t>
  </si>
  <si>
    <t>Demontaža i zbrinjavanje -  vodiči ( H=4m )</t>
  </si>
  <si>
    <t>Montaža i spajanje industrijske svjetiljke  (H=5m)</t>
  </si>
  <si>
    <t xml:space="preserve">Kabel NYY-J 3x2,5 mm2. U jediničnu cijenu uključena je dobava, montaža, pripremanje kabelske trase i spajanje kabela na oba kraja.
</t>
  </si>
  <si>
    <t>150</t>
  </si>
  <si>
    <t>3. HALA 4</t>
  </si>
  <si>
    <t>3.1.</t>
  </si>
  <si>
    <t>3.2.</t>
  </si>
  <si>
    <t>3.3.</t>
  </si>
  <si>
    <t>3.4.</t>
  </si>
  <si>
    <t>3.5.</t>
  </si>
  <si>
    <t>3.6.</t>
  </si>
  <si>
    <t>Demontaža i zbrinjavanje -  
Flourescentna 2x36W ( H=3m )</t>
  </si>
  <si>
    <t>Demontaža i zbrinjavanje -  vodiči  ( H=3m )</t>
  </si>
  <si>
    <t>4. PROSTOR 5</t>
  </si>
  <si>
    <t>4.1.</t>
  </si>
  <si>
    <t>4.2.</t>
  </si>
  <si>
    <t>4.3.</t>
  </si>
  <si>
    <t>4.4.</t>
  </si>
  <si>
    <t>4.5.</t>
  </si>
  <si>
    <t>4.6.</t>
  </si>
  <si>
    <t>Demontaža i zbrinjavanje  -  
Metalhalogeni reflektori 200W ( H=4,5m )</t>
  </si>
  <si>
    <t>Dobava i ugradnja adaptera za montažu svjetiljke na stup ili krovnu konzolu</t>
  </si>
  <si>
    <t>Montaža i spajanje svjetiljke ( H=4,5m)</t>
  </si>
  <si>
    <t>5. VANJSKA RASVJETA</t>
  </si>
  <si>
    <t>5.1.</t>
  </si>
  <si>
    <t>5.2.</t>
  </si>
  <si>
    <t>5.3.</t>
  </si>
  <si>
    <t>5.4.</t>
  </si>
  <si>
    <t>II) REKONSTRUKCIJA I MODERNIZACIJA SUSTAVA RASVJETE UKUPNO</t>
  </si>
  <si>
    <t>1.</t>
  </si>
  <si>
    <t>OPREMA</t>
  </si>
  <si>
    <t>FOTONAPONSKI MODUL</t>
  </si>
  <si>
    <t>Dobava i montaža fotonaponskog modula karakteristika:</t>
  </si>
  <si>
    <t>Vršna snaga: PMPP=355 W</t>
  </si>
  <si>
    <t>Dozvoljeno odstupanje snage: maksimalno (-0/+5) W</t>
  </si>
  <si>
    <t>Efikasnost modula (%): minimalno 19,8</t>
  </si>
  <si>
    <t>IZMJENJIVAČ (INVERTER)</t>
  </si>
  <si>
    <t>Izmjenjivač , karakteristika:</t>
  </si>
  <si>
    <t>Mrežom vođeni izmjenjvač</t>
  </si>
  <si>
    <t>Max snaga pretvarača : Pm=25000W</t>
  </si>
  <si>
    <t>Izlazni napon U=400V, 50Hz</t>
  </si>
  <si>
    <t>PODKONSTRUKCIJA</t>
  </si>
  <si>
    <t>Dobava i montaža podkonstrukcije za 228 modula, polaganje na kosi krov - lim</t>
  </si>
  <si>
    <t>kpl</t>
  </si>
  <si>
    <t>ZAŠTITNI ORMAR</t>
  </si>
  <si>
    <t>Dobava, montaža i spajanje ormara istosmjernog i izmjeničnog razvoda RO AC/DC. Razvodni ormar opremiti sa:</t>
  </si>
  <si>
    <t>AC STRANA</t>
  </si>
  <si>
    <t xml:space="preserve">FID sklopka 40/0,3 A </t>
  </si>
  <si>
    <t xml:space="preserve">Automatski osigurač 4-polni B40A </t>
  </si>
  <si>
    <t>Prenaponska zaštita klasa I+II, 275 VAC, 4-polna</t>
  </si>
  <si>
    <t>glavni prekidač elektrane 3p, 160A</t>
  </si>
  <si>
    <t>Isklopno tipkalo (gljiva)</t>
  </si>
  <si>
    <t>Ožičavanje AC strane sa svim potrebnim radom i materijalom uključujući sabirnice, stezaljke, spojne kabele, spojni pribor (vijci), kabelske stopice te shemu izvedenog stanja.</t>
  </si>
  <si>
    <t>Ormar istosmjernog i izmjeničnog razvoda RO AC/DC</t>
  </si>
  <si>
    <t>2.</t>
  </si>
  <si>
    <t>ELEKTROINSTALATERSKI RADOVI</t>
  </si>
  <si>
    <t>Ožičenje i spajanje fotonaponske elektrane s uključenim materijalom</t>
  </si>
  <si>
    <t>DC kabel (solarni) 1x4 mm2</t>
  </si>
  <si>
    <t>H07V-K vodič 1x10 mm2</t>
  </si>
  <si>
    <t>ugradnja i spajanje elemenata, kanalice, označavanje, funkcionalno ispitivanje te sav potrebni montažni i spojni pribor</t>
  </si>
  <si>
    <t>ELEKTROINSTALATERSKI RADOVI UKUPNO</t>
  </si>
  <si>
    <t>III) IZGRADNJA FOTONAPONSKE ELEKTRANE UKUPNO</t>
  </si>
  <si>
    <t>IV) UGRADNJA SUSTAVA DALJINSKOG OČITANJA ENERGENATA I VODE</t>
  </si>
  <si>
    <t>Dobava i isporuka Wireless M-Bus GPRS Gateway</t>
  </si>
  <si>
    <t>Dobava i isporuka Wireless M-Bus PulseReadera - dvokanalni</t>
  </si>
  <si>
    <t>3.</t>
  </si>
  <si>
    <t>4.</t>
  </si>
  <si>
    <t>Instalacijski materijal:</t>
  </si>
  <si>
    <t xml:space="preserve"> - dobava, isporuka i polaganje kabela tipa: LiYCY 2x0.75mm2 </t>
  </si>
  <si>
    <t xml:space="preserve"> - dobava, isporuka i polaganje kabela tipa: PP00-Y 3x0,75mm2</t>
  </si>
  <si>
    <t xml:space="preserve"> - izrada prodora (prema potrebi)</t>
  </si>
  <si>
    <t xml:space="preserve"> - PVC kanalice, PNT cijevi</t>
  </si>
  <si>
    <t xml:space="preserve"> - sitni spojni materijal za spajanje i montažu opreme (radvodne kutije, kutija za smještaj kontrolne mjerne opreme, uvodnice, oznake kabela, vijici, …). </t>
  </si>
  <si>
    <t>5.</t>
  </si>
  <si>
    <t>Ugradnja, parametriranje radio modula, ispitivanje i puštanje u rad lokalne mreže.</t>
  </si>
  <si>
    <t>6.</t>
  </si>
  <si>
    <t>Izrada tehničke dokumentacije (certifikati opreme, garancije, dokumentacija izvedenog stanja).</t>
  </si>
  <si>
    <t>7.</t>
  </si>
  <si>
    <t>Održavanje sustava i podrška korisniku (na mjesečnoj bazi)</t>
  </si>
  <si>
    <t>mj</t>
  </si>
  <si>
    <t>8.</t>
  </si>
  <si>
    <t>9.</t>
  </si>
  <si>
    <t>IV) UGRADNJA SUSTAVA DALJINSKOG OČITANJA ENERGENATA I VODE UKUPNO</t>
  </si>
  <si>
    <t>Demontaža i zbrinjavanje postojeće kompenzacije</t>
  </si>
  <si>
    <t xml:space="preserve">Dobava, montaža, spajanje i puštanje u rad </t>
  </si>
  <si>
    <t>automatskog neprigušenog uređaja za</t>
  </si>
  <si>
    <t>kompenzaciju jalove snage, izveden prema shemi</t>
  </si>
  <si>
    <t xml:space="preserve">u prilogu, za primjenu u mrežama s udjelom </t>
  </si>
  <si>
    <t>nelinearnih potrošača ispod 20%</t>
  </si>
  <si>
    <t>Qn=250 kvar (2x25+4x50), Un=415V, fn=50Hz,</t>
  </si>
  <si>
    <t>sekvenca 1:1:2:2:2:2 (10 stupnjeva regulacije)</t>
  </si>
  <si>
    <t>Uređaj se sastoji od sljedeće opreme:</t>
  </si>
  <si>
    <t>• inteligentni regulator faktora snage 6-stupanjski</t>
  </si>
  <si>
    <t xml:space="preserve">• tropolne izolirane rastavne pruge NH00 </t>
  </si>
  <si>
    <t>sa osiguračima 125 A velike prekidne moći</t>
  </si>
  <si>
    <t xml:space="preserve">• trofazni energetski kondenzator 33 kvar, 480 V, </t>
  </si>
  <si>
    <t>50 Hz, suhi tip s negorivim impregnatom (dušikom)</t>
  </si>
  <si>
    <t>i nadtlačnim osiguračem u sve tri faze, sa svojstvom</t>
  </si>
  <si>
    <t xml:space="preserve">samoozdravljenja; </t>
  </si>
  <si>
    <t xml:space="preserve">• kondenzatorski sklopnik s pretkontaktima za </t>
  </si>
  <si>
    <t>smanjenje uklopne struje; za sklapanje</t>
  </si>
  <si>
    <t>kondenzatora snage 25 kvar, 415 V;</t>
  </si>
  <si>
    <t xml:space="preserve">kondenzatora snage 50 kvar, 415 V; </t>
  </si>
  <si>
    <t>• sklopka za trenutačno isključenje svih</t>
  </si>
  <si>
    <t>kondenzatorskih stupnjeva u slučaju nužde</t>
  </si>
  <si>
    <t>• ostala zaštitna, spojna i montažna oprema</t>
  </si>
  <si>
    <t>paušal</t>
  </si>
  <si>
    <t>Kompenzacijski uređaj 250 kvar</t>
  </si>
  <si>
    <t>V) KOMPENZACIJA JALOVE ENERGIJE UKUPNO</t>
  </si>
  <si>
    <t>VI) UGRADNJA SUSTAVA ZA FREKVENTNU REGULACIJU</t>
  </si>
  <si>
    <t>1. PRIPREMNI RADOVI</t>
  </si>
  <si>
    <t>Izvedba pripremnih radova (kontrola tehničkih rješenja predviđenih projektom, kontrola položaja priključaka  i sl.)   i drugi pripremni radovi koje je potrebno izvesti kako bi se mogao izraditi dinamički plan.</t>
  </si>
  <si>
    <t>Dobava, opremanje, montaža u novi razvodni ormar RO-F:</t>
  </si>
  <si>
    <t>Frekventni regulator maksimalne snage 5,5 kW</t>
  </si>
  <si>
    <t>-  spajanje opreme u ormaru, sitni potrošni i spojni materijal</t>
  </si>
  <si>
    <t>1. ELEKTROTEHNIČKI RADOVI</t>
  </si>
  <si>
    <t>VI) UGRADNJA SUSTAVA ZA FREKVENTNU REGULACIJU UKUPNO</t>
  </si>
  <si>
    <t xml:space="preserve">DOBAVA I MONTAŽA NOVOG EKSTRUDERA
Promjer vijka 65 mm, dozvoljeno odstupanje +/- 5%
Duljina vijka 1950 mm, dozvoljeno odstupanje +/- 5%
Omjer vijka: 1:30, dozvoljeno odstupanje +/- 5%
Materijal vijka DIN 1.8550 čelik ili jednakovrijedno
Materijal cijevi DIN 1.8850 čelik ili jednakovrijedno
Performance dizajnirane za HDPE-LDPE filmove
Ventilacija za hlađenje cijevi 4x 0,37 kW AC 1500 rpm, dozvoljeno odstupanje +/- 5%
Glavni motor: 37 kW AC 1500 rpm s frekventnim pretvaračem, dozvoljeno odstupanje +/- 5%
Rotirajuća jedinica kalupa
Promjer kalupa 200 mm za LDPE, dozvoljeno odstupanje +/- 5%
Rotirajući kalup - okretanje 360 stupnjeva, dozvoljeno odstupanje +/- 5%
Rotirajući motor: 0,75 kW AC 1500 rpm , dozvoljeno odstupanje +/- 5%
Debljina filma: 25 do 150 mikrona
Motor ventilacije za hlađenje motora: max 5,5 kW s frekventnim pretvaračem
Visoka stopa hlađenja, unaprijeđene tolerancije filma, uniformalna raspodjela zraka
Promjena zaslona
Dvije fi 130 mm sekcije
Izlazni kapacitet 
Minimalna širina filma: 600 mm
Maksimalna širina filma: 1200 mm
</t>
  </si>
  <si>
    <t>Puštanje u rad, edukacija max 5 djelatnika za rad na novom ekstruderu na hrvatskom ili engleskom jeziku na lokaciji proizvodnog pogona</t>
  </si>
  <si>
    <t xml:space="preserve">DOBAVA I MONTAŽA NOVOG EKSTRUDERA
Promjer vijka 110 mm, dozvoljeno odstupanje +/- 5%
Duljina vijka 3300 mm, dozvoljeno odstupanje +/- 5%
Omjer vijka: 1:30, dozvoljeno odstupanje +/- 5%
Materijal vijka DIN 1.8550 čelik ili jednakovrijedno
Materijal cijevi DIN 1.8850 čelik ili jednakovrijedno
Performance dizajnirane za HDPE-LDPE filmove
Ventilacija za hlađenje cijevi 5x 0,37 kW AC 1500 rpm, dozvoljeno odstupanje +/- 5%
Rotirajuća jedinica kalupa
Promjer kalupa 600 mm za LDPE, dozvoljeno odstupanje +/- 5%
Rotirajući kalup - okretanje 360 stupnjeva, dozvoljeno odstupanje +/- 5%
Rotirajući motor: 0,75 kW AC 1500 rpm , dozvoljeno odstupanje +/- 5%
Debljina filma: 25 do 150 mikrona
Motor ventilacije za hlađenje motora: 7,5 kW s frekventnim pretvaračem, dozvoljeno odstupanje +/- 5%
Visoka stopa hlađenja, unaprijeđene tolerancije filma, uniformalna raspodjela zraka
Promjena zaslona
Dvije fi 130 mm sekcije
Izlazni kapacitet 
Minimalna širina filma: 1600 mm
Maksimalna širina filma: 4000 mm
</t>
  </si>
  <si>
    <t>Dobava i montaža spojne kutije minimalno IP 55 ili jednakovrijedno dimenzija 100x100mm</t>
  </si>
  <si>
    <t>Sitni spojni materijal ( brze spojnice 5x2,5 )</t>
  </si>
  <si>
    <t>Dobava industrijske svjetiljke; stupanj zaštite minimalno IP65 i IK08 ili jednakovrijedno; komplet sa LED izvorima svjetla max.100W, min. 13000 Lm</t>
  </si>
  <si>
    <t>Dobava industrijske svjetiljke; stupanj zaštite minimalno IP65 i IK08 ili jednakovrijedno; komplet sa LED izvorima svjetla max.90W,  min. 10500 Lm</t>
  </si>
  <si>
    <t>Dobava vodotjesne svjetiljke; stupanj zaštite minimalno IP65 i IK08 ili jednakovrijedno; komplet sa LED izvorima svjetla, max 67W; min. 8000Lm</t>
  </si>
  <si>
    <t>Dobava reflektora; stupanj zaštite minimalno IP66 i IK08 ili jednakovrijedno; komplet sa LED izvorima svjetla, max 50W; min. 6000Lm</t>
  </si>
  <si>
    <t>Nuđeni proizvod:_______________________________________________</t>
  </si>
  <si>
    <t>Izlazak i plombiranje elektrobrojila</t>
  </si>
  <si>
    <t>Pravo korištenja računalno-poslovnog sustava (na mjesečnoj bazi)</t>
  </si>
  <si>
    <t>Usluga prijenosa podataka u računalno-poslovni sustav (na mjesečnoj bazi)</t>
  </si>
  <si>
    <t>Puštanje u rad, edukacija max 5 djelatnika za rad na novom ekstruderu u trajanju max 7 radnih dana na hrvatskom ili engleskom jeziku sa pripremom dokumentacije na hrvatskom ili engleskom jeziku na lokaciji proizvodnog pogona</t>
  </si>
  <si>
    <t>Ispitivanja, mjerenja, i primopredaja radova moraju se u svemu izvesti prema:u svemu prema Tehničkim propisima za niskonaponske električne instalacije (NN br.5/10), kao i izrada potrebne dokumentacije za tehnički pregled u svemu prema 2. Pravilniku o tehničkom pregledu građevine (NN br.108/04):Tehničkim propisima za niskonaponske električne instalacije (NN br.5/10)
- Tehničkim propisma za sustave zaštite od djelovanja munje na građevinama (NN br.87/08, 33/10)
Kompletna dokumentacija mora biti predana Investitoru:
- ispitivanje izolacije kabela,
- ispitivanje neprekinutosti zaštitnog vodiča i povezanost metalnih masa na izjednačenje potencijala.
- ispitivanje djelovanja zaštitnih mjera - zaštite od povećanog napona dodira, podešenosti zaštitnih uređaja, kontrola mehaničke zaštite i zahtijevane IP-zaštite, podešenje upravljačkih i signalnih strujnih krugova
- izrada i predaja ispitnih lista za izvedene kontrole, podešenja i ispitivanja,
- predaja Potvrda o sukladnosti proizvoda s temeljnim zahtjevima i drugih potrebnih atestnih lista
- predaja garantnih listova
- predaja izvješča o izvedenim radovima
- predaja tehničkih uputstava za rad i održavanje na hrvatskom jeziku koja moraju sadržavati opis sustava, tehnički podaci, potrebne blok sheme, - opisa rukovanja, opisa poslova na održavanju, opis postupaka testiranja</t>
  </si>
  <si>
    <t>AC kabel FG16OR16 5x16 mm2</t>
  </si>
  <si>
    <t>Demontaža i zbrinjavanje postojećeg motora 4,4 kW, IE2. Dobava i ugradnja elektromotora, 4,4 kW, 400 V, stroja za tisak, klase minimalno IE3 ili jednakovrijedno.</t>
  </si>
  <si>
    <t>• limeni samostojeći ormar, boje RAL7035 ili 7032 ili jednakovrijedno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</si>
</sst>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n_-;\-* #,##0.00\ _k_n_-;_-* &quot;-&quot;??\ _k_n_-;_-@_-"/>
    <numFmt numFmtId="164" formatCode="_-* #,##0.00_-;\-* #,##0.00_-;_-* &quot;-&quot;??_-;_-@_-"/>
    <numFmt numFmtId="165" formatCode="_-* #,##0.00\ _K_M_-;\-* #,##0.00\ _K_M_-;_-* &quot;-&quot;??\ _K_M_-;_-@_-"/>
    <numFmt numFmtId="166" formatCode="[$-41A]General"/>
    <numFmt numFmtId="167" formatCode="[$-809]General"/>
    <numFmt numFmtId="168" formatCode="[$£-809]#,##0.00;[Red]&quot;-&quot;[$£-809]#,##0.00"/>
  </numFmts>
  <fonts count="42">
    <font>
      <sz val="10"/>
      <name val="CRO_Swiss-Norm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RO_Swiss-Normal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color rgb="FF000000"/>
      <name val="Arial Narrow"/>
      <family val="2"/>
    </font>
    <font>
      <sz val="11"/>
      <color rgb="FF000000"/>
      <name val="Calibri"/>
      <family val="2"/>
    </font>
    <font>
      <sz val="11"/>
      <name val="Arial"/>
      <family val="1"/>
    </font>
    <font>
      <sz val="12"/>
      <color indexed="8"/>
      <name val="Arial Narrow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8"/>
      <name val="Calibri"/>
      <family val="2"/>
      <charset val="238"/>
    </font>
    <font>
      <b/>
      <sz val="15"/>
      <color indexed="57"/>
      <name val="Calibri"/>
      <family val="2"/>
      <charset val="238"/>
    </font>
    <font>
      <b/>
      <sz val="13"/>
      <color indexed="57"/>
      <name val="Calibri"/>
      <family val="2"/>
      <charset val="238"/>
    </font>
    <font>
      <b/>
      <sz val="11"/>
      <color indexed="5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name val="Arial CE"/>
      <charset val="238"/>
    </font>
    <font>
      <sz val="10"/>
      <name val="MS Sans Serif"/>
      <family val="2"/>
      <charset val="238"/>
    </font>
    <font>
      <b/>
      <sz val="18"/>
      <color indexed="57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ElegaGarmnd BT"/>
      <family val="1"/>
    </font>
    <font>
      <b/>
      <i/>
      <sz val="16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rgb="FF000000"/>
      <name val="Arial"/>
      <family val="2"/>
    </font>
    <font>
      <sz val="12"/>
      <color theme="1"/>
      <name val="Arial Narrow"/>
      <family val="2"/>
    </font>
    <font>
      <sz val="10"/>
      <color rgb="FF000000"/>
      <name val="ElegaGarmnd BT"/>
    </font>
    <font>
      <b/>
      <i/>
      <u/>
      <sz val="11"/>
      <color rgb="FF000000"/>
      <name val="Arial"/>
      <family val="2"/>
    </font>
    <font>
      <sz val="12"/>
      <name val="Times"/>
      <family val="1"/>
      <charset val="238"/>
    </font>
    <font>
      <sz val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00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6" fillId="0" borderId="0"/>
    <xf numFmtId="166" fontId="7" fillId="0" borderId="0" applyBorder="0" applyProtection="0"/>
    <xf numFmtId="167" fontId="8" fillId="0" borderId="0" applyBorder="0" applyProtection="0"/>
    <xf numFmtId="0" fontId="3" fillId="0" borderId="0"/>
    <xf numFmtId="0" fontId="9" fillId="0" borderId="0"/>
    <xf numFmtId="0" fontId="5" fillId="0" borderId="0"/>
    <xf numFmtId="0" fontId="5" fillId="0" borderId="0"/>
    <xf numFmtId="0" fontId="10" fillId="0" borderId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4" fillId="4" borderId="0" applyNumberFormat="0" applyBorder="0" applyAlignment="0" applyProtection="0"/>
    <xf numFmtId="0" fontId="5" fillId="7" borderId="2" applyNumberFormat="0" applyFont="0" applyAlignment="0" applyProtection="0"/>
    <xf numFmtId="0" fontId="15" fillId="16" borderId="3" applyNumberFormat="0" applyAlignment="0" applyProtection="0"/>
    <xf numFmtId="0" fontId="16" fillId="17" borderId="4" applyNumberFormat="0" applyAlignment="0" applyProtection="0"/>
    <xf numFmtId="16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6" borderId="0" applyNumberFormat="0" applyBorder="0" applyAlignment="0" applyProtection="0"/>
    <xf numFmtId="167" fontId="7" fillId="0" borderId="0" applyBorder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33" fillId="0" borderId="0" applyNumberFormat="0" applyBorder="0" applyProtection="0">
      <alignment horizontal="center"/>
    </xf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Border="0" applyProtection="0">
      <alignment horizontal="center" textRotation="90"/>
    </xf>
    <xf numFmtId="0" fontId="23" fillId="5" borderId="3" applyNumberFormat="0" applyAlignment="0" applyProtection="0"/>
    <xf numFmtId="0" fontId="24" fillId="10" borderId="8" applyNumberForma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12" fillId="0" borderId="0"/>
    <xf numFmtId="0" fontId="5" fillId="0" borderId="0"/>
    <xf numFmtId="0" fontId="5" fillId="0" borderId="0"/>
    <xf numFmtId="167" fontId="34" fillId="0" borderId="0" applyBorder="0" applyProtection="0"/>
    <xf numFmtId="0" fontId="5" fillId="0" borderId="0"/>
    <xf numFmtId="0" fontId="2" fillId="0" borderId="0"/>
    <xf numFmtId="0" fontId="12" fillId="0" borderId="0"/>
    <xf numFmtId="167" fontId="35" fillId="0" borderId="0" applyBorder="0" applyProtection="0"/>
    <xf numFmtId="0" fontId="4" fillId="0" borderId="0"/>
    <xf numFmtId="0" fontId="10" fillId="0" borderId="0"/>
    <xf numFmtId="0" fontId="36" fillId="0" borderId="0"/>
    <xf numFmtId="0" fontId="2" fillId="0" borderId="0"/>
    <xf numFmtId="0" fontId="2" fillId="0" borderId="0"/>
    <xf numFmtId="0" fontId="5" fillId="0" borderId="0"/>
    <xf numFmtId="0" fontId="32" fillId="0" borderId="0"/>
    <xf numFmtId="0" fontId="37" fillId="0" borderId="0"/>
    <xf numFmtId="167" fontId="38" fillId="0" borderId="0" applyBorder="0" applyProtection="0"/>
    <xf numFmtId="0" fontId="2" fillId="0" borderId="0"/>
    <xf numFmtId="0" fontId="28" fillId="7" borderId="2" applyNumberFormat="0" applyFont="0" applyAlignment="0" applyProtection="0"/>
    <xf numFmtId="0" fontId="5" fillId="2" borderId="1" applyNumberFormat="0" applyFont="0" applyAlignment="0" applyProtection="0"/>
    <xf numFmtId="0" fontId="24" fillId="16" borderId="8" applyNumberFormat="0" applyAlignment="0" applyProtection="0"/>
    <xf numFmtId="0" fontId="39" fillId="0" borderId="0" applyNumberFormat="0" applyBorder="0" applyProtection="0"/>
    <xf numFmtId="168" fontId="39" fillId="0" borderId="0" applyBorder="0" applyProtection="0"/>
    <xf numFmtId="0" fontId="29" fillId="0" borderId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40" fillId="0" borderId="0"/>
    <xf numFmtId="0" fontId="5" fillId="0" borderId="0"/>
    <xf numFmtId="0" fontId="1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20">
    <xf numFmtId="0" fontId="0" fillId="0" borderId="0" xfId="0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164" fontId="5" fillId="0" borderId="0" xfId="1" applyFont="1" applyAlignment="1">
      <alignment horizontal="center" vertical="center"/>
    </xf>
    <xf numFmtId="165" fontId="5" fillId="0" borderId="0" xfId="0" applyNumberFormat="1" applyFont="1"/>
    <xf numFmtId="164" fontId="5" fillId="0" borderId="0" xfId="1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0" xfId="0" applyFont="1" applyAlignment="1">
      <alignment horizontal="left" vertical="top"/>
    </xf>
    <xf numFmtId="16" fontId="5" fillId="0" borderId="0" xfId="0" applyNumberFormat="1" applyFont="1" applyAlignment="1">
      <alignment vertical="top"/>
    </xf>
    <xf numFmtId="49" fontId="41" fillId="0" borderId="0" xfId="0" applyNumberFormat="1" applyFont="1" applyAlignment="1">
      <alignment horizontal="center" vertical="center" wrapText="1"/>
    </xf>
    <xf numFmtId="49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 vertical="center"/>
    </xf>
    <xf numFmtId="4" fontId="5" fillId="0" borderId="0" xfId="0" applyNumberFormat="1" applyFont="1"/>
    <xf numFmtId="4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/>
  </cellXfs>
  <cellStyles count="100"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40% - Naglasak1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Bilješka 2" xfId="39"/>
    <cellStyle name="Calculation 2" xfId="40"/>
    <cellStyle name="Check Cell 2" xfId="41"/>
    <cellStyle name="Comma" xfId="1" builtinId="3"/>
    <cellStyle name="Comma 2" xfId="42"/>
    <cellStyle name="Comma 2 2" xfId="94"/>
    <cellStyle name="Comma 2 4" xfId="93"/>
    <cellStyle name="Comma 3" xfId="43"/>
    <cellStyle name="Dobro 2" xfId="44"/>
    <cellStyle name="Excel Built-in Normal" xfId="6"/>
    <cellStyle name="Excel Built-in Normal 1" xfId="45"/>
    <cellStyle name="Excel Built-in Normal 2" xfId="7"/>
    <cellStyle name="Explanatory Text 2" xfId="46"/>
    <cellStyle name="Good 2" xfId="47"/>
    <cellStyle name="Heading" xfId="48"/>
    <cellStyle name="Heading 1 2" xfId="49"/>
    <cellStyle name="Heading 2 2" xfId="50"/>
    <cellStyle name="Heading 3 2" xfId="51"/>
    <cellStyle name="Heading 4 2" xfId="52"/>
    <cellStyle name="Heading1" xfId="53"/>
    <cellStyle name="Input 2" xfId="54"/>
    <cellStyle name="Izlaz 2" xfId="55"/>
    <cellStyle name="Linked Cell 2" xfId="56"/>
    <cellStyle name="Naslov 5" xfId="57"/>
    <cellStyle name="Neutral 2" xfId="58"/>
    <cellStyle name="Normal" xfId="0" builtinId="0"/>
    <cellStyle name="Normal 10 10" xfId="88"/>
    <cellStyle name="Normal 10 2" xfId="91"/>
    <cellStyle name="Normal 14" xfId="11"/>
    <cellStyle name="Normal 14 2" xfId="90"/>
    <cellStyle name="Normal 2" xfId="2"/>
    <cellStyle name="Normal 2 10 2" xfId="60"/>
    <cellStyle name="Normal 2 2" xfId="61"/>
    <cellStyle name="Normal 2 2 2" xfId="5"/>
    <cellStyle name="Normal 2 2 2 2" xfId="62"/>
    <cellStyle name="Normal 2 2 3 2" xfId="63"/>
    <cellStyle name="Normal 2 3" xfId="59"/>
    <cellStyle name="Normal 29" xfId="89"/>
    <cellStyle name="Normal 3" xfId="64"/>
    <cellStyle name="Normal 3 2" xfId="65"/>
    <cellStyle name="Normal 3 3" xfId="66"/>
    <cellStyle name="Normal 3 4" xfId="95"/>
    <cellStyle name="Normal 35" xfId="87"/>
    <cellStyle name="Normal 4" xfId="8"/>
    <cellStyle name="Normal 4 2" xfId="68"/>
    <cellStyle name="Normal 4 3" xfId="69"/>
    <cellStyle name="Normal 4 4" xfId="9"/>
    <cellStyle name="Normal 4 5" xfId="67"/>
    <cellStyle name="Normal 5" xfId="70"/>
    <cellStyle name="Normal 5 2" xfId="96"/>
    <cellStyle name="Normal 6" xfId="3"/>
    <cellStyle name="Normal 6 2" xfId="71"/>
    <cellStyle name="Normal 6 3" xfId="97"/>
    <cellStyle name="Normalno 2" xfId="72"/>
    <cellStyle name="Normalno 2 2" xfId="10"/>
    <cellStyle name="Normalno 2 3" xfId="73"/>
    <cellStyle name="Normalno 2 4" xfId="74"/>
    <cellStyle name="Normalno 2 5" xfId="75"/>
    <cellStyle name="Normalno 3" xfId="12"/>
    <cellStyle name="Normalno 3 4 2" xfId="76"/>
    <cellStyle name="Normalno 3 4 2 2" xfId="98"/>
    <cellStyle name="Normalno 5" xfId="99"/>
    <cellStyle name="Note 2" xfId="77"/>
    <cellStyle name="Note 3" xfId="78"/>
    <cellStyle name="Obično_Ponuda staro" xfId="4"/>
    <cellStyle name="Output 2" xfId="79"/>
    <cellStyle name="Result" xfId="80"/>
    <cellStyle name="Result2" xfId="81"/>
    <cellStyle name="Standard_LVZ" xfId="82"/>
    <cellStyle name="Tekst upozorenja 2" xfId="83"/>
    <cellStyle name="Title 2" xfId="84"/>
    <cellStyle name="Total 2" xfId="85"/>
    <cellStyle name="Warning Text 2" xfId="86"/>
    <cellStyle name="Zarez 2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64\HOME\DOCUME~1\PODOLS~1\LOCALS~1\Temp\Skanska%20nab&#237;dka-0403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"/>
  <sheetViews>
    <sheetView tabSelected="1" topLeftCell="A205" zoomScaleNormal="100" workbookViewId="0">
      <selection activeCell="E250" sqref="E250"/>
    </sheetView>
  </sheetViews>
  <sheetFormatPr defaultColWidth="8.85546875" defaultRowHeight="12.75"/>
  <cols>
    <col min="1" max="1" width="16.28515625" style="1" customWidth="1"/>
    <col min="2" max="2" width="73.28515625" style="10" customWidth="1"/>
    <col min="3" max="3" width="8.85546875" style="2"/>
    <col min="4" max="4" width="8.5703125" style="2" bestFit="1" customWidth="1"/>
    <col min="5" max="6" width="17.42578125" style="3" bestFit="1" customWidth="1"/>
    <col min="7" max="16384" width="8.85546875" style="3"/>
  </cols>
  <sheetData>
    <row r="1" spans="1:6">
      <c r="A1" s="1" t="s">
        <v>0</v>
      </c>
      <c r="B1" s="10" t="s">
        <v>23</v>
      </c>
    </row>
    <row r="2" spans="1:6">
      <c r="A2" s="1" t="s">
        <v>1</v>
      </c>
      <c r="B2" s="10" t="s">
        <v>2</v>
      </c>
    </row>
    <row r="3" spans="1:6">
      <c r="A3" s="4" t="s">
        <v>3</v>
      </c>
      <c r="B3" s="10" t="s">
        <v>4</v>
      </c>
    </row>
    <row r="4" spans="1:6">
      <c r="A4" s="1" t="s">
        <v>5</v>
      </c>
      <c r="B4" s="10" t="s">
        <v>18</v>
      </c>
    </row>
    <row r="9" spans="1:6" ht="25.5">
      <c r="A9" s="1" t="s">
        <v>6</v>
      </c>
      <c r="E9" s="5" t="s">
        <v>7</v>
      </c>
      <c r="F9" s="5"/>
    </row>
    <row r="11" spans="1:6">
      <c r="B11" s="1" t="s">
        <v>24</v>
      </c>
      <c r="E11" s="6">
        <f>F49</f>
        <v>0</v>
      </c>
      <c r="F11" s="7"/>
    </row>
    <row r="12" spans="1:6">
      <c r="E12" s="6"/>
    </row>
    <row r="13" spans="1:6">
      <c r="B13" s="10" t="s">
        <v>8</v>
      </c>
      <c r="E13" s="6">
        <f>F134</f>
        <v>0</v>
      </c>
      <c r="F13" s="7"/>
    </row>
    <row r="14" spans="1:6">
      <c r="E14" s="6"/>
    </row>
    <row r="15" spans="1:6">
      <c r="B15" s="10" t="s">
        <v>9</v>
      </c>
      <c r="E15" s="6">
        <f>F177</f>
        <v>0</v>
      </c>
      <c r="F15" s="7"/>
    </row>
    <row r="16" spans="1:6">
      <c r="E16" s="6"/>
      <c r="F16" s="7"/>
    </row>
    <row r="17" spans="1:6">
      <c r="B17" s="1" t="s">
        <v>20</v>
      </c>
      <c r="E17" s="6">
        <f>F204</f>
        <v>0</v>
      </c>
      <c r="F17" s="7"/>
    </row>
    <row r="18" spans="1:6">
      <c r="E18" s="6"/>
    </row>
    <row r="19" spans="1:6">
      <c r="B19" s="10" t="s">
        <v>21</v>
      </c>
      <c r="E19" s="6">
        <f>F239</f>
        <v>0</v>
      </c>
      <c r="F19" s="7"/>
    </row>
    <row r="20" spans="1:6">
      <c r="E20" s="6"/>
    </row>
    <row r="21" spans="1:6">
      <c r="B21" s="10" t="s">
        <v>22</v>
      </c>
      <c r="E21" s="6">
        <f>F254</f>
        <v>0</v>
      </c>
      <c r="F21" s="7"/>
    </row>
    <row r="22" spans="1:6">
      <c r="E22" s="6"/>
    </row>
    <row r="23" spans="1:6">
      <c r="E23" s="6"/>
    </row>
    <row r="24" spans="1:6">
      <c r="B24" s="10" t="s">
        <v>10</v>
      </c>
      <c r="E24" s="8">
        <f>SUM(E11:E22)</f>
        <v>0</v>
      </c>
    </row>
    <row r="28" spans="1:6">
      <c r="A28" s="1" t="s">
        <v>24</v>
      </c>
    </row>
    <row r="30" spans="1:6" ht="25.5">
      <c r="A30" s="4" t="s">
        <v>11</v>
      </c>
      <c r="B30" s="10" t="s">
        <v>12</v>
      </c>
      <c r="C30" s="9" t="s">
        <v>13</v>
      </c>
      <c r="D30" s="2" t="s">
        <v>14</v>
      </c>
      <c r="E30" s="5" t="s">
        <v>15</v>
      </c>
      <c r="F30" s="3" t="s">
        <v>16</v>
      </c>
    </row>
    <row r="33" spans="1:6">
      <c r="A33" s="1" t="s">
        <v>17</v>
      </c>
      <c r="B33" s="10" t="s">
        <v>19</v>
      </c>
    </row>
    <row r="35" spans="1:6">
      <c r="A35" s="1" t="s">
        <v>25</v>
      </c>
      <c r="B35" s="5" t="s">
        <v>31</v>
      </c>
      <c r="C35" s="2" t="s">
        <v>33</v>
      </c>
      <c r="D35" s="2">
        <v>1</v>
      </c>
      <c r="E35" s="17">
        <v>0</v>
      </c>
      <c r="F35" s="16">
        <f>E35*D35</f>
        <v>0</v>
      </c>
    </row>
    <row r="36" spans="1:6">
      <c r="B36" s="5"/>
      <c r="E36" s="16"/>
      <c r="F36" s="16"/>
    </row>
    <row r="37" spans="1:6" ht="347.25" customHeight="1">
      <c r="A37" s="1" t="s">
        <v>26</v>
      </c>
      <c r="B37" s="4" t="s">
        <v>192</v>
      </c>
      <c r="E37" s="16"/>
      <c r="F37" s="16"/>
    </row>
    <row r="38" spans="1:6">
      <c r="B38" s="18" t="s">
        <v>201</v>
      </c>
      <c r="C38" s="2" t="s">
        <v>33</v>
      </c>
      <c r="D38" s="2">
        <v>1</v>
      </c>
      <c r="E38" s="17">
        <v>0</v>
      </c>
      <c r="F38" s="16">
        <f>D38*E38</f>
        <v>0</v>
      </c>
    </row>
    <row r="39" spans="1:6" ht="12.75" customHeight="1">
      <c r="B39" s="5"/>
      <c r="E39" s="16"/>
      <c r="F39" s="16"/>
    </row>
    <row r="40" spans="1:6" ht="25.5">
      <c r="A40" s="1" t="s">
        <v>27</v>
      </c>
      <c r="B40" s="5" t="s">
        <v>193</v>
      </c>
      <c r="C40" s="2" t="s">
        <v>33</v>
      </c>
      <c r="D40" s="2">
        <v>1</v>
      </c>
      <c r="E40" s="17">
        <v>0</v>
      </c>
      <c r="F40" s="16">
        <f>D40*E40</f>
        <v>0</v>
      </c>
    </row>
    <row r="41" spans="1:6">
      <c r="B41" s="5"/>
      <c r="E41" s="16"/>
      <c r="F41" s="16"/>
    </row>
    <row r="42" spans="1:6">
      <c r="A42" s="1" t="s">
        <v>28</v>
      </c>
      <c r="B42" s="5" t="s">
        <v>32</v>
      </c>
      <c r="C42" s="2" t="s">
        <v>33</v>
      </c>
      <c r="D42" s="2">
        <v>1</v>
      </c>
      <c r="E42" s="17">
        <v>0</v>
      </c>
      <c r="F42" s="16">
        <f>E42*D42</f>
        <v>0</v>
      </c>
    </row>
    <row r="43" spans="1:6" ht="33.6" customHeight="1">
      <c r="B43" s="5"/>
      <c r="E43" s="16"/>
      <c r="F43" s="16"/>
    </row>
    <row r="44" spans="1:6" ht="325.5" customHeight="1">
      <c r="A44" s="1" t="s">
        <v>29</v>
      </c>
      <c r="B44" s="4" t="s">
        <v>194</v>
      </c>
      <c r="E44" s="16"/>
      <c r="F44" s="16"/>
    </row>
    <row r="45" spans="1:6">
      <c r="B45" s="18" t="s">
        <v>201</v>
      </c>
      <c r="C45" s="2" t="s">
        <v>33</v>
      </c>
      <c r="D45" s="2">
        <v>1</v>
      </c>
      <c r="E45" s="17">
        <v>0</v>
      </c>
      <c r="F45" s="16">
        <f>D45*E45</f>
        <v>0</v>
      </c>
    </row>
    <row r="46" spans="1:6">
      <c r="B46" s="5"/>
      <c r="E46" s="16"/>
      <c r="F46" s="16"/>
    </row>
    <row r="47" spans="1:6" ht="38.25">
      <c r="A47" s="1" t="s">
        <v>30</v>
      </c>
      <c r="B47" s="5" t="s">
        <v>205</v>
      </c>
      <c r="C47" s="2" t="s">
        <v>33</v>
      </c>
      <c r="D47" s="2">
        <v>1</v>
      </c>
      <c r="E47" s="17">
        <v>0</v>
      </c>
      <c r="F47" s="16">
        <f>D47*E47</f>
        <v>0</v>
      </c>
    </row>
    <row r="48" spans="1:6">
      <c r="E48" s="16"/>
      <c r="F48" s="16"/>
    </row>
    <row r="49" spans="1:6">
      <c r="A49" s="1" t="s">
        <v>34</v>
      </c>
      <c r="E49" s="16"/>
      <c r="F49" s="16">
        <f>SUM(F35:F47)</f>
        <v>0</v>
      </c>
    </row>
    <row r="50" spans="1:6">
      <c r="E50" s="16"/>
    </row>
    <row r="51" spans="1:6">
      <c r="A51" s="1" t="s">
        <v>8</v>
      </c>
      <c r="E51" s="16"/>
      <c r="F51" s="16"/>
    </row>
    <row r="52" spans="1:6">
      <c r="E52" s="16"/>
      <c r="F52" s="16"/>
    </row>
    <row r="53" spans="1:6">
      <c r="A53" s="1" t="s">
        <v>17</v>
      </c>
      <c r="B53" s="10" t="s">
        <v>35</v>
      </c>
      <c r="E53" s="16"/>
      <c r="F53" s="16"/>
    </row>
    <row r="54" spans="1:6">
      <c r="E54" s="16"/>
      <c r="F54" s="16"/>
    </row>
    <row r="55" spans="1:6">
      <c r="A55" s="11" t="s">
        <v>25</v>
      </c>
      <c r="B55" s="10" t="s">
        <v>195</v>
      </c>
      <c r="C55" s="2" t="s">
        <v>33</v>
      </c>
      <c r="D55" s="2">
        <v>34</v>
      </c>
      <c r="E55" s="17">
        <v>0</v>
      </c>
      <c r="F55" s="16">
        <f>E55*D55</f>
        <v>0</v>
      </c>
    </row>
    <row r="56" spans="1:6">
      <c r="A56" s="11"/>
      <c r="E56" s="16"/>
      <c r="F56" s="16"/>
    </row>
    <row r="57" spans="1:6">
      <c r="A57" s="11" t="s">
        <v>26</v>
      </c>
      <c r="B57" s="10" t="s">
        <v>36</v>
      </c>
      <c r="C57" s="2" t="s">
        <v>37</v>
      </c>
      <c r="D57" s="2">
        <v>5</v>
      </c>
      <c r="E57" s="17">
        <v>0</v>
      </c>
      <c r="F57" s="16">
        <f>E57*D57</f>
        <v>0</v>
      </c>
    </row>
    <row r="58" spans="1:6">
      <c r="A58" s="11"/>
      <c r="E58" s="16"/>
      <c r="F58" s="16"/>
    </row>
    <row r="59" spans="1:6">
      <c r="A59" s="11">
        <v>3</v>
      </c>
      <c r="B59" s="10" t="s">
        <v>196</v>
      </c>
      <c r="C59" s="2" t="s">
        <v>33</v>
      </c>
      <c r="D59" s="2">
        <v>500</v>
      </c>
      <c r="E59" s="17">
        <v>0</v>
      </c>
      <c r="F59" s="16">
        <f>E59*D59</f>
        <v>0</v>
      </c>
    </row>
    <row r="60" spans="1:6">
      <c r="A60" s="11"/>
      <c r="E60" s="16"/>
      <c r="F60" s="16"/>
    </row>
    <row r="61" spans="1:6">
      <c r="A61" s="11">
        <v>4</v>
      </c>
      <c r="B61" s="10" t="s">
        <v>38</v>
      </c>
      <c r="C61" s="2" t="s">
        <v>39</v>
      </c>
      <c r="D61" s="2">
        <v>1</v>
      </c>
      <c r="E61" s="17">
        <v>0</v>
      </c>
      <c r="F61" s="16">
        <f>(D61*E61)</f>
        <v>0</v>
      </c>
    </row>
    <row r="62" spans="1:6">
      <c r="A62" s="11"/>
      <c r="E62" s="16"/>
      <c r="F62" s="16"/>
    </row>
    <row r="63" spans="1:6">
      <c r="A63" s="11">
        <v>5</v>
      </c>
      <c r="B63" s="10" t="s">
        <v>40</v>
      </c>
      <c r="C63" s="2" t="s">
        <v>41</v>
      </c>
      <c r="D63" s="2">
        <v>50</v>
      </c>
      <c r="E63" s="17">
        <v>0</v>
      </c>
      <c r="F63" s="16">
        <f>(D63*E63)</f>
        <v>0</v>
      </c>
    </row>
    <row r="64" spans="1:6">
      <c r="A64" s="11"/>
      <c r="E64" s="16"/>
      <c r="F64" s="16"/>
    </row>
    <row r="65" spans="1:6">
      <c r="A65" s="11">
        <v>6</v>
      </c>
      <c r="B65" s="10" t="s">
        <v>42</v>
      </c>
      <c r="C65" s="2" t="s">
        <v>33</v>
      </c>
      <c r="D65" s="2">
        <v>10</v>
      </c>
      <c r="E65" s="17">
        <v>0</v>
      </c>
      <c r="F65" s="16">
        <f>(D65*E65)</f>
        <v>0</v>
      </c>
    </row>
    <row r="66" spans="1:6">
      <c r="A66" s="11"/>
      <c r="E66" s="16"/>
      <c r="F66" s="16"/>
    </row>
    <row r="67" spans="1:6">
      <c r="A67" s="11">
        <v>7</v>
      </c>
      <c r="B67" s="10" t="s">
        <v>43</v>
      </c>
      <c r="C67" s="2" t="s">
        <v>33</v>
      </c>
      <c r="D67" s="2">
        <v>10</v>
      </c>
      <c r="E67" s="17">
        <v>0</v>
      </c>
      <c r="F67" s="16">
        <f>(D67*E67)</f>
        <v>0</v>
      </c>
    </row>
    <row r="68" spans="1:6">
      <c r="E68" s="16"/>
      <c r="F68" s="16"/>
    </row>
    <row r="69" spans="1:6">
      <c r="A69" s="1" t="s">
        <v>44</v>
      </c>
      <c r="B69" s="10" t="s">
        <v>45</v>
      </c>
      <c r="E69" s="16"/>
      <c r="F69" s="16"/>
    </row>
    <row r="70" spans="1:6">
      <c r="E70" s="16"/>
      <c r="F70" s="16"/>
    </row>
    <row r="71" spans="1:6" ht="286.5" customHeight="1">
      <c r="A71" s="1" t="s">
        <v>25</v>
      </c>
      <c r="B71" s="5" t="s">
        <v>206</v>
      </c>
      <c r="C71" s="2" t="s">
        <v>33</v>
      </c>
      <c r="D71" s="2">
        <v>1</v>
      </c>
      <c r="E71" s="17">
        <v>0</v>
      </c>
      <c r="F71" s="16">
        <f>E71*D71</f>
        <v>0</v>
      </c>
    </row>
    <row r="72" spans="1:6">
      <c r="E72" s="16"/>
      <c r="F72" s="16"/>
    </row>
    <row r="73" spans="1:6">
      <c r="A73" s="1" t="s">
        <v>46</v>
      </c>
      <c r="B73" s="10" t="s">
        <v>47</v>
      </c>
      <c r="E73" s="16"/>
      <c r="F73" s="16"/>
    </row>
    <row r="74" spans="1:6">
      <c r="E74" s="16"/>
      <c r="F74" s="16"/>
    </row>
    <row r="75" spans="1:6">
      <c r="A75" s="1" t="s">
        <v>54</v>
      </c>
      <c r="E75" s="16"/>
      <c r="F75" s="16"/>
    </row>
    <row r="76" spans="1:6" ht="25.5">
      <c r="A76" s="12" t="s">
        <v>55</v>
      </c>
      <c r="B76" s="5" t="s">
        <v>48</v>
      </c>
      <c r="C76" s="2" t="s">
        <v>33</v>
      </c>
      <c r="D76" s="2" t="s">
        <v>26</v>
      </c>
      <c r="E76" s="17">
        <v>0</v>
      </c>
      <c r="F76" s="16">
        <f>E76*D76</f>
        <v>0</v>
      </c>
    </row>
    <row r="77" spans="1:6">
      <c r="A77" s="1" t="s">
        <v>56</v>
      </c>
      <c r="B77" s="5" t="s">
        <v>49</v>
      </c>
      <c r="C77" s="2" t="s">
        <v>41</v>
      </c>
      <c r="D77" s="2" t="s">
        <v>50</v>
      </c>
      <c r="E77" s="17">
        <v>0</v>
      </c>
      <c r="F77" s="16">
        <f>E77*D77</f>
        <v>0</v>
      </c>
    </row>
    <row r="78" spans="1:6">
      <c r="B78" s="5"/>
      <c r="E78" s="16"/>
      <c r="F78" s="16"/>
    </row>
    <row r="79" spans="1:6" ht="25.5">
      <c r="A79" s="1" t="s">
        <v>57</v>
      </c>
      <c r="B79" s="5" t="s">
        <v>197</v>
      </c>
      <c r="C79" s="2" t="s">
        <v>33</v>
      </c>
      <c r="D79" s="2">
        <v>9</v>
      </c>
      <c r="E79" s="17">
        <v>0</v>
      </c>
      <c r="F79" s="16">
        <f>E79*D79</f>
        <v>0</v>
      </c>
    </row>
    <row r="80" spans="1:6">
      <c r="B80" s="18" t="s">
        <v>201</v>
      </c>
      <c r="E80" s="16"/>
      <c r="F80" s="16"/>
    </row>
    <row r="81" spans="1:6">
      <c r="B81" s="5"/>
      <c r="E81" s="16"/>
      <c r="F81" s="16"/>
    </row>
    <row r="82" spans="1:6">
      <c r="A82" s="1" t="s">
        <v>58</v>
      </c>
      <c r="B82" s="5" t="s">
        <v>51</v>
      </c>
      <c r="C82" s="2" t="s">
        <v>33</v>
      </c>
      <c r="D82" s="2">
        <v>9</v>
      </c>
      <c r="E82" s="17">
        <v>0</v>
      </c>
      <c r="F82" s="16">
        <f>E82*D82</f>
        <v>0</v>
      </c>
    </row>
    <row r="83" spans="1:6">
      <c r="B83" s="5"/>
      <c r="E83" s="16"/>
      <c r="F83" s="16"/>
    </row>
    <row r="84" spans="1:6" ht="38.25">
      <c r="A84" s="1" t="s">
        <v>59</v>
      </c>
      <c r="B84" s="5" t="s">
        <v>52</v>
      </c>
      <c r="C84" s="2" t="s">
        <v>41</v>
      </c>
      <c r="D84" s="2">
        <v>150</v>
      </c>
      <c r="E84" s="17">
        <v>0</v>
      </c>
      <c r="F84" s="16">
        <f>E84*D84</f>
        <v>0</v>
      </c>
    </row>
    <row r="85" spans="1:6">
      <c r="B85" s="5"/>
      <c r="E85" s="16"/>
      <c r="F85" s="16"/>
    </row>
    <row r="86" spans="1:6">
      <c r="A86" s="1" t="s">
        <v>60</v>
      </c>
      <c r="B86" s="5" t="s">
        <v>53</v>
      </c>
      <c r="C86" s="2" t="s">
        <v>41</v>
      </c>
      <c r="D86" s="2">
        <v>150</v>
      </c>
      <c r="E86" s="17">
        <v>0</v>
      </c>
      <c r="F86" s="16">
        <f>(D86*E86)</f>
        <v>0</v>
      </c>
    </row>
    <row r="87" spans="1:6">
      <c r="E87" s="16"/>
      <c r="F87" s="16"/>
    </row>
    <row r="88" spans="1:6">
      <c r="A88" s="1" t="s">
        <v>67</v>
      </c>
      <c r="E88" s="16"/>
      <c r="F88" s="16"/>
    </row>
    <row r="89" spans="1:6" ht="25.5">
      <c r="A89" s="1" t="s">
        <v>68</v>
      </c>
      <c r="B89" s="5" t="s">
        <v>61</v>
      </c>
      <c r="C89" s="2" t="s">
        <v>33</v>
      </c>
      <c r="D89" s="2" t="s">
        <v>62</v>
      </c>
      <c r="E89" s="17">
        <v>0</v>
      </c>
      <c r="F89" s="16">
        <f>E89*D89</f>
        <v>0</v>
      </c>
    </row>
    <row r="90" spans="1:6">
      <c r="A90" s="1" t="s">
        <v>69</v>
      </c>
      <c r="B90" s="5" t="s">
        <v>63</v>
      </c>
      <c r="C90" s="2" t="s">
        <v>41</v>
      </c>
      <c r="D90" s="2" t="s">
        <v>64</v>
      </c>
      <c r="E90" s="17">
        <v>0</v>
      </c>
      <c r="F90" s="16">
        <f>E90*D90</f>
        <v>0</v>
      </c>
    </row>
    <row r="91" spans="1:6">
      <c r="B91" s="5"/>
      <c r="E91" s="16"/>
      <c r="F91" s="16"/>
    </row>
    <row r="92" spans="1:6" ht="25.5">
      <c r="A92" s="1" t="s">
        <v>70</v>
      </c>
      <c r="B92" s="5" t="s">
        <v>198</v>
      </c>
      <c r="C92" s="2" t="s">
        <v>33</v>
      </c>
      <c r="D92" s="2">
        <v>9</v>
      </c>
      <c r="E92" s="17">
        <v>0</v>
      </c>
      <c r="F92" s="16">
        <f>E92*D92</f>
        <v>0</v>
      </c>
    </row>
    <row r="93" spans="1:6">
      <c r="B93" s="18" t="s">
        <v>201</v>
      </c>
      <c r="E93" s="16"/>
      <c r="F93" s="16"/>
    </row>
    <row r="94" spans="1:6">
      <c r="B94" s="5"/>
      <c r="E94" s="16"/>
      <c r="F94" s="16"/>
    </row>
    <row r="95" spans="1:6">
      <c r="A95" s="1" t="s">
        <v>71</v>
      </c>
      <c r="B95" s="5" t="s">
        <v>65</v>
      </c>
      <c r="C95" s="2" t="s">
        <v>33</v>
      </c>
      <c r="D95" s="2">
        <v>9</v>
      </c>
      <c r="E95" s="17">
        <v>0</v>
      </c>
      <c r="F95" s="16">
        <f>E95*D95</f>
        <v>0</v>
      </c>
    </row>
    <row r="96" spans="1:6">
      <c r="B96" s="5"/>
      <c r="E96" s="16"/>
      <c r="F96" s="16"/>
    </row>
    <row r="97" spans="1:6" ht="38.25">
      <c r="A97" s="1" t="s">
        <v>72</v>
      </c>
      <c r="B97" s="5" t="s">
        <v>52</v>
      </c>
      <c r="C97" s="2" t="s">
        <v>41</v>
      </c>
      <c r="D97" s="2">
        <v>300</v>
      </c>
      <c r="E97" s="17">
        <v>0</v>
      </c>
      <c r="F97" s="16">
        <f>E97*D97</f>
        <v>0</v>
      </c>
    </row>
    <row r="98" spans="1:6">
      <c r="A98" s="1" t="s">
        <v>73</v>
      </c>
      <c r="B98" s="5" t="s">
        <v>53</v>
      </c>
      <c r="C98" s="2" t="s">
        <v>41</v>
      </c>
      <c r="D98" s="2" t="s">
        <v>66</v>
      </c>
      <c r="E98" s="17">
        <v>0</v>
      </c>
      <c r="F98" s="16">
        <f>(D98*E98)</f>
        <v>0</v>
      </c>
    </row>
    <row r="99" spans="1:6">
      <c r="E99" s="16"/>
      <c r="F99" s="16"/>
    </row>
    <row r="100" spans="1:6">
      <c r="A100" s="1" t="s">
        <v>79</v>
      </c>
      <c r="E100" s="16"/>
      <c r="F100" s="16"/>
    </row>
    <row r="101" spans="1:6" ht="25.5">
      <c r="A101" s="1" t="s">
        <v>80</v>
      </c>
      <c r="B101" s="5" t="s">
        <v>74</v>
      </c>
      <c r="C101" s="2" t="s">
        <v>33</v>
      </c>
      <c r="D101" s="2" t="s">
        <v>27</v>
      </c>
      <c r="E101" s="17">
        <v>0</v>
      </c>
      <c r="F101" s="16">
        <f>E101*D101</f>
        <v>0</v>
      </c>
    </row>
    <row r="102" spans="1:6">
      <c r="A102" s="1" t="s">
        <v>81</v>
      </c>
      <c r="B102" s="5" t="s">
        <v>75</v>
      </c>
      <c r="C102" s="2" t="s">
        <v>41</v>
      </c>
      <c r="D102" s="2" t="s">
        <v>50</v>
      </c>
      <c r="E102" s="17">
        <v>0</v>
      </c>
      <c r="F102" s="16">
        <f>E102*D102</f>
        <v>0</v>
      </c>
    </row>
    <row r="103" spans="1:6">
      <c r="B103" s="5"/>
      <c r="E103" s="16"/>
      <c r="F103" s="16"/>
    </row>
    <row r="104" spans="1:6" ht="25.5">
      <c r="A104" s="1" t="s">
        <v>82</v>
      </c>
      <c r="B104" s="5" t="s">
        <v>198</v>
      </c>
      <c r="C104" s="2" t="s">
        <v>33</v>
      </c>
      <c r="D104" s="2">
        <v>10</v>
      </c>
      <c r="E104" s="17">
        <v>0</v>
      </c>
      <c r="F104" s="16">
        <f>E104*D104</f>
        <v>0</v>
      </c>
    </row>
    <row r="105" spans="1:6">
      <c r="B105" s="18" t="s">
        <v>201</v>
      </c>
      <c r="E105" s="16"/>
      <c r="F105" s="16"/>
    </row>
    <row r="106" spans="1:6">
      <c r="B106" s="5"/>
      <c r="E106" s="16"/>
      <c r="F106" s="16"/>
    </row>
    <row r="107" spans="1:6">
      <c r="A107" s="1" t="s">
        <v>83</v>
      </c>
      <c r="B107" s="5" t="s">
        <v>76</v>
      </c>
      <c r="C107" s="2" t="s">
        <v>33</v>
      </c>
      <c r="D107" s="2">
        <v>10</v>
      </c>
      <c r="E107" s="17">
        <v>0</v>
      </c>
      <c r="F107" s="16">
        <f>E107*D107</f>
        <v>0</v>
      </c>
    </row>
    <row r="108" spans="1:6">
      <c r="B108" s="5"/>
      <c r="E108" s="16"/>
      <c r="F108" s="16"/>
    </row>
    <row r="109" spans="1:6" ht="38.25">
      <c r="A109" s="1" t="s">
        <v>84</v>
      </c>
      <c r="B109" s="5" t="s">
        <v>77</v>
      </c>
      <c r="C109" s="2" t="s">
        <v>41</v>
      </c>
      <c r="D109" s="2">
        <v>150</v>
      </c>
      <c r="E109" s="17">
        <v>0</v>
      </c>
      <c r="F109" s="16">
        <f>E109*D109</f>
        <v>0</v>
      </c>
    </row>
    <row r="110" spans="1:6">
      <c r="A110" s="1" t="s">
        <v>85</v>
      </c>
      <c r="B110" s="5" t="s">
        <v>53</v>
      </c>
      <c r="C110" s="2" t="s">
        <v>41</v>
      </c>
      <c r="D110" s="2" t="s">
        <v>78</v>
      </c>
      <c r="E110" s="17">
        <v>0</v>
      </c>
      <c r="F110" s="16">
        <f>(D110*E110)</f>
        <v>0</v>
      </c>
    </row>
    <row r="111" spans="1:6">
      <c r="E111" s="16"/>
      <c r="F111" s="16"/>
    </row>
    <row r="112" spans="1:6">
      <c r="A112" s="1" t="s">
        <v>88</v>
      </c>
      <c r="E112" s="16"/>
      <c r="F112" s="16"/>
    </row>
    <row r="113" spans="1:6">
      <c r="A113" s="1" t="s">
        <v>89</v>
      </c>
      <c r="B113" s="10" t="s">
        <v>86</v>
      </c>
      <c r="C113" s="2" t="s">
        <v>33</v>
      </c>
      <c r="D113" s="2" t="s">
        <v>28</v>
      </c>
      <c r="E113" s="17">
        <v>0</v>
      </c>
      <c r="F113" s="16">
        <f>E113*D113</f>
        <v>0</v>
      </c>
    </row>
    <row r="114" spans="1:6">
      <c r="A114" s="1" t="s">
        <v>90</v>
      </c>
      <c r="B114" s="10" t="s">
        <v>87</v>
      </c>
      <c r="C114" s="2" t="s">
        <v>41</v>
      </c>
      <c r="D114" s="2" t="s">
        <v>50</v>
      </c>
      <c r="E114" s="17">
        <v>0</v>
      </c>
      <c r="F114" s="16">
        <f>E114*D114</f>
        <v>0</v>
      </c>
    </row>
    <row r="115" spans="1:6">
      <c r="E115" s="16"/>
      <c r="F115" s="16"/>
    </row>
    <row r="116" spans="1:6" ht="25.5">
      <c r="A116" s="1" t="s">
        <v>91</v>
      </c>
      <c r="B116" s="5" t="s">
        <v>199</v>
      </c>
      <c r="C116" s="2" t="s">
        <v>33</v>
      </c>
      <c r="D116" s="2">
        <v>4</v>
      </c>
      <c r="E116" s="17">
        <v>0</v>
      </c>
      <c r="F116" s="16">
        <f>E116*D116</f>
        <v>0</v>
      </c>
    </row>
    <row r="117" spans="1:6">
      <c r="B117" s="18" t="s">
        <v>201</v>
      </c>
      <c r="E117" s="16"/>
      <c r="F117" s="16"/>
    </row>
    <row r="118" spans="1:6">
      <c r="E118" s="16"/>
      <c r="F118" s="16"/>
    </row>
    <row r="119" spans="1:6">
      <c r="A119" s="1" t="s">
        <v>92</v>
      </c>
      <c r="B119" s="10" t="s">
        <v>65</v>
      </c>
      <c r="C119" s="2" t="s">
        <v>33</v>
      </c>
      <c r="D119" s="2">
        <v>4</v>
      </c>
      <c r="E119" s="17">
        <v>0</v>
      </c>
      <c r="F119" s="16">
        <f>E119*D119</f>
        <v>0</v>
      </c>
    </row>
    <row r="120" spans="1:6">
      <c r="E120" s="16"/>
      <c r="F120" s="16"/>
    </row>
    <row r="121" spans="1:6" ht="38.25">
      <c r="A121" s="1" t="s">
        <v>93</v>
      </c>
      <c r="B121" s="5" t="s">
        <v>52</v>
      </c>
      <c r="C121" s="2" t="s">
        <v>41</v>
      </c>
      <c r="D121" s="2">
        <v>50</v>
      </c>
      <c r="E121" s="17">
        <v>0</v>
      </c>
      <c r="F121" s="16">
        <f>E121*D121</f>
        <v>0</v>
      </c>
    </row>
    <row r="122" spans="1:6">
      <c r="A122" s="1" t="s">
        <v>94</v>
      </c>
      <c r="B122" s="10" t="s">
        <v>53</v>
      </c>
      <c r="C122" s="2" t="s">
        <v>41</v>
      </c>
      <c r="D122" s="2" t="s">
        <v>50</v>
      </c>
      <c r="E122" s="17">
        <v>0</v>
      </c>
      <c r="F122" s="16">
        <f>(D122*E122)</f>
        <v>0</v>
      </c>
    </row>
    <row r="123" spans="1:6">
      <c r="E123" s="16"/>
      <c r="F123" s="16"/>
    </row>
    <row r="124" spans="1:6">
      <c r="A124" s="1" t="s">
        <v>98</v>
      </c>
      <c r="E124" s="16"/>
      <c r="F124" s="16"/>
    </row>
    <row r="125" spans="1:6" ht="25.5">
      <c r="A125" s="1" t="s">
        <v>99</v>
      </c>
      <c r="B125" s="5" t="s">
        <v>95</v>
      </c>
      <c r="C125" s="13" t="s">
        <v>33</v>
      </c>
      <c r="D125" s="13" t="s">
        <v>26</v>
      </c>
      <c r="E125" s="17">
        <v>0</v>
      </c>
      <c r="F125" s="16">
        <f>E125*D125</f>
        <v>0</v>
      </c>
    </row>
    <row r="126" spans="1:6">
      <c r="B126" s="5"/>
      <c r="C126" s="14"/>
      <c r="D126" s="13"/>
      <c r="E126" s="16"/>
      <c r="F126" s="16"/>
    </row>
    <row r="127" spans="1:6" ht="25.5">
      <c r="A127" s="1" t="s">
        <v>100</v>
      </c>
      <c r="B127" s="5" t="s">
        <v>200</v>
      </c>
      <c r="C127" s="13" t="s">
        <v>33</v>
      </c>
      <c r="D127" s="13" t="s">
        <v>26</v>
      </c>
      <c r="E127" s="17">
        <v>0</v>
      </c>
      <c r="F127" s="16">
        <f>E127*D127</f>
        <v>0</v>
      </c>
    </row>
    <row r="128" spans="1:6">
      <c r="B128" s="18" t="s">
        <v>201</v>
      </c>
      <c r="E128" s="16"/>
      <c r="F128" s="16"/>
    </row>
    <row r="129" spans="1:6">
      <c r="B129" s="5"/>
      <c r="C129" s="13"/>
      <c r="D129" s="13"/>
      <c r="E129" s="16"/>
      <c r="F129" s="16"/>
    </row>
    <row r="130" spans="1:6">
      <c r="A130" s="1" t="s">
        <v>101</v>
      </c>
      <c r="B130" s="5" t="s">
        <v>96</v>
      </c>
      <c r="C130" s="13" t="s">
        <v>33</v>
      </c>
      <c r="D130" s="13" t="s">
        <v>26</v>
      </c>
      <c r="E130" s="17">
        <v>0</v>
      </c>
      <c r="F130" s="16">
        <f>E130*D130</f>
        <v>0</v>
      </c>
    </row>
    <row r="131" spans="1:6">
      <c r="B131" s="5"/>
      <c r="C131" s="13"/>
      <c r="D131" s="13"/>
      <c r="E131" s="16"/>
      <c r="F131" s="16"/>
    </row>
    <row r="132" spans="1:6">
      <c r="A132" s="1" t="s">
        <v>102</v>
      </c>
      <c r="B132" s="5" t="s">
        <v>97</v>
      </c>
      <c r="C132" s="15" t="s">
        <v>33</v>
      </c>
      <c r="D132" s="15">
        <v>2</v>
      </c>
      <c r="E132" s="17">
        <v>0</v>
      </c>
      <c r="F132" s="16">
        <f>E132*D132</f>
        <v>0</v>
      </c>
    </row>
    <row r="133" spans="1:6">
      <c r="E133" s="16"/>
      <c r="F133" s="16"/>
    </row>
    <row r="134" spans="1:6">
      <c r="A134" s="1" t="s">
        <v>103</v>
      </c>
      <c r="E134" s="16"/>
      <c r="F134" s="16">
        <f>SUM(F55:F132)</f>
        <v>0</v>
      </c>
    </row>
    <row r="135" spans="1:6">
      <c r="E135" s="16"/>
      <c r="F135" s="16"/>
    </row>
    <row r="136" spans="1:6">
      <c r="A136" s="1" t="s">
        <v>9</v>
      </c>
      <c r="E136" s="16"/>
      <c r="F136" s="16"/>
    </row>
    <row r="137" spans="1:6">
      <c r="E137" s="16"/>
      <c r="F137" s="16"/>
    </row>
    <row r="138" spans="1:6">
      <c r="A138" s="4" t="s">
        <v>104</v>
      </c>
      <c r="B138" s="5" t="s">
        <v>105</v>
      </c>
      <c r="C138" s="9"/>
      <c r="D138" s="9"/>
      <c r="E138" s="16"/>
      <c r="F138" s="16"/>
    </row>
    <row r="139" spans="1:6">
      <c r="A139" s="4" t="s">
        <v>55</v>
      </c>
      <c r="B139" s="5" t="s">
        <v>106</v>
      </c>
      <c r="C139" s="9"/>
      <c r="D139" s="9"/>
      <c r="E139" s="16"/>
      <c r="F139" s="16"/>
    </row>
    <row r="140" spans="1:6">
      <c r="A140" s="4"/>
      <c r="B140" s="5" t="s">
        <v>107</v>
      </c>
      <c r="C140" s="9"/>
      <c r="D140" s="9"/>
      <c r="E140" s="16"/>
      <c r="F140" s="16"/>
    </row>
    <row r="141" spans="1:6">
      <c r="A141" s="4"/>
      <c r="B141" s="5" t="s">
        <v>108</v>
      </c>
      <c r="C141" s="9"/>
      <c r="D141" s="9"/>
      <c r="E141" s="16"/>
      <c r="F141" s="16"/>
    </row>
    <row r="142" spans="1:6">
      <c r="A142" s="4"/>
      <c r="B142" s="5" t="s">
        <v>109</v>
      </c>
      <c r="C142" s="9"/>
      <c r="D142" s="9"/>
      <c r="E142" s="16"/>
      <c r="F142" s="16"/>
    </row>
    <row r="143" spans="1:6">
      <c r="A143" s="4"/>
      <c r="B143" s="5" t="s">
        <v>110</v>
      </c>
      <c r="C143" s="9"/>
      <c r="D143" s="9"/>
      <c r="E143" s="16"/>
      <c r="F143" s="16"/>
    </row>
    <row r="144" spans="1:6">
      <c r="A144" s="4"/>
      <c r="B144" s="18" t="s">
        <v>201</v>
      </c>
      <c r="C144" s="9" t="s">
        <v>33</v>
      </c>
      <c r="D144" s="9">
        <v>228</v>
      </c>
      <c r="E144" s="17">
        <v>0</v>
      </c>
      <c r="F144" s="16">
        <f>E144*D144</f>
        <v>0</v>
      </c>
    </row>
    <row r="145" spans="1:6">
      <c r="B145" s="5"/>
      <c r="E145" s="16"/>
      <c r="F145" s="16"/>
    </row>
    <row r="146" spans="1:6">
      <c r="A146" s="4" t="s">
        <v>56</v>
      </c>
      <c r="B146" s="5" t="s">
        <v>111</v>
      </c>
      <c r="C146" s="9"/>
      <c r="D146" s="9"/>
      <c r="E146" s="16"/>
      <c r="F146" s="16"/>
    </row>
    <row r="147" spans="1:6">
      <c r="A147" s="4"/>
      <c r="B147" s="5" t="s">
        <v>112</v>
      </c>
      <c r="C147" s="9"/>
      <c r="D147" s="9"/>
      <c r="E147" s="16"/>
      <c r="F147" s="16"/>
    </row>
    <row r="148" spans="1:6">
      <c r="A148" s="4"/>
      <c r="B148" s="5" t="s">
        <v>113</v>
      </c>
      <c r="C148" s="9"/>
      <c r="D148" s="9"/>
      <c r="E148" s="16"/>
      <c r="F148" s="16"/>
    </row>
    <row r="149" spans="1:6">
      <c r="A149" s="4"/>
      <c r="B149" s="5" t="s">
        <v>114</v>
      </c>
      <c r="C149" s="9"/>
      <c r="D149" s="9"/>
      <c r="E149" s="16"/>
      <c r="F149" s="16"/>
    </row>
    <row r="150" spans="1:6">
      <c r="A150" s="4"/>
      <c r="B150" s="5" t="s">
        <v>109</v>
      </c>
      <c r="C150" s="9"/>
      <c r="D150" s="9"/>
      <c r="E150" s="16"/>
      <c r="F150" s="16"/>
    </row>
    <row r="151" spans="1:6">
      <c r="A151" s="4"/>
      <c r="B151" s="5" t="s">
        <v>115</v>
      </c>
      <c r="C151" s="9"/>
      <c r="D151" s="9"/>
      <c r="E151" s="16"/>
      <c r="F151" s="16"/>
    </row>
    <row r="152" spans="1:6">
      <c r="A152" s="4"/>
      <c r="B152" s="18" t="s">
        <v>201</v>
      </c>
      <c r="C152" s="9" t="s">
        <v>33</v>
      </c>
      <c r="D152" s="9">
        <v>3</v>
      </c>
      <c r="E152" s="17">
        <v>0</v>
      </c>
      <c r="F152" s="16">
        <f>E152*D152</f>
        <v>0</v>
      </c>
    </row>
    <row r="153" spans="1:6">
      <c r="B153" s="5"/>
      <c r="E153" s="16"/>
      <c r="F153" s="16"/>
    </row>
    <row r="154" spans="1:6">
      <c r="A154" s="4" t="s">
        <v>57</v>
      </c>
      <c r="B154" s="5" t="s">
        <v>116</v>
      </c>
      <c r="C154" s="9"/>
      <c r="D154" s="9"/>
      <c r="E154" s="16"/>
      <c r="F154" s="16"/>
    </row>
    <row r="155" spans="1:6">
      <c r="A155" s="4"/>
      <c r="B155" s="5" t="s">
        <v>117</v>
      </c>
      <c r="C155" s="9"/>
      <c r="D155" s="9"/>
      <c r="E155" s="16"/>
      <c r="F155" s="16"/>
    </row>
    <row r="156" spans="1:6">
      <c r="A156" s="4"/>
      <c r="B156" s="5"/>
      <c r="C156" s="9" t="s">
        <v>118</v>
      </c>
      <c r="D156" s="9">
        <v>1</v>
      </c>
      <c r="E156" s="17">
        <v>0</v>
      </c>
      <c r="F156" s="16">
        <f>E156*D156</f>
        <v>0</v>
      </c>
    </row>
    <row r="157" spans="1:6">
      <c r="A157" s="4" t="s">
        <v>58</v>
      </c>
      <c r="B157" s="5" t="s">
        <v>119</v>
      </c>
      <c r="C157" s="9"/>
      <c r="D157" s="9"/>
      <c r="E157" s="16"/>
      <c r="F157" s="16"/>
    </row>
    <row r="158" spans="1:6" ht="25.5">
      <c r="A158" s="4"/>
      <c r="B158" s="5" t="s">
        <v>120</v>
      </c>
      <c r="C158" s="9"/>
      <c r="D158" s="9"/>
      <c r="E158" s="16"/>
      <c r="F158" s="16"/>
    </row>
    <row r="159" spans="1:6">
      <c r="A159" s="4"/>
      <c r="B159" s="5" t="s">
        <v>121</v>
      </c>
      <c r="C159" s="9"/>
      <c r="D159" s="9"/>
      <c r="E159" s="16"/>
      <c r="F159" s="16"/>
    </row>
    <row r="160" spans="1:6">
      <c r="A160" s="4"/>
      <c r="B160" s="5" t="s">
        <v>122</v>
      </c>
      <c r="C160" s="9" t="s">
        <v>33</v>
      </c>
      <c r="D160" s="9">
        <v>3</v>
      </c>
      <c r="E160" s="16"/>
      <c r="F160" s="16"/>
    </row>
    <row r="161" spans="1:6">
      <c r="A161" s="4"/>
      <c r="B161" s="5" t="s">
        <v>123</v>
      </c>
      <c r="C161" s="9" t="s">
        <v>33</v>
      </c>
      <c r="D161" s="9">
        <v>3</v>
      </c>
      <c r="E161" s="16"/>
      <c r="F161" s="16"/>
    </row>
    <row r="162" spans="1:6">
      <c r="A162" s="4"/>
      <c r="B162" s="5" t="s">
        <v>124</v>
      </c>
      <c r="C162" s="9" t="s">
        <v>33</v>
      </c>
      <c r="D162" s="9">
        <v>3</v>
      </c>
      <c r="E162" s="16"/>
      <c r="F162" s="16"/>
    </row>
    <row r="163" spans="1:6">
      <c r="A163" s="4"/>
      <c r="B163" s="5" t="s">
        <v>125</v>
      </c>
      <c r="C163" s="9" t="s">
        <v>33</v>
      </c>
      <c r="D163" s="9">
        <v>1</v>
      </c>
      <c r="E163" s="16"/>
      <c r="F163" s="16"/>
    </row>
    <row r="164" spans="1:6">
      <c r="A164" s="4"/>
      <c r="B164" s="5" t="s">
        <v>126</v>
      </c>
      <c r="C164" s="9"/>
      <c r="D164" s="9"/>
      <c r="E164" s="16"/>
      <c r="F164" s="16"/>
    </row>
    <row r="165" spans="1:6" ht="38.25">
      <c r="A165" s="4"/>
      <c r="B165" s="5" t="s">
        <v>127</v>
      </c>
      <c r="C165" s="9" t="s">
        <v>118</v>
      </c>
      <c r="D165" s="9">
        <v>1</v>
      </c>
      <c r="E165" s="16"/>
      <c r="F165" s="16"/>
    </row>
    <row r="166" spans="1:6">
      <c r="A166" s="4"/>
      <c r="B166" s="5" t="s">
        <v>128</v>
      </c>
      <c r="C166" s="9" t="s">
        <v>118</v>
      </c>
      <c r="D166" s="9">
        <v>1</v>
      </c>
      <c r="E166" s="17">
        <v>0</v>
      </c>
      <c r="F166" s="16">
        <f>E166*D166</f>
        <v>0</v>
      </c>
    </row>
    <row r="167" spans="1:6">
      <c r="A167" s="4"/>
      <c r="B167" s="5"/>
      <c r="C167" s="9"/>
      <c r="D167" s="9"/>
      <c r="E167" s="16"/>
      <c r="F167" s="16"/>
    </row>
    <row r="168" spans="1:6">
      <c r="A168" s="4" t="s">
        <v>129</v>
      </c>
      <c r="B168" s="5" t="s">
        <v>130</v>
      </c>
      <c r="C168" s="9"/>
      <c r="D168" s="9"/>
      <c r="E168" s="16"/>
      <c r="F168" s="16"/>
    </row>
    <row r="169" spans="1:6">
      <c r="A169" s="4"/>
      <c r="B169" s="5" t="s">
        <v>131</v>
      </c>
      <c r="C169" s="9"/>
      <c r="D169" s="9"/>
      <c r="E169" s="16"/>
      <c r="F169" s="16"/>
    </row>
    <row r="170" spans="1:6">
      <c r="A170" s="4"/>
      <c r="B170" s="5" t="s">
        <v>132</v>
      </c>
      <c r="C170" s="9" t="s">
        <v>41</v>
      </c>
      <c r="D170" s="9">
        <v>720</v>
      </c>
      <c r="E170" s="16"/>
      <c r="F170" s="16"/>
    </row>
    <row r="171" spans="1:6">
      <c r="A171" s="4"/>
      <c r="B171" s="5" t="s">
        <v>207</v>
      </c>
      <c r="C171" s="9" t="s">
        <v>41</v>
      </c>
      <c r="D171" s="9">
        <v>75</v>
      </c>
      <c r="E171" s="16"/>
      <c r="F171" s="16"/>
    </row>
    <row r="172" spans="1:6">
      <c r="A172" s="4"/>
      <c r="B172" s="5" t="s">
        <v>133</v>
      </c>
      <c r="C172" s="9" t="s">
        <v>41</v>
      </c>
      <c r="D172" s="9">
        <v>50</v>
      </c>
      <c r="E172" s="16"/>
      <c r="F172" s="16"/>
    </row>
    <row r="173" spans="1:6" ht="25.5">
      <c r="A173" s="4"/>
      <c r="B173" s="5" t="s">
        <v>134</v>
      </c>
      <c r="C173" s="9" t="s">
        <v>118</v>
      </c>
      <c r="D173" s="9">
        <v>1</v>
      </c>
      <c r="E173" s="16"/>
      <c r="F173" s="16"/>
    </row>
    <row r="174" spans="1:6">
      <c r="A174" s="4"/>
      <c r="B174" s="5"/>
      <c r="C174" s="9" t="s">
        <v>118</v>
      </c>
      <c r="D174" s="9">
        <v>1</v>
      </c>
      <c r="E174" s="16"/>
      <c r="F174" s="16"/>
    </row>
    <row r="175" spans="1:6">
      <c r="A175" s="4"/>
      <c r="B175" s="5" t="s">
        <v>135</v>
      </c>
      <c r="C175" s="9" t="s">
        <v>118</v>
      </c>
      <c r="D175" s="9">
        <v>1</v>
      </c>
      <c r="E175" s="17">
        <v>0</v>
      </c>
      <c r="F175" s="16">
        <f>E175*D175</f>
        <v>0</v>
      </c>
    </row>
    <row r="176" spans="1:6">
      <c r="E176" s="16"/>
      <c r="F176" s="16"/>
    </row>
    <row r="177" spans="1:6">
      <c r="A177" s="1" t="s">
        <v>136</v>
      </c>
      <c r="E177" s="16"/>
      <c r="F177" s="16">
        <f>SUM(F140:F175)</f>
        <v>0</v>
      </c>
    </row>
    <row r="178" spans="1:6">
      <c r="E178" s="16"/>
      <c r="F178" s="16"/>
    </row>
    <row r="179" spans="1:6">
      <c r="A179" s="1" t="s">
        <v>137</v>
      </c>
      <c r="E179" s="16"/>
      <c r="F179" s="16"/>
    </row>
    <row r="180" spans="1:6">
      <c r="E180" s="16"/>
      <c r="F180" s="16"/>
    </row>
    <row r="181" spans="1:6">
      <c r="A181" s="1" t="s">
        <v>104</v>
      </c>
      <c r="B181" s="5" t="s">
        <v>138</v>
      </c>
      <c r="C181" s="2" t="s">
        <v>33</v>
      </c>
      <c r="D181" s="2">
        <v>1</v>
      </c>
      <c r="E181" s="17">
        <v>0</v>
      </c>
      <c r="F181" s="16">
        <f>D181*E181</f>
        <v>0</v>
      </c>
    </row>
    <row r="182" spans="1:6">
      <c r="B182" s="5"/>
      <c r="E182" s="16"/>
      <c r="F182" s="16"/>
    </row>
    <row r="183" spans="1:6">
      <c r="A183" s="1" t="s">
        <v>129</v>
      </c>
      <c r="B183" s="5" t="s">
        <v>139</v>
      </c>
      <c r="C183" s="2" t="s">
        <v>33</v>
      </c>
      <c r="D183" s="2">
        <v>1</v>
      </c>
      <c r="E183" s="17">
        <v>0</v>
      </c>
      <c r="F183" s="16">
        <f>D183*E183</f>
        <v>0</v>
      </c>
    </row>
    <row r="184" spans="1:6">
      <c r="B184" s="5"/>
      <c r="E184" s="16"/>
      <c r="F184" s="16"/>
    </row>
    <row r="185" spans="1:6">
      <c r="A185" s="1" t="s">
        <v>140</v>
      </c>
      <c r="B185" s="5" t="s">
        <v>202</v>
      </c>
      <c r="C185" s="2" t="s">
        <v>33</v>
      </c>
      <c r="D185" s="2">
        <v>1</v>
      </c>
      <c r="E185" s="17">
        <v>0</v>
      </c>
      <c r="F185" s="16">
        <f>D185*E185</f>
        <v>0</v>
      </c>
    </row>
    <row r="186" spans="1:6">
      <c r="B186" s="5"/>
      <c r="E186" s="16"/>
      <c r="F186" s="16"/>
    </row>
    <row r="187" spans="1:6">
      <c r="A187" s="1" t="s">
        <v>141</v>
      </c>
      <c r="B187" s="5" t="s">
        <v>142</v>
      </c>
      <c r="E187" s="16"/>
      <c r="F187" s="16"/>
    </row>
    <row r="188" spans="1:6">
      <c r="B188" s="5" t="s">
        <v>143</v>
      </c>
      <c r="E188" s="16"/>
      <c r="F188" s="16"/>
    </row>
    <row r="189" spans="1:6">
      <c r="B189" s="5" t="s">
        <v>144</v>
      </c>
      <c r="E189" s="16"/>
      <c r="F189" s="16"/>
    </row>
    <row r="190" spans="1:6">
      <c r="B190" s="5" t="s">
        <v>145</v>
      </c>
      <c r="E190" s="16"/>
      <c r="F190" s="16"/>
    </row>
    <row r="191" spans="1:6">
      <c r="B191" s="5" t="s">
        <v>146</v>
      </c>
      <c r="E191" s="16"/>
      <c r="F191" s="16"/>
    </row>
    <row r="192" spans="1:6" ht="25.5">
      <c r="B192" s="5" t="s">
        <v>147</v>
      </c>
      <c r="C192" s="2" t="s">
        <v>118</v>
      </c>
      <c r="D192" s="2">
        <v>1</v>
      </c>
      <c r="E192" s="17">
        <v>0</v>
      </c>
      <c r="F192" s="16">
        <f>D192*E192</f>
        <v>0</v>
      </c>
    </row>
    <row r="193" spans="1:6">
      <c r="B193" s="5"/>
      <c r="E193" s="16"/>
      <c r="F193" s="16"/>
    </row>
    <row r="194" spans="1:6">
      <c r="A194" s="1" t="s">
        <v>148</v>
      </c>
      <c r="B194" s="5" t="s">
        <v>149</v>
      </c>
      <c r="C194" s="2" t="s">
        <v>118</v>
      </c>
      <c r="D194" s="2">
        <v>1</v>
      </c>
      <c r="E194" s="17">
        <v>0</v>
      </c>
      <c r="F194" s="16">
        <f>D194*E194</f>
        <v>0</v>
      </c>
    </row>
    <row r="195" spans="1:6">
      <c r="B195" s="5"/>
      <c r="E195" s="16"/>
      <c r="F195" s="16"/>
    </row>
    <row r="196" spans="1:6" ht="25.5">
      <c r="A196" s="1" t="s">
        <v>150</v>
      </c>
      <c r="B196" s="5" t="s">
        <v>151</v>
      </c>
      <c r="C196" s="2" t="s">
        <v>118</v>
      </c>
      <c r="D196" s="2">
        <v>1</v>
      </c>
      <c r="E196" s="17">
        <v>0</v>
      </c>
      <c r="F196" s="16">
        <f>D196*E196</f>
        <v>0</v>
      </c>
    </row>
    <row r="197" spans="1:6">
      <c r="B197" s="5"/>
      <c r="E197" s="16"/>
      <c r="F197" s="16"/>
    </row>
    <row r="198" spans="1:6">
      <c r="A198" s="1" t="s">
        <v>152</v>
      </c>
      <c r="B198" s="5" t="s">
        <v>153</v>
      </c>
      <c r="C198" s="2" t="s">
        <v>154</v>
      </c>
      <c r="D198" s="2">
        <v>24</v>
      </c>
      <c r="E198" s="17">
        <v>0</v>
      </c>
      <c r="F198" s="16">
        <f>D198*E198</f>
        <v>0</v>
      </c>
    </row>
    <row r="199" spans="1:6">
      <c r="B199" s="5"/>
      <c r="E199" s="16"/>
      <c r="F199" s="16"/>
    </row>
    <row r="200" spans="1:6">
      <c r="A200" s="1" t="s">
        <v>155</v>
      </c>
      <c r="B200" s="5" t="s">
        <v>203</v>
      </c>
      <c r="C200" s="2" t="s">
        <v>154</v>
      </c>
      <c r="D200" s="2">
        <v>24</v>
      </c>
      <c r="E200" s="17">
        <v>0</v>
      </c>
      <c r="F200" s="16">
        <f>D200*E200</f>
        <v>0</v>
      </c>
    </row>
    <row r="201" spans="1:6">
      <c r="B201" s="5"/>
      <c r="E201" s="16"/>
      <c r="F201" s="16"/>
    </row>
    <row r="202" spans="1:6">
      <c r="A202" s="1" t="s">
        <v>156</v>
      </c>
      <c r="B202" s="5" t="s">
        <v>204</v>
      </c>
      <c r="C202" s="2" t="s">
        <v>154</v>
      </c>
      <c r="D202" s="2">
        <v>24</v>
      </c>
      <c r="E202" s="17">
        <v>0</v>
      </c>
      <c r="F202" s="16">
        <f>D202*E202</f>
        <v>0</v>
      </c>
    </row>
    <row r="203" spans="1:6">
      <c r="E203" s="16"/>
      <c r="F203" s="16"/>
    </row>
    <row r="204" spans="1:6">
      <c r="A204" s="1" t="s">
        <v>157</v>
      </c>
      <c r="E204" s="16"/>
      <c r="F204" s="16">
        <f>SUM(F181:F202)</f>
        <v>0</v>
      </c>
    </row>
    <row r="205" spans="1:6">
      <c r="E205" s="16"/>
      <c r="F205" s="16"/>
    </row>
    <row r="206" spans="1:6">
      <c r="A206" s="1" t="s">
        <v>21</v>
      </c>
      <c r="E206" s="16"/>
      <c r="F206" s="16"/>
    </row>
    <row r="207" spans="1:6">
      <c r="E207" s="16"/>
      <c r="F207" s="16"/>
    </row>
    <row r="208" spans="1:6">
      <c r="A208" s="1" t="s">
        <v>104</v>
      </c>
      <c r="B208" s="10" t="s">
        <v>158</v>
      </c>
      <c r="C208" s="2" t="s">
        <v>118</v>
      </c>
      <c r="D208" s="2">
        <v>1</v>
      </c>
      <c r="E208" s="17">
        <v>0</v>
      </c>
      <c r="F208" s="16">
        <f>D208*E208</f>
        <v>0</v>
      </c>
    </row>
    <row r="209" spans="1:6">
      <c r="E209" s="16"/>
      <c r="F209" s="16"/>
    </row>
    <row r="210" spans="1:6">
      <c r="A210" s="1" t="s">
        <v>129</v>
      </c>
      <c r="B210" s="10" t="s">
        <v>159</v>
      </c>
      <c r="E210" s="16"/>
      <c r="F210" s="16"/>
    </row>
    <row r="211" spans="1:6">
      <c r="B211" s="10" t="s">
        <v>160</v>
      </c>
      <c r="E211" s="16"/>
      <c r="F211" s="16"/>
    </row>
    <row r="212" spans="1:6">
      <c r="B212" s="10" t="s">
        <v>161</v>
      </c>
      <c r="E212" s="16"/>
      <c r="F212" s="16"/>
    </row>
    <row r="213" spans="1:6">
      <c r="B213" s="10" t="s">
        <v>162</v>
      </c>
      <c r="E213" s="16"/>
      <c r="F213" s="16"/>
    </row>
    <row r="214" spans="1:6">
      <c r="B214" s="10" t="s">
        <v>163</v>
      </c>
      <c r="E214" s="16"/>
      <c r="F214" s="16"/>
    </row>
    <row r="215" spans="1:6">
      <c r="B215" s="10" t="s">
        <v>164</v>
      </c>
      <c r="E215" s="16"/>
      <c r="F215" s="16"/>
    </row>
    <row r="216" spans="1:6">
      <c r="B216" s="10" t="s">
        <v>165</v>
      </c>
      <c r="E216" s="16"/>
      <c r="F216" s="16"/>
    </row>
    <row r="217" spans="1:6">
      <c r="B217" s="10" t="s">
        <v>166</v>
      </c>
      <c r="E217" s="16"/>
      <c r="F217" s="16"/>
    </row>
    <row r="218" spans="1:6">
      <c r="B218" s="10" t="s">
        <v>209</v>
      </c>
      <c r="C218" s="2" t="s">
        <v>33</v>
      </c>
      <c r="D218" s="2">
        <v>1</v>
      </c>
      <c r="E218" s="16"/>
      <c r="F218" s="16"/>
    </row>
    <row r="219" spans="1:6">
      <c r="B219" s="10" t="s">
        <v>167</v>
      </c>
      <c r="C219" s="2" t="s">
        <v>33</v>
      </c>
      <c r="D219" s="2">
        <v>1</v>
      </c>
      <c r="E219" s="16"/>
      <c r="F219" s="16"/>
    </row>
    <row r="220" spans="1:6">
      <c r="B220" s="10" t="s">
        <v>168</v>
      </c>
      <c r="C220" s="2" t="s">
        <v>33</v>
      </c>
      <c r="D220" s="2">
        <v>5</v>
      </c>
      <c r="E220" s="16"/>
      <c r="F220" s="16"/>
    </row>
    <row r="221" spans="1:6">
      <c r="B221" s="10" t="s">
        <v>169</v>
      </c>
      <c r="E221" s="16"/>
      <c r="F221" s="16"/>
    </row>
    <row r="222" spans="1:6">
      <c r="B222" s="10" t="s">
        <v>170</v>
      </c>
      <c r="C222" s="2" t="s">
        <v>33</v>
      </c>
      <c r="D222" s="2">
        <v>10</v>
      </c>
      <c r="E222" s="16"/>
      <c r="F222" s="16"/>
    </row>
    <row r="223" spans="1:6">
      <c r="B223" s="10" t="s">
        <v>171</v>
      </c>
      <c r="E223" s="16"/>
      <c r="F223" s="16"/>
    </row>
    <row r="224" spans="1:6">
      <c r="B224" s="10" t="s">
        <v>172</v>
      </c>
      <c r="E224" s="16"/>
      <c r="F224" s="16"/>
    </row>
    <row r="225" spans="1:6">
      <c r="B225" s="10" t="s">
        <v>173</v>
      </c>
      <c r="E225" s="16"/>
      <c r="F225" s="16"/>
    </row>
    <row r="226" spans="1:6">
      <c r="B226" s="10" t="s">
        <v>174</v>
      </c>
      <c r="C226" s="2" t="s">
        <v>33</v>
      </c>
      <c r="D226" s="2">
        <v>2</v>
      </c>
      <c r="E226" s="16"/>
      <c r="F226" s="16"/>
    </row>
    <row r="227" spans="1:6">
      <c r="B227" s="10" t="s">
        <v>175</v>
      </c>
      <c r="E227" s="16"/>
      <c r="F227" s="16"/>
    </row>
    <row r="228" spans="1:6">
      <c r="B228" s="10" t="s">
        <v>176</v>
      </c>
      <c r="E228" s="16"/>
      <c r="F228" s="16"/>
    </row>
    <row r="229" spans="1:6">
      <c r="B229" s="10" t="s">
        <v>174</v>
      </c>
      <c r="C229" s="2" t="s">
        <v>33</v>
      </c>
      <c r="D229" s="2">
        <v>4</v>
      </c>
      <c r="E229" s="16"/>
      <c r="F229" s="16"/>
    </row>
    <row r="230" spans="1:6">
      <c r="B230" s="10" t="s">
        <v>175</v>
      </c>
      <c r="E230" s="16"/>
      <c r="F230" s="16"/>
    </row>
    <row r="231" spans="1:6">
      <c r="B231" s="10" t="s">
        <v>177</v>
      </c>
      <c r="E231" s="16"/>
      <c r="F231" s="16"/>
    </row>
    <row r="232" spans="1:6">
      <c r="B232" s="10" t="s">
        <v>178</v>
      </c>
      <c r="C232" s="2" t="s">
        <v>33</v>
      </c>
      <c r="D232" s="2">
        <v>1</v>
      </c>
      <c r="E232" s="16"/>
      <c r="F232" s="16"/>
    </row>
    <row r="233" spans="1:6">
      <c r="B233" s="10" t="s">
        <v>179</v>
      </c>
      <c r="E233" s="16"/>
      <c r="F233" s="16"/>
    </row>
    <row r="234" spans="1:6">
      <c r="B234" s="10" t="s">
        <v>180</v>
      </c>
      <c r="C234" s="2" t="s">
        <v>181</v>
      </c>
      <c r="E234" s="16"/>
      <c r="F234" s="16"/>
    </row>
    <row r="235" spans="1:6">
      <c r="E235" s="16"/>
      <c r="F235" s="16"/>
    </row>
    <row r="236" spans="1:6">
      <c r="B236" s="10" t="s">
        <v>182</v>
      </c>
      <c r="E236" s="16"/>
      <c r="F236" s="16"/>
    </row>
    <row r="237" spans="1:6">
      <c r="C237" s="2" t="s">
        <v>118</v>
      </c>
      <c r="D237" s="2">
        <v>1</v>
      </c>
      <c r="E237" s="17">
        <v>0</v>
      </c>
      <c r="F237" s="16">
        <f>D237*E237</f>
        <v>0</v>
      </c>
    </row>
    <row r="238" spans="1:6">
      <c r="A238" s="1" t="s">
        <v>183</v>
      </c>
      <c r="E238" s="16"/>
      <c r="F238" s="16"/>
    </row>
    <row r="239" spans="1:6">
      <c r="E239" s="16"/>
      <c r="F239" s="16">
        <f>SUM(F208:F237)</f>
        <v>0</v>
      </c>
    </row>
    <row r="240" spans="1:6">
      <c r="A240" s="1" t="s">
        <v>184</v>
      </c>
      <c r="E240" s="16"/>
      <c r="F240" s="16"/>
    </row>
    <row r="241" spans="1:6">
      <c r="E241" s="16"/>
      <c r="F241" s="16"/>
    </row>
    <row r="242" spans="1:6">
      <c r="A242" s="1" t="s">
        <v>185</v>
      </c>
      <c r="E242" s="16"/>
      <c r="F242" s="16"/>
    </row>
    <row r="243" spans="1:6">
      <c r="E243" s="16"/>
      <c r="F243" s="16"/>
    </row>
    <row r="244" spans="1:6" ht="38.25">
      <c r="A244" s="1" t="s">
        <v>104</v>
      </c>
      <c r="B244" s="5" t="s">
        <v>186</v>
      </c>
      <c r="C244" s="2" t="s">
        <v>118</v>
      </c>
      <c r="D244" s="2">
        <v>1</v>
      </c>
      <c r="E244" s="17">
        <v>0</v>
      </c>
      <c r="F244" s="16">
        <f>D244*E244</f>
        <v>0</v>
      </c>
    </row>
    <row r="245" spans="1:6">
      <c r="E245" s="16"/>
      <c r="F245" s="16"/>
    </row>
    <row r="246" spans="1:6">
      <c r="A246" s="1" t="s">
        <v>190</v>
      </c>
      <c r="E246" s="16"/>
      <c r="F246" s="16"/>
    </row>
    <row r="247" spans="1:6">
      <c r="E247" s="16"/>
      <c r="F247" s="16"/>
    </row>
    <row r="248" spans="1:6">
      <c r="A248" s="1" t="s">
        <v>104</v>
      </c>
      <c r="B248" s="5" t="s">
        <v>187</v>
      </c>
      <c r="E248" s="16"/>
      <c r="F248" s="16"/>
    </row>
    <row r="249" spans="1:6">
      <c r="B249" s="5" t="s">
        <v>188</v>
      </c>
      <c r="E249" s="16"/>
      <c r="F249" s="16"/>
    </row>
    <row r="250" spans="1:6">
      <c r="B250" s="5" t="s">
        <v>189</v>
      </c>
      <c r="C250" s="2" t="s">
        <v>33</v>
      </c>
      <c r="D250" s="2">
        <v>1</v>
      </c>
      <c r="E250" s="17">
        <v>0</v>
      </c>
      <c r="F250" s="16">
        <f>D250*E250</f>
        <v>0</v>
      </c>
    </row>
    <row r="251" spans="1:6">
      <c r="B251" s="5"/>
      <c r="E251" s="16"/>
      <c r="F251" s="16"/>
    </row>
    <row r="252" spans="1:6" ht="38.25">
      <c r="A252" s="1" t="s">
        <v>129</v>
      </c>
      <c r="B252" s="5" t="s">
        <v>208</v>
      </c>
      <c r="C252" s="2" t="s">
        <v>33</v>
      </c>
      <c r="D252" s="2">
        <v>1</v>
      </c>
      <c r="E252" s="17">
        <v>0</v>
      </c>
      <c r="F252" s="16">
        <f>D252*E252</f>
        <v>0</v>
      </c>
    </row>
    <row r="253" spans="1:6">
      <c r="E253" s="19"/>
    </row>
    <row r="254" spans="1:6" ht="12.75" customHeight="1">
      <c r="A254" s="1" t="s">
        <v>191</v>
      </c>
      <c r="F254" s="16">
        <f>SUM(F244:F252)</f>
        <v>0</v>
      </c>
    </row>
  </sheetData>
  <sheetProtection password="CDCA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GEC JN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IFC d.o.o.</cp:lastModifiedBy>
  <dcterms:created xsi:type="dcterms:W3CDTF">2021-06-17T10:03:08Z</dcterms:created>
  <dcterms:modified xsi:type="dcterms:W3CDTF">2022-04-15T09:20:16Z</dcterms:modified>
</cp:coreProperties>
</file>