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oogle Drive\ZTK\DuSTEM\DuSTEM-DON1\"/>
    </mc:Choice>
  </mc:AlternateContent>
  <bookViews>
    <workbookView xWindow="0" yWindow="0" windowWidth="28800" windowHeight="12435"/>
  </bookViews>
  <sheets>
    <sheet name="Grupa 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51" i="1" s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8" i="1"/>
  <c r="E41" i="1"/>
  <c r="E45" i="1"/>
  <c r="E46" i="1"/>
  <c r="E48" i="1"/>
  <c r="E52" i="1" l="1"/>
  <c r="E53" i="1" s="1"/>
</calcChain>
</file>

<file path=xl/sharedStrings.xml><?xml version="1.0" encoding="utf-8"?>
<sst xmlns="http://schemas.openxmlformats.org/spreadsheetml/2006/main" count="52" uniqueCount="52">
  <si>
    <t>(vlastoručni potpis ovlaštene osobe ponuditelja</t>
  </si>
  <si>
    <t>(ime i prezime ovlaštene osobe ponuditelja)</t>
  </si>
  <si>
    <t>UKUPNO sa PDV-om</t>
  </si>
  <si>
    <t>m.p.</t>
  </si>
  <si>
    <t>ZA PONUDITELJA</t>
  </si>
  <si>
    <t>iznos PDV-a</t>
  </si>
  <si>
    <t>Ukupno</t>
  </si>
  <si>
    <t>U _____________,        /       /2022.g.</t>
  </si>
  <si>
    <t>Akril podloga za slikanje, format A3 ili jednakovrijedno, otporna na savijanje</t>
  </si>
  <si>
    <t>2.78. Akril podloga za slikanje A3 formata</t>
  </si>
  <si>
    <t xml:space="preserve">čelična radionička kolica sa minimalno 7 kliznih ladica za pohranu alata,  ladice imaju protukliznu oblogu, mogućnost zaključavanja odjednom svih ladica, ima 4 kotača od čega su 2 s kočnicom, kolica sadrže minimalno 1100 različitih komada alata: set odvijača, set ključeva, produžeci šipki i vrhovi, set turpija, bravarski i gumeni čekići, kliješta, kombinirana kliješta, kliješta za blokiranje, kliješta s tankim vrhom, dijagonalna kliješta, ring kliješta, kliješta za droblejnje,  set čegrtaljki s nastavcima, set stegača. spone za kablove, tiple, čavli i slično. </t>
  </si>
  <si>
    <t>čelična radionička kolica sa minimalno 7 kliznih ladica za pohranu alata, ladice imaju protukliznu oblogu, mogućnost zaključavanja odjednom svih ladica, ima 4 kotača od čega su 2 s kočnicom</t>
  </si>
  <si>
    <t xml:space="preserve">2.50. Radionička kolica za alat </t>
  </si>
  <si>
    <t>Brzi punjač za AA/AAA baterije, podržava punjenje do 4 AA ili 4 AAA punjive baterije, LED indikator ili jednakovrijedno u 3 boje za označavanje napredka punjenja, statusa baterije i vijeka trajanja baterije, sadrži provjeru vijeka trajanja baterije, ima funkciju pametnog punjenja na način da detektira napon i zaustavlja punjenje prije prepunjenja radi duljeg vijeka trajanja baterije</t>
  </si>
  <si>
    <t xml:space="preserve">2.48. Brzi punjač za AA/AAA baterije </t>
  </si>
  <si>
    <t>60 komada AAA punjivih baterija minimalnog kapaciteta 900 mAh</t>
  </si>
  <si>
    <t>2.47. Punjive AAA baterije</t>
  </si>
  <si>
    <t>160 komada AA punjivih baterija minimalnog kapaciteta 2500 mAh</t>
  </si>
  <si>
    <t>2.46. Punjive AA baterije</t>
  </si>
  <si>
    <t>stolna modelarska pila, visine hoda pile maksimalno 19 mm, dužine ruke pile maksimalno 400 mm, mogućnost rezanja drva debljine do maksimalno 5 cm, plastike do maksimalno 3 cm i obojenih metala do maksimalno 1 cm</t>
  </si>
  <si>
    <t>stolna pila za stiropor radne površine minimalno 390 x 280 mm, sa žicom koja se zagrijava</t>
  </si>
  <si>
    <t>set vrhova i pribora u aluminijskom ili jednakovrijedno kovčegu s minimalno 96 različitih dijelova, drška za vrhove raznih oblika: ravni, kružni, torx, imbus i slično</t>
  </si>
  <si>
    <t>metalno digitalno pomično mjerilo s LCD ili jednakovrijedno ekranom u plastičnoj kutiji, mjeri do minimalno 150 mm, točnosti minimalno 0,01 mm, mogućnost podešavanje nultne točke, napajanje na baterije</t>
  </si>
  <si>
    <t>digitalnI beskontaktnI termometar za mjerenje temperature osoba ili predmeta, napajanje na baterije</t>
  </si>
  <si>
    <t>laserski metar otporan na prašinu i vodu, mjeri do minimalno 70 m udaljenosti, napajanje na baterije</t>
  </si>
  <si>
    <t>digitalni multimetar koji može mjeriti istosmjerni i izmjenični napon do maksimalno 600 V, istosmjernu i izmjeničnu struju do maksimalno 10 A, otpor do maksimalno 40 MOhma, kapacitet do maksimalno 100 mF i frekvenciju do maksimalno 10 MHz, napajanje na baterije</t>
  </si>
  <si>
    <t>podloga za rezanje od linoleuma ili jednakovrijedno minimalne dimenzije 600 x 450 cm, debljine od 3 mm do 4 mm, veličina radne površine za rezanje minimalno formata A2 ili jednakovrijendno, podloga ima ispisanu rešetku u cm i mm na gornjoj strani</t>
  </si>
  <si>
    <t>antistatični plastični kist duljine minimalno 14 cm,  duljine četke od minimalno 2,5 cm i širine četke minimalno 3 cm</t>
  </si>
  <si>
    <r>
      <t>set od 15 komada preciznih odvijača u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kutiji, vrhovi: ravni, kružni, torx i imbus, maksimalne dužine odvijača 13 cm</t>
    </r>
  </si>
  <si>
    <t>set od 15 komada preciznih odvijača s okretnim dnom, vrhovi: ravni, kružni, torx i imbus, s postoljem za montažu na zid, maksimalne dužine odvijača 15 cm</t>
  </si>
  <si>
    <t>seta od 6 komada ESD pinceta od nehrđajućeg čelika ili jednakovrijedno, različitih vrhova, dužina pinceta od 110 do 125 mm</t>
  </si>
  <si>
    <t>flux tekućinu za lemljenje, pakovanje od 100 mL</t>
  </si>
  <si>
    <t xml:space="preserve">traka za odlemljivanje maksimalne debjine 3 mm </t>
  </si>
  <si>
    <t>vakum pumpica za tinol s antistatičkim vrhom, maksimalne dužine 20 cm</t>
  </si>
  <si>
    <t>usisna pumpica za odlemljivanje, maksimalne dužine 35 cm</t>
  </si>
  <si>
    <t>čistač vrha lemila s metalnom vunom</t>
  </si>
  <si>
    <t>tinol žica, pakovanje od 0,5 kg promjera do maksimalno 1 mm</t>
  </si>
  <si>
    <t>uređaj za usis dima kod lemljenja</t>
  </si>
  <si>
    <t>lemna stanica s kontrolom temperature, snage minimalno 48 W / 24 V, lemna stanica sadrži lemilicu, stanicu, stalak za lemilicu i spužvicu</t>
  </si>
  <si>
    <t>ručno puhalo vrućeg zraka minimalne snage 750 W</t>
  </si>
  <si>
    <t>precizna mini bušilica u plastičnom kovčegu, snage minimalno 130 W, s regulacijom broja okretaja od 8.000 do 30.000 okretaja po minuti, s minimalno 185 različitih komada pribora za bušenje i obradu</t>
  </si>
  <si>
    <t>precizna bušilica, snage minimalno 100W, s regulacijom broja okretaja od 5.000 do 20.000 okretaja po minuti, s kompletom od minimalno 43 različita svrdla i noža za bušenje, glodanje, brušenje, poliranje, čišćenje, rezbarenje, urezivanje i slično.</t>
  </si>
  <si>
    <t>set od 10 komada turpija presvučenih dijamantnom prašinom dužine maksimalne 14 cm, profili turpija: okrugla, poluokrugla, plosnata, trokutasta i četvrtasta i slično</t>
  </si>
  <si>
    <t>2.43. Set električnog alata i materijala</t>
  </si>
  <si>
    <t>Ukupno 
(bez PDV-a)</t>
  </si>
  <si>
    <t>jedinična cijena 
(bez PDV-a)</t>
  </si>
  <si>
    <t xml:space="preserve">Količina </t>
  </si>
  <si>
    <t>PONUĐENO
(tehničke specifikacije, marka i model)</t>
  </si>
  <si>
    <t>MINIMALNE TEHNIČKE SPECIFIKACIJE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</si>
  <si>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Ponuditelj nudi predmet nabave putem ovog troškovnika, koji će činiti dio ponude i kasnijeg Ugovora.
Zahtjevi definirani tehničkim specifikacijama predstavljaju minimalne specifikacije koje ponuđeni proizvod mora zadovoljavati, ukoliko nije drugačije navedeno, te se iste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</t>
    </r>
    <r>
      <rPr>
        <sz val="11"/>
        <color theme="1"/>
        <rFont val="Calibri"/>
        <family val="2"/>
        <charset val="238"/>
        <scheme val="minor"/>
      </rPr>
      <t>.
Ponuditelj svojim potpisom prihvaća definirane tablicom minimalne tehničke specifikacije, te nudi proizvod koji ih ispunjava.
SVA OPREMA MORA BITI NOVA I NEKORIŠTENA.</t>
    </r>
  </si>
  <si>
    <t>PRILOG - TROŠKOVNIK</t>
  </si>
  <si>
    <t>Grupa 7: potrošni materijal i alat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</si>
</sst>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n&quot;"/>
    <numFmt numFmtId="165" formatCode="0&quot; m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2" fillId="0" borderId="0" xfId="1"/>
    <xf numFmtId="0" fontId="3" fillId="0" borderId="0" xfId="1" applyFont="1"/>
    <xf numFmtId="0" fontId="2" fillId="0" borderId="1" xfId="1" applyBorder="1"/>
    <xf numFmtId="0" fontId="3" fillId="0" borderId="0" xfId="1" applyFont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2" fillId="0" borderId="0" xfId="1" applyAlignment="1">
      <alignment horizontal="center"/>
    </xf>
    <xf numFmtId="164" fontId="2" fillId="0" borderId="0" xfId="1" applyNumberFormat="1"/>
    <xf numFmtId="0" fontId="2" fillId="2" borderId="2" xfId="1" applyFill="1" applyBorder="1" applyAlignment="1">
      <alignment horizontal="left" vertical="top" wrapText="1"/>
    </xf>
    <xf numFmtId="0" fontId="5" fillId="0" borderId="2" xfId="1" applyFont="1" applyBorder="1" applyAlignment="1">
      <alignment wrapText="1"/>
    </xf>
    <xf numFmtId="164" fontId="2" fillId="0" borderId="0" xfId="1" applyNumberFormat="1" applyAlignment="1">
      <alignment horizontal="center"/>
    </xf>
    <xf numFmtId="0" fontId="2" fillId="0" borderId="0" xfId="1" applyAlignment="1">
      <alignment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1" applyFill="1" applyBorder="1" applyAlignment="1">
      <alignment horizontal="center" vertical="center"/>
    </xf>
    <xf numFmtId="0" fontId="2" fillId="2" borderId="2" xfId="1" applyFill="1" applyBorder="1" applyAlignment="1">
      <alignment wrapText="1"/>
    </xf>
    <xf numFmtId="0" fontId="2" fillId="0" borderId="2" xfId="1" applyBorder="1" applyAlignment="1">
      <alignment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0" xfId="1" applyFont="1"/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164" fontId="2" fillId="2" borderId="2" xfId="1" applyNumberFormat="1" applyFill="1" applyBorder="1" applyAlignment="1">
      <alignment horizontal="center" vertical="center"/>
    </xf>
    <xf numFmtId="0" fontId="2" fillId="0" borderId="0" xfId="1" applyAlignment="1">
      <alignment horizontal="center"/>
    </xf>
    <xf numFmtId="0" fontId="0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1" fillId="3" borderId="2" xfId="1" applyFont="1" applyFill="1" applyBorder="1" applyAlignment="1">
      <alignment horizontal="center"/>
    </xf>
    <xf numFmtId="164" fontId="2" fillId="0" borderId="2" xfId="1" applyNumberForma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17" fontId="1" fillId="0" borderId="11" xfId="1" applyNumberFormat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17" fontId="1" fillId="0" borderId="4" xfId="1" applyNumberFormat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3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abSelected="1" workbookViewId="0">
      <selection activeCell="C10" sqref="C10"/>
    </sheetView>
  </sheetViews>
  <sheetFormatPr defaultRowHeight="15" x14ac:dyDescent="0.25"/>
  <cols>
    <col min="1" max="1" width="52.42578125" style="1" customWidth="1"/>
    <col min="2" max="2" width="23.7109375" style="1" customWidth="1"/>
    <col min="3" max="3" width="21.28515625" style="1" customWidth="1"/>
    <col min="4" max="4" width="20.85546875" style="1" customWidth="1"/>
    <col min="5" max="5" width="23.28515625" style="1" customWidth="1"/>
    <col min="6" max="16384" width="9.140625" style="1"/>
  </cols>
  <sheetData>
    <row r="1" spans="1:5" x14ac:dyDescent="0.25">
      <c r="A1" s="40" t="s">
        <v>50</v>
      </c>
      <c r="B1" s="40"/>
      <c r="C1" s="40"/>
      <c r="D1" s="40"/>
      <c r="E1" s="40"/>
    </row>
    <row r="3" spans="1:5" ht="129.75" customHeight="1" x14ac:dyDescent="0.25">
      <c r="A3" s="41" t="s">
        <v>49</v>
      </c>
      <c r="B3" s="42"/>
      <c r="C3" s="42"/>
      <c r="D3" s="42"/>
      <c r="E3" s="42"/>
    </row>
    <row r="6" spans="1:5" ht="45" x14ac:dyDescent="0.25">
      <c r="A6" s="37" t="s">
        <v>48</v>
      </c>
      <c r="B6" s="36" t="s">
        <v>47</v>
      </c>
      <c r="C6" s="37" t="s">
        <v>46</v>
      </c>
      <c r="D6" s="36" t="s">
        <v>45</v>
      </c>
      <c r="E6" s="36" t="s">
        <v>44</v>
      </c>
    </row>
    <row r="7" spans="1:5" x14ac:dyDescent="0.25">
      <c r="A7" s="43" t="s">
        <v>51</v>
      </c>
      <c r="B7" s="43"/>
      <c r="C7" s="43"/>
      <c r="D7" s="43"/>
      <c r="E7" s="43"/>
    </row>
    <row r="8" spans="1:5" x14ac:dyDescent="0.25">
      <c r="A8" s="35"/>
      <c r="B8" s="35"/>
    </row>
    <row r="9" spans="1:5" x14ac:dyDescent="0.25">
      <c r="A9" s="47" t="s">
        <v>43</v>
      </c>
      <c r="B9" s="48"/>
      <c r="C9" s="23"/>
      <c r="D9" s="22"/>
      <c r="E9" s="22"/>
    </row>
    <row r="10" spans="1:5" customFormat="1" ht="64.5" customHeight="1" x14ac:dyDescent="0.25">
      <c r="A10" s="34" t="s">
        <v>42</v>
      </c>
      <c r="B10" s="20"/>
      <c r="C10" s="19">
        <v>2</v>
      </c>
      <c r="D10" s="18"/>
      <c r="E10" s="17">
        <f t="shared" ref="E10:E33" si="0">C10*D10</f>
        <v>0</v>
      </c>
    </row>
    <row r="11" spans="1:5" customFormat="1" ht="75" x14ac:dyDescent="0.25">
      <c r="A11" s="32" t="s">
        <v>41</v>
      </c>
      <c r="B11" s="29"/>
      <c r="C11" s="28">
        <v>2</v>
      </c>
      <c r="D11" s="27"/>
      <c r="E11" s="26">
        <f t="shared" si="0"/>
        <v>0</v>
      </c>
    </row>
    <row r="12" spans="1:5" customFormat="1" ht="74.25" customHeight="1" x14ac:dyDescent="0.25">
      <c r="A12" s="32" t="s">
        <v>40</v>
      </c>
      <c r="B12" s="29"/>
      <c r="C12" s="28">
        <v>1</v>
      </c>
      <c r="D12" s="27"/>
      <c r="E12" s="17">
        <f t="shared" si="0"/>
        <v>0</v>
      </c>
    </row>
    <row r="13" spans="1:5" customFormat="1" ht="25.5" customHeight="1" x14ac:dyDescent="0.25">
      <c r="A13" s="30" t="s">
        <v>39</v>
      </c>
      <c r="B13" s="29"/>
      <c r="C13" s="28">
        <v>3</v>
      </c>
      <c r="D13" s="27"/>
      <c r="E13" s="26">
        <f t="shared" si="0"/>
        <v>0</v>
      </c>
    </row>
    <row r="14" spans="1:5" customFormat="1" ht="45" x14ac:dyDescent="0.25">
      <c r="A14" s="32" t="s">
        <v>38</v>
      </c>
      <c r="B14" s="29"/>
      <c r="C14" s="28">
        <v>3</v>
      </c>
      <c r="D14" s="27"/>
      <c r="E14" s="17">
        <f t="shared" si="0"/>
        <v>0</v>
      </c>
    </row>
    <row r="15" spans="1:5" customFormat="1" ht="26.25" customHeight="1" x14ac:dyDescent="0.25">
      <c r="A15" s="30" t="s">
        <v>37</v>
      </c>
      <c r="B15" s="29"/>
      <c r="C15" s="28">
        <v>2</v>
      </c>
      <c r="D15" s="27"/>
      <c r="E15" s="26">
        <f t="shared" si="0"/>
        <v>0</v>
      </c>
    </row>
    <row r="16" spans="1:5" customFormat="1" ht="30" x14ac:dyDescent="0.25">
      <c r="A16" s="32" t="s">
        <v>36</v>
      </c>
      <c r="B16" s="29"/>
      <c r="C16" s="28">
        <v>4</v>
      </c>
      <c r="D16" s="27"/>
      <c r="E16" s="17">
        <f t="shared" si="0"/>
        <v>0</v>
      </c>
    </row>
    <row r="17" spans="1:5" customFormat="1" ht="24.75" customHeight="1" x14ac:dyDescent="0.25">
      <c r="A17" s="30" t="s">
        <v>35</v>
      </c>
      <c r="B17" s="29"/>
      <c r="C17" s="28">
        <v>5</v>
      </c>
      <c r="D17" s="27"/>
      <c r="E17" s="26">
        <f t="shared" si="0"/>
        <v>0</v>
      </c>
    </row>
    <row r="18" spans="1:5" customFormat="1" ht="27.75" customHeight="1" x14ac:dyDescent="0.25">
      <c r="A18" s="31" t="s">
        <v>34</v>
      </c>
      <c r="B18" s="29"/>
      <c r="C18" s="28">
        <v>2</v>
      </c>
      <c r="D18" s="27"/>
      <c r="E18" s="17">
        <f t="shared" si="0"/>
        <v>0</v>
      </c>
    </row>
    <row r="19" spans="1:5" customFormat="1" ht="38.25" customHeight="1" x14ac:dyDescent="0.25">
      <c r="A19" s="31" t="s">
        <v>33</v>
      </c>
      <c r="B19" s="29"/>
      <c r="C19" s="28">
        <v>3</v>
      </c>
      <c r="D19" s="27"/>
      <c r="E19" s="26">
        <f t="shared" si="0"/>
        <v>0</v>
      </c>
    </row>
    <row r="20" spans="1:5" customFormat="1" x14ac:dyDescent="0.25">
      <c r="A20" s="32" t="s">
        <v>32</v>
      </c>
      <c r="B20" s="29"/>
      <c r="C20" s="33">
        <v>7.5</v>
      </c>
      <c r="D20" s="27"/>
      <c r="E20" s="17">
        <f t="shared" si="0"/>
        <v>0</v>
      </c>
    </row>
    <row r="21" spans="1:5" customFormat="1" x14ac:dyDescent="0.25">
      <c r="A21" s="32" t="s">
        <v>31</v>
      </c>
      <c r="B21" s="29"/>
      <c r="C21" s="28">
        <v>3</v>
      </c>
      <c r="D21" s="27"/>
      <c r="E21" s="26">
        <f t="shared" si="0"/>
        <v>0</v>
      </c>
    </row>
    <row r="22" spans="1:5" customFormat="1" ht="45" x14ac:dyDescent="0.25">
      <c r="A22" s="32" t="s">
        <v>30</v>
      </c>
      <c r="B22" s="29"/>
      <c r="C22" s="28">
        <v>3</v>
      </c>
      <c r="D22" s="27"/>
      <c r="E22" s="17">
        <f t="shared" si="0"/>
        <v>0</v>
      </c>
    </row>
    <row r="23" spans="1:5" customFormat="1" ht="54.75" customHeight="1" x14ac:dyDescent="0.25">
      <c r="A23" s="31" t="s">
        <v>29</v>
      </c>
      <c r="B23" s="29"/>
      <c r="C23" s="28">
        <v>2</v>
      </c>
      <c r="D23" s="27"/>
      <c r="E23" s="26">
        <f t="shared" si="0"/>
        <v>0</v>
      </c>
    </row>
    <row r="24" spans="1:5" customFormat="1" ht="41.25" customHeight="1" x14ac:dyDescent="0.25">
      <c r="A24" s="31" t="s">
        <v>28</v>
      </c>
      <c r="B24" s="29"/>
      <c r="C24" s="28">
        <v>2</v>
      </c>
      <c r="D24" s="27"/>
      <c r="E24" s="17">
        <f t="shared" si="0"/>
        <v>0</v>
      </c>
    </row>
    <row r="25" spans="1:5" customFormat="1" ht="50.25" customHeight="1" x14ac:dyDescent="0.25">
      <c r="A25" s="30" t="s">
        <v>27</v>
      </c>
      <c r="B25" s="29"/>
      <c r="C25" s="28">
        <v>3</v>
      </c>
      <c r="D25" s="27"/>
      <c r="E25" s="26">
        <f t="shared" si="0"/>
        <v>0</v>
      </c>
    </row>
    <row r="26" spans="1:5" customFormat="1" ht="75" x14ac:dyDescent="0.25">
      <c r="A26" s="30" t="s">
        <v>26</v>
      </c>
      <c r="B26" s="29"/>
      <c r="C26" s="28">
        <v>5</v>
      </c>
      <c r="D26" s="27"/>
      <c r="E26" s="17">
        <f t="shared" si="0"/>
        <v>0</v>
      </c>
    </row>
    <row r="27" spans="1:5" customFormat="1" ht="90" x14ac:dyDescent="0.25">
      <c r="A27" s="30" t="s">
        <v>25</v>
      </c>
      <c r="B27" s="29"/>
      <c r="C27" s="28">
        <v>4</v>
      </c>
      <c r="D27" s="27"/>
      <c r="E27" s="26">
        <f t="shared" si="0"/>
        <v>0</v>
      </c>
    </row>
    <row r="28" spans="1:5" customFormat="1" ht="33.75" customHeight="1" x14ac:dyDescent="0.25">
      <c r="A28" s="30" t="s">
        <v>24</v>
      </c>
      <c r="B28" s="29"/>
      <c r="C28" s="28">
        <v>1</v>
      </c>
      <c r="D28" s="27"/>
      <c r="E28" s="26">
        <f t="shared" si="0"/>
        <v>0</v>
      </c>
    </row>
    <row r="29" spans="1:5" customFormat="1" ht="30" x14ac:dyDescent="0.25">
      <c r="A29" s="30" t="s">
        <v>23</v>
      </c>
      <c r="B29" s="29"/>
      <c r="C29" s="28">
        <v>2</v>
      </c>
      <c r="D29" s="27"/>
      <c r="E29" s="17">
        <f t="shared" si="0"/>
        <v>0</v>
      </c>
    </row>
    <row r="30" spans="1:5" customFormat="1" ht="75" x14ac:dyDescent="0.25">
      <c r="A30" s="30" t="s">
        <v>22</v>
      </c>
      <c r="B30" s="29"/>
      <c r="C30" s="28">
        <v>3</v>
      </c>
      <c r="D30" s="27"/>
      <c r="E30" s="26">
        <f t="shared" si="0"/>
        <v>0</v>
      </c>
    </row>
    <row r="31" spans="1:5" customFormat="1" ht="64.5" customHeight="1" x14ac:dyDescent="0.25">
      <c r="A31" s="30" t="s">
        <v>21</v>
      </c>
      <c r="B31" s="29"/>
      <c r="C31" s="28">
        <v>1</v>
      </c>
      <c r="D31" s="27"/>
      <c r="E31" s="17">
        <f t="shared" si="0"/>
        <v>0</v>
      </c>
    </row>
    <row r="32" spans="1:5" customFormat="1" ht="40.5" customHeight="1" x14ac:dyDescent="0.25">
      <c r="A32" s="30" t="s">
        <v>20</v>
      </c>
      <c r="B32" s="29"/>
      <c r="C32" s="28">
        <v>1</v>
      </c>
      <c r="D32" s="27"/>
      <c r="E32" s="26">
        <f t="shared" si="0"/>
        <v>0</v>
      </c>
    </row>
    <row r="33" spans="1:5" customFormat="1" ht="60" x14ac:dyDescent="0.25">
      <c r="A33" s="16" t="s">
        <v>19</v>
      </c>
      <c r="B33" s="15"/>
      <c r="C33" s="14">
        <v>1</v>
      </c>
      <c r="D33" s="13"/>
      <c r="E33" s="17">
        <f t="shared" si="0"/>
        <v>0</v>
      </c>
    </row>
    <row r="34" spans="1:5" x14ac:dyDescent="0.25">
      <c r="A34" s="11"/>
      <c r="B34" s="11"/>
      <c r="C34" s="6"/>
      <c r="D34" s="10"/>
      <c r="E34" s="6"/>
    </row>
    <row r="35" spans="1:5" x14ac:dyDescent="0.25">
      <c r="A35" s="49" t="s">
        <v>18</v>
      </c>
      <c r="B35" s="46"/>
      <c r="C35" s="38">
        <v>160</v>
      </c>
      <c r="D35" s="39"/>
      <c r="E35" s="44">
        <f>C35*D35</f>
        <v>0</v>
      </c>
    </row>
    <row r="36" spans="1:5" ht="30" x14ac:dyDescent="0.25">
      <c r="A36" s="25" t="s">
        <v>17</v>
      </c>
      <c r="B36" s="8"/>
      <c r="C36" s="38"/>
      <c r="D36" s="39"/>
      <c r="E36" s="44"/>
    </row>
    <row r="37" spans="1:5" x14ac:dyDescent="0.25">
      <c r="D37" s="7"/>
    </row>
    <row r="38" spans="1:5" x14ac:dyDescent="0.25">
      <c r="A38" s="45" t="s">
        <v>16</v>
      </c>
      <c r="B38" s="46"/>
      <c r="C38" s="38">
        <v>60</v>
      </c>
      <c r="D38" s="39"/>
      <c r="E38" s="44">
        <f>C38*D38</f>
        <v>0</v>
      </c>
    </row>
    <row r="39" spans="1:5" ht="30" x14ac:dyDescent="0.25">
      <c r="A39" s="25" t="s">
        <v>15</v>
      </c>
      <c r="B39" s="24"/>
      <c r="C39" s="38"/>
      <c r="D39" s="39"/>
      <c r="E39" s="44"/>
    </row>
    <row r="40" spans="1:5" x14ac:dyDescent="0.25">
      <c r="D40" s="7"/>
    </row>
    <row r="41" spans="1:5" x14ac:dyDescent="0.25">
      <c r="A41" s="45" t="s">
        <v>14</v>
      </c>
      <c r="B41" s="46"/>
      <c r="C41" s="38">
        <v>2</v>
      </c>
      <c r="D41" s="39"/>
      <c r="E41" s="44">
        <f>C41*D41</f>
        <v>0</v>
      </c>
    </row>
    <row r="42" spans="1:5" ht="120" x14ac:dyDescent="0.25">
      <c r="A42" s="9" t="s">
        <v>13</v>
      </c>
      <c r="B42" s="24"/>
      <c r="C42" s="38"/>
      <c r="D42" s="39"/>
      <c r="E42" s="44"/>
    </row>
    <row r="44" spans="1:5" x14ac:dyDescent="0.25">
      <c r="A44" s="45" t="s">
        <v>12</v>
      </c>
      <c r="B44" s="46"/>
      <c r="C44" s="23"/>
      <c r="D44" s="22"/>
      <c r="E44" s="22"/>
    </row>
    <row r="45" spans="1:5" customFormat="1" ht="60" x14ac:dyDescent="0.25">
      <c r="A45" s="21" t="s">
        <v>11</v>
      </c>
      <c r="B45" s="20"/>
      <c r="C45" s="19">
        <v>2</v>
      </c>
      <c r="D45" s="18"/>
      <c r="E45" s="17">
        <f>C45*D45</f>
        <v>0</v>
      </c>
    </row>
    <row r="46" spans="1:5" customFormat="1" ht="173.25" customHeight="1" x14ac:dyDescent="0.25">
      <c r="A46" s="16" t="s">
        <v>10</v>
      </c>
      <c r="B46" s="15"/>
      <c r="C46" s="14">
        <v>2</v>
      </c>
      <c r="D46" s="13"/>
      <c r="E46" s="12">
        <f>C46*D46</f>
        <v>0</v>
      </c>
    </row>
    <row r="47" spans="1:5" x14ac:dyDescent="0.25">
      <c r="A47" s="11"/>
      <c r="B47" s="11"/>
      <c r="C47" s="6"/>
      <c r="D47" s="10"/>
      <c r="E47" s="6"/>
    </row>
    <row r="48" spans="1:5" x14ac:dyDescent="0.25">
      <c r="A48" s="45" t="s">
        <v>9</v>
      </c>
      <c r="B48" s="46"/>
      <c r="C48" s="38">
        <v>80</v>
      </c>
      <c r="D48" s="39"/>
      <c r="E48" s="44">
        <f>C48*D48</f>
        <v>0</v>
      </c>
    </row>
    <row r="49" spans="1:5" ht="30" x14ac:dyDescent="0.25">
      <c r="A49" s="9" t="s">
        <v>8</v>
      </c>
      <c r="B49" s="8"/>
      <c r="C49" s="38"/>
      <c r="D49" s="39"/>
      <c r="E49" s="44"/>
    </row>
    <row r="50" spans="1:5" x14ac:dyDescent="0.25">
      <c r="D50" s="7"/>
    </row>
    <row r="51" spans="1:5" ht="15.75" x14ac:dyDescent="0.25">
      <c r="A51" s="1" t="s">
        <v>7</v>
      </c>
      <c r="C51" s="50" t="s">
        <v>6</v>
      </c>
      <c r="D51" s="51"/>
      <c r="E51" s="5">
        <f>SUM(E9:E49)</f>
        <v>0</v>
      </c>
    </row>
    <row r="52" spans="1:5" ht="15.75" x14ac:dyDescent="0.25">
      <c r="C52" s="50" t="s">
        <v>5</v>
      </c>
      <c r="D52" s="51"/>
      <c r="E52" s="5">
        <f>E51*0.25</f>
        <v>0</v>
      </c>
    </row>
    <row r="53" spans="1:5" ht="15.75" x14ac:dyDescent="0.25">
      <c r="A53" s="6" t="s">
        <v>4</v>
      </c>
      <c r="B53" s="6" t="s">
        <v>3</v>
      </c>
      <c r="C53" s="50" t="s">
        <v>2</v>
      </c>
      <c r="D53" s="51"/>
      <c r="E53" s="5">
        <f>E51+E52</f>
        <v>0</v>
      </c>
    </row>
    <row r="55" spans="1:5" x14ac:dyDescent="0.25">
      <c r="A55" s="3"/>
    </row>
    <row r="56" spans="1:5" x14ac:dyDescent="0.25">
      <c r="A56" s="4" t="s">
        <v>1</v>
      </c>
    </row>
    <row r="59" spans="1:5" x14ac:dyDescent="0.25">
      <c r="A59" s="3"/>
    </row>
    <row r="60" spans="1:5" x14ac:dyDescent="0.25">
      <c r="A60" s="2" t="s">
        <v>0</v>
      </c>
    </row>
  </sheetData>
  <mergeCells count="24">
    <mergeCell ref="C51:D51"/>
    <mergeCell ref="C52:D52"/>
    <mergeCell ref="C53:D53"/>
    <mergeCell ref="A48:B48"/>
    <mergeCell ref="C48:C49"/>
    <mergeCell ref="D48:D49"/>
    <mergeCell ref="E48:E49"/>
    <mergeCell ref="A41:B41"/>
    <mergeCell ref="C41:C42"/>
    <mergeCell ref="D41:D42"/>
    <mergeCell ref="E41:E42"/>
    <mergeCell ref="A44:B44"/>
    <mergeCell ref="A38:B38"/>
    <mergeCell ref="C38:C39"/>
    <mergeCell ref="D38:D39"/>
    <mergeCell ref="E38:E39"/>
    <mergeCell ref="A9:B9"/>
    <mergeCell ref="A35:B35"/>
    <mergeCell ref="C35:C36"/>
    <mergeCell ref="D35:D36"/>
    <mergeCell ref="A1:E1"/>
    <mergeCell ref="A3:E3"/>
    <mergeCell ref="A7:E7"/>
    <mergeCell ref="E35:E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Grupa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2022-03-21T17:16:23Z</dcterms:created>
  <dcterms:modified xsi:type="dcterms:W3CDTF">2022-04-12T13:23:04Z</dcterms:modified>
</cp:coreProperties>
</file>