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220" tabRatio="742" activeTab="1"/>
  </bookViews>
  <sheets>
    <sheet name="NASLOVNICA" sheetId="1" r:id="rId1"/>
    <sheet name="OPREMA" sheetId="2" r:id="rId2"/>
    <sheet name="List1" sheetId="3" state="hidden" r:id="rId3"/>
    <sheet name="SVEUKUPNA REKAPITULACIJA " sheetId="4" r:id="rId4"/>
  </sheets>
  <definedNames>
    <definedName name="_xlnm.Print_Titles" localSheetId="1">'OPREMA'!$1:$6</definedName>
    <definedName name="_xlnm.Print_Area" localSheetId="0">'NASLOVNICA'!$B$1:$G$45</definedName>
    <definedName name="_xlnm.Print_Area" localSheetId="1">'OPREMA'!$A$1:$G$134</definedName>
  </definedNames>
  <calcPr fullCalcOnLoad="1"/>
</workbook>
</file>

<file path=xl/sharedStrings.xml><?xml version="1.0" encoding="utf-8"?>
<sst xmlns="http://schemas.openxmlformats.org/spreadsheetml/2006/main" count="409" uniqueCount="249">
  <si>
    <t>kom</t>
  </si>
  <si>
    <t>Kn</t>
  </si>
  <si>
    <t>SVEUKUPNO:</t>
  </si>
  <si>
    <t>GRAĐEVINA:</t>
  </si>
  <si>
    <t>GLAVNI PROJEKTANT:</t>
  </si>
  <si>
    <t>POTPIS I PEČAT</t>
  </si>
  <si>
    <t>DIREKTOR:</t>
  </si>
  <si>
    <t>1</t>
  </si>
  <si>
    <t>količina</t>
  </si>
  <si>
    <t>ukupno</t>
  </si>
  <si>
    <t>OPIS STAVKE</t>
  </si>
  <si>
    <t>PDV 25 %:</t>
  </si>
  <si>
    <t>"A2Z" d.o.o. Čakovec, , za projektiranje, nadzor i izvođenje radova, tel.091/17-888-16, 091/17-888-10, fax.040/637709; oib: 86361736584</t>
  </si>
  <si>
    <t>ANJA ZANJKO, dipl.ing.arch.</t>
  </si>
  <si>
    <t>Ivica Zanjko, dipl.ing.građ.</t>
  </si>
  <si>
    <t xml:space="preserve">                                           T R O Š K O V N I K    </t>
  </si>
  <si>
    <t>DOGRADNJA  CENTRA PrInOS</t>
  </si>
  <si>
    <t>INVESTITOR:                     HCK - GRADSKO DRUŠTVO CRVENOG KRIŽA, ČAKOVEC,</t>
  </si>
  <si>
    <t xml:space="preserve">    K. TOMISLAVA 29, 40 000 ČAKOVEC, OIB: 55882109804</t>
  </si>
  <si>
    <t xml:space="preserve">GRAĐEVINA:                       REKONSTRUKCIJA I DOGRADNJA CENTRA ZA PRUŽANJE  </t>
  </si>
  <si>
    <t xml:space="preserve">    INKLUZIVNIH OBLIKA SKRBI - CENTAR  PrInOS</t>
  </si>
  <si>
    <t>LOKACIJA:                           ČAKOVEC, k.č. 125/6, k.o.ČAKOVEC</t>
  </si>
  <si>
    <t xml:space="preserve">BR. PROJEKTA                   15/19   </t>
  </si>
  <si>
    <t>GLAVNI PROJEKTANT:        ANJA ZANJKO, dipl.ing.arch.</t>
  </si>
  <si>
    <t>TVRTKA:                               "A2Z" d.o.o. ČAKOVEC</t>
  </si>
  <si>
    <t>UKUPNO:</t>
  </si>
  <si>
    <t>SVEUKUPNA  REKAPITULACIJA</t>
  </si>
  <si>
    <t xml:space="preserve"> cijena</t>
  </si>
  <si>
    <t>jed.</t>
  </si>
  <si>
    <t>jedinična</t>
  </si>
  <si>
    <t>mjere</t>
  </si>
  <si>
    <t xml:space="preserve">     red.</t>
  </si>
  <si>
    <t xml:space="preserve">      br.</t>
  </si>
  <si>
    <t>Čakovec, srpanj 2019.</t>
  </si>
  <si>
    <t>DATUM:                                07.2019.</t>
  </si>
  <si>
    <t>ULAZNA PORTA</t>
  </si>
  <si>
    <t>kpl</t>
  </si>
  <si>
    <t>IZOLACIJA</t>
  </si>
  <si>
    <t>ARHIVA</t>
  </si>
  <si>
    <t>EDUKACIJSKI CENTAR</t>
  </si>
  <si>
    <t>STAN 01</t>
  </si>
  <si>
    <t>SOBA ZA SAVJETOVANJE</t>
  </si>
  <si>
    <t>SOBA ZA GRUPNI RAD</t>
  </si>
  <si>
    <t>DNEVNI CENTAR</t>
  </si>
  <si>
    <t>STAN 02</t>
  </si>
  <si>
    <t>STAN 03</t>
  </si>
  <si>
    <t>STAN 04</t>
  </si>
  <si>
    <t>STAN 05</t>
  </si>
  <si>
    <t>1.0</t>
  </si>
  <si>
    <t>1.2</t>
  </si>
  <si>
    <t>2</t>
  </si>
  <si>
    <t>2.0</t>
  </si>
  <si>
    <t>2.1</t>
  </si>
  <si>
    <t>2.2</t>
  </si>
  <si>
    <t>2.3</t>
  </si>
  <si>
    <t>2.4</t>
  </si>
  <si>
    <t>2.5</t>
  </si>
  <si>
    <t>3.0</t>
  </si>
  <si>
    <t>3.1</t>
  </si>
  <si>
    <t>4.0</t>
  </si>
  <si>
    <t>4.1</t>
  </si>
  <si>
    <t>4.2</t>
  </si>
  <si>
    <t>4.3</t>
  </si>
  <si>
    <t>5.0</t>
  </si>
  <si>
    <t>5.1</t>
  </si>
  <si>
    <t>5.2</t>
  </si>
  <si>
    <t>5.3</t>
  </si>
  <si>
    <t>5.4</t>
  </si>
  <si>
    <t>5.5</t>
  </si>
  <si>
    <t>5.6</t>
  </si>
  <si>
    <t>5.7</t>
  </si>
  <si>
    <t>5.8</t>
  </si>
  <si>
    <t>5.9</t>
  </si>
  <si>
    <t>5.10</t>
  </si>
  <si>
    <t>6.1</t>
  </si>
  <si>
    <t>6.0</t>
  </si>
  <si>
    <t>6.2</t>
  </si>
  <si>
    <t>6.3</t>
  </si>
  <si>
    <t>6.4</t>
  </si>
  <si>
    <t>6.5</t>
  </si>
  <si>
    <t>6.6</t>
  </si>
  <si>
    <t>7.0</t>
  </si>
  <si>
    <t>7.1</t>
  </si>
  <si>
    <t>7.2</t>
  </si>
  <si>
    <t>7.3</t>
  </si>
  <si>
    <t>7.4</t>
  </si>
  <si>
    <t>8</t>
  </si>
  <si>
    <t>10.0</t>
  </si>
  <si>
    <t>11.0</t>
  </si>
  <si>
    <t>10.1</t>
  </si>
  <si>
    <t>10.2</t>
  </si>
  <si>
    <t>10.3</t>
  </si>
  <si>
    <t>10.4</t>
  </si>
  <si>
    <t>11.1</t>
  </si>
  <si>
    <t>11.2</t>
  </si>
  <si>
    <t>11.3</t>
  </si>
  <si>
    <t>11.4</t>
  </si>
  <si>
    <t>11.5</t>
  </si>
  <si>
    <t>11.6</t>
  </si>
  <si>
    <t>11.7</t>
  </si>
  <si>
    <t>11.8</t>
  </si>
  <si>
    <t>11.9</t>
  </si>
  <si>
    <t>12.0</t>
  </si>
  <si>
    <t>12.1</t>
  </si>
  <si>
    <t>12.2</t>
  </si>
  <si>
    <t>12.4</t>
  </si>
  <si>
    <t>12.5</t>
  </si>
  <si>
    <t>12.6</t>
  </si>
  <si>
    <t>12.7</t>
  </si>
  <si>
    <t>12.8</t>
  </si>
  <si>
    <t>12.9</t>
  </si>
  <si>
    <t>12.10</t>
  </si>
  <si>
    <t>3</t>
  </si>
  <si>
    <t>4</t>
  </si>
  <si>
    <t>5</t>
  </si>
  <si>
    <t>6</t>
  </si>
  <si>
    <t>7</t>
  </si>
  <si>
    <t>9</t>
  </si>
  <si>
    <t>10</t>
  </si>
  <si>
    <t>11</t>
  </si>
  <si>
    <t>12</t>
  </si>
  <si>
    <t xml:space="preserve">ULAZNA PORTA UKUPNO: </t>
  </si>
  <si>
    <t xml:space="preserve">IZOLACIJA UKUPNO: </t>
  </si>
  <si>
    <t xml:space="preserve">ARHIVA UKUPNO: </t>
  </si>
  <si>
    <t xml:space="preserve">EDUKACIJSKI CENTAR UKUPNO: </t>
  </si>
  <si>
    <t>SOBA ZA SAVJETOVANJE UKUPNO:</t>
  </si>
  <si>
    <t>STAN 01 UKUPNO:</t>
  </si>
  <si>
    <t>SOBA ZA GRUPNI RAD UKUPNO:</t>
  </si>
  <si>
    <t>DNEVNI CENTAR UKUPNO:</t>
  </si>
  <si>
    <t>STAN 03 UKUPNO:</t>
  </si>
  <si>
    <t>STAN 04 UKUPNO:</t>
  </si>
  <si>
    <t>STAN 02 UKUPNO:</t>
  </si>
  <si>
    <t>PRIJEMNA PORTA</t>
  </si>
  <si>
    <t>STAN 05 UKUPNO:</t>
  </si>
  <si>
    <t>Školska ploča za pisanje markerom 360x120 cm, bijela</t>
  </si>
  <si>
    <t>10.5</t>
  </si>
  <si>
    <t xml:space="preserve">Noćni ormarić, dimenzije 45 cm x 45 cm (širine) x 60 cm visine. Vanjske plohe noćnog ormarića izraditi od iverala debljine 18 mm u dekoru - hrast natur (Prilog I.), a unutrašnjost ladica noćnog ormarića izraditi od korpus iverala - bijele boje </t>
  </si>
  <si>
    <t>Pribor za pisanje (set markera za pisanje po ploči u 4 do 5 različitih boja) i profesionalni magnetni brisač za ploču 105 mm x 55 mm x 23 mm</t>
  </si>
  <si>
    <t xml:space="preserve"> OPREME ZA GRUPU 1 - namještaj za opremanje Centra PrInOS</t>
  </si>
  <si>
    <t>FAZA:                                   TROŠKOVNIK OPREME ZA GRUPU 1 - namještaj za opremanje Centra PrInOS</t>
  </si>
  <si>
    <t>1.1</t>
  </si>
  <si>
    <t>8.0</t>
  </si>
  <si>
    <t>8.1</t>
  </si>
  <si>
    <t>8.2</t>
  </si>
  <si>
    <t>8.3</t>
  </si>
  <si>
    <t>8.4</t>
  </si>
  <si>
    <t>8.5</t>
  </si>
  <si>
    <t>9.0</t>
  </si>
  <si>
    <t>9.1</t>
  </si>
  <si>
    <t>9.2</t>
  </si>
  <si>
    <t>9.3</t>
  </si>
  <si>
    <t>9.4</t>
  </si>
  <si>
    <t>9.5</t>
  </si>
  <si>
    <t>9.6</t>
  </si>
  <si>
    <t>9.7</t>
  </si>
  <si>
    <t>9.8</t>
  </si>
  <si>
    <t>9.9</t>
  </si>
  <si>
    <t>9.10</t>
  </si>
  <si>
    <t>10.6</t>
  </si>
  <si>
    <t>10.7</t>
  </si>
  <si>
    <t>10.8</t>
  </si>
  <si>
    <t>10.9</t>
  </si>
  <si>
    <t>10.10</t>
  </si>
  <si>
    <t>10.11</t>
  </si>
  <si>
    <t xml:space="preserve">OPREMA ZA GRUPU 1 - namještaj za opremanje Centra PrInOS </t>
  </si>
  <si>
    <t>Zidni regal za dnevni boravak, sastoji se od sljedećih elemenata: 
1. TV element (1 kom.) širine cca 180 cm do 190 cm, visine 50 cm do 55 cm, dubine 35 cm do 40 cm; 
2. Element ormara (1 kom.) visine 110 cm do 120 cm, dubine 35 cm do 40 cm, širine 90 cm; 
3. Viseći element (1 kom.) širine 80 cm, dubine 35 cm do 40 cm, visine 100 cm; 
4. zidne police širine 150 cm, dubine 15cm do 20 cm, visine 15 cm.
Elemente regala izraditi od iverala debljine 18 mm, pri čemu su vidljive plohe u dekoru natur hrasta (Prilog I.), dok su unutarnje pregrade ormara i visećeg elementa od korpus iverala bijele boje.</t>
  </si>
  <si>
    <t>Zidni regal za dnevni boravak, sastoji se od sljedećih elemenata: 
1. TV element (1 kom.) širine 180 cm do 190 cm, visine 45 do 55 cm, dubine 35 cm do 40 cm; 
2. Element ormara (1 kom.) visine 110 cm do 120 cm, dubine 35 cm do 40 cm, širine 90 cm; 
3. Viseći element (1 kom.) širine 80 cm, dubine 35 cm do 40 cm, visine 100 cm; 
4. zidne police širine 150 cm, dubine 15 cm do 20 cm, visine 15 cm. Elemente regala izraditi od iverala debljine 18 mm, pri čemu su vidljive plohe u dekoru natur hrasta (Prilog I.), dok su unutarnje pregrade ormara i visećeg elementa od korpus iverala bijele boje.</t>
  </si>
  <si>
    <t>(TRAŽENE TEHNIČKE SPECIFIKACIJE)</t>
  </si>
  <si>
    <t xml:space="preserve">PONUĐENE TEHNIČKE </t>
  </si>
  <si>
    <t>SPECIFIKACIJE</t>
  </si>
  <si>
    <t>7.0.</t>
  </si>
  <si>
    <t>12.3</t>
  </si>
  <si>
    <t>7.5</t>
  </si>
  <si>
    <t>7.6</t>
  </si>
  <si>
    <t>7.7</t>
  </si>
  <si>
    <t>8.6</t>
  </si>
  <si>
    <t>Zidni regal za dnevni boravak, sastoji se od sljedećih elemenata: 
1. TV element (1 kom.) širine 180 cm do 190 cm, visine 45 cm do 55 cm, dubine 35 cm do 40 cm; 
2. Element ormara (1 kom.) visine 110 cm do 120 cm, dubine 35 do 40 cm, širine 90 cm; 
3. Viseći element (1 kom.) širine 40 cm, dubine 35 cm do 40 cm, visine 100 cm; 
4. zidne police širine 150 cm, dubine 15 cm do 20 cm, visine 15 cm.
Elemente regala izraditi od iverala pri čemu su vidljive plohe u dekoru natur hrasta, dok su unutarnje pregrade ormara i visećeg elementa od korpus iverala bijele boje.</t>
  </si>
  <si>
    <t>3.2</t>
  </si>
  <si>
    <t>3.3</t>
  </si>
  <si>
    <t>3.4</t>
  </si>
  <si>
    <t>13.0</t>
  </si>
  <si>
    <t>OPREMA U EKSTERIJERU</t>
  </si>
  <si>
    <t>13.1</t>
  </si>
  <si>
    <t xml:space="preserve"> OPREMA U EKSTERIJERU UKUPNO:</t>
  </si>
  <si>
    <t>13</t>
  </si>
  <si>
    <t>Zidni regal za dnevni boravak, sastoji se od sljedećih elemenata: 
1. TV element (1 kom.) širine 180 cm do 190 cm, visine 45 cm do 55 cm, dubine 35 cm do 40 cm; 
2. Element ormara (1 kom.) visine 110 cm do 120 cm, dubine 35 cm do 40 cm, širine 90 cm; 
3. Viseći element (1 kom.) širine 40 cm, dubine 35 do 40 cm, visine 100 cm; 
4. zidne police širine 150 cm, dubine 15 cm do 20 cm, visine 15 cm. 
Elemente regala izraditi od iverala pri čemu su vidljive plohe u dekoru natur hrasta, dok su unutarnje pregrade ormara i visećeg elementa od korpus iverala bijele boje.</t>
  </si>
  <si>
    <t>Kutna garnitura na razvlačenje dimenzija: 
Visina - 800 mm do 870 mm, 
Širina - 2000 mm do 2040 mm, 
Dubina - 1300 mm do 1420 mm, 
Visina sjedala - 370 mm do 450 mm, 
Širina sjedala - 2000 mm do 2010 mm, 
Dubina sjedišta - 500 mm do 600 mm, 
Debljina sjedala - 90 mm, 
Širinu područja za spavanje - 1300 mm, 
Duljina područja za spavanje - 2010 mm. 
Garnitura tapecirana u tkaninu sive boje (alternativno u boju pijeska). Noge plastične.</t>
  </si>
  <si>
    <t>Kutna garnitura dimenzija: 
Visina - 800 mm do 900 mm, 
Širina - 2000 mm do 2040 mm, 
Dubina - 1300 mm do 1420 mm, 
Visina sjedala - 370 mm do 450 mm, 
Širina sjedala - 1800 mm do 2010 mm, 
Dubina sjedišta - 500 mm do 600 mm, 
Debljina sjedala - 90 mm. 
Garnitura tapecirana u tkaninu sive boje (alternativno u boju pijeska). Noge plastične.</t>
  </si>
  <si>
    <t>Kutna garnitura na razvlačenje dimenzija: 
Visina - 800 mm do 870 mm, 
Širina - 2000 mm do 2040 mm, 
Dubina - 1300 mm do 1420 mm, 
Visina sjedala - 370 mm do 450 mm,
Širina sjedala - 2000 mm do 2010 mm, 
Dubina sjedišta - 500 mm do 600 mm, 
Debljina sjedala - 90 mm, 
Širinu područja za spavanje - 1300 mm, 
Duljina područja za spavanje - 2010 mm. 
Garnitura tapecirana u tkaninu sive boje (alternativno u boju pijeska). Noge plastične.</t>
  </si>
  <si>
    <t>Kutna garnitura na razvlačenje dimenzija: 
Visina - 800 mm do 870 mm, Širina - 2000 mm do 2040 mm,
Dubina - 1300 mm do 1420 mm, 
Visina sjedala - 370 mm do 450 mm, 
Širina sjedala - 2000 mm do 2010 mm, 
Dubina sjedišta - 500 mm do 600 mm, 
Debljina sjedala - 90 mm, 
Širinu područja za spavanje - 1300 mm,
Duljina područja za spavanje - 2010 mm. Garnitura tapecirana u tkaninu sive boje (alternativno u boju pijeska). Noge plastične.</t>
  </si>
  <si>
    <t>Kutna garnitura na razvlačenje dimenzija: 
Visina - 800 mm do 870 mm,
Širina - 2000 mm do 2040 mm, 
Dubina - 1300 mm do 1420 mm,
Visina sjedala - 370 mm do 450 mm, 
Širina sjedala - 2000 mm do 2010 mm, 
Dubina sjedišta - 500 mm do 600 mm, 
Debljina sjedala - 90 mm, 
Širinu područja za spavanje - 1300 mm, 
Duljina područja za spavanje - 2010 mm. 
Garnitura tapecirana u tkaninu sive boje (alternativno u boju pijeska). Noge plastične.</t>
  </si>
  <si>
    <t xml:space="preserve">Prijemni pult;  sastoji se od 2 stola od kojih je jedan 450 cm x 60 cm (širine) te 75 cm visine, a drugi 100 cm x 60 cm (širine) te 75 cm visine, te tri ladičara.  
Ladičare izvesti kao mobilne na kotačićima, smjestiti ih ispod radne plohe stola. 
Radnu plohu stola izraditi od iverala 25 mm, završni dekor hrast natur (Prilog I.), noge metalne u antracit boji. 
Vanjske plohe ladičara izraditi od iverala u istom dekoru kao što je radna ploha stola - hrast natur (Prilog I.), a unutrašnjost ladica izraditi od korpus iverala - bijele boje </t>
  </si>
  <si>
    <t>Radna ergonomska stolica sa naslonom za leđa i rukonaslonom, ukupne visine sa naslonom 110 cm, visine sjedišta 45 cm, širine sjedišta 45 cm, dubine 45 cm do 55 cm. 
Baza od kromiranog metala, sa pokretnim mehanizmom na gumene kotačiće, sa mogućnošću podizanja sjedišta putem plinskog podizača.
Jastučić sjedišta tapeciran u tkaninu sive boje (alternativno boju pijeska). Vidi Prilog II.</t>
  </si>
  <si>
    <t xml:space="preserve">Radni stol 120 cm x 80 cm širine, 75 cm visine.
Radnu plohu stola izraditi od iverala 25 mm, završni dekor hrast natur (Prilog I.), noge metalne plastificirane u  antracit boji. </t>
  </si>
  <si>
    <t>Mobilni ladičar na kotačićima koji se smješta ispod radne plohe stola. 
Vanjske plohe ladičara izraditi od iverala u istom dekoru kao što je radna ploha stola - hrast natur, a unutrašnjost ladica izraditi od korpus iverala - bijele boje. 
Visina ladičara 62 cm, širina 42 cm, dubina 58 cm.</t>
  </si>
  <si>
    <t>Radna ergonomska stolica sa naslonom za leđa i rukonaslonom, ukupne visine sa naslonom 110 cm, visine sjedišta 45 cm, širine sjedišta 45 cm, dubine 45 cm do 55 cm. 
Baza od kromiranog metala, sa pokretnim mehanizmom na gumene kotačiće, sa mogućnošću podizanja sjedišta putem plinskog podizača. 
Jastučić sjedišta tapeciran u tkaninu sive boje (alternativno boju pijeska). Vidi Prilog II.</t>
  </si>
  <si>
    <t xml:space="preserve">Komoda za spise dubine 40 cm, duljine 310 cm, visine 80 cm.  
Vanjske plohe komode izraditi od iverala debljine 25 mm u istom dekoru kao što je radna ploha stola - hrast natur (Prilog I.), a unutrašnjost komode izraditi od korpus iverala - bijele boje. </t>
  </si>
  <si>
    <t>Ležaj - Krevet 95 cm x 205 cm sa podnicom i madracem dimenzija 90 cm x 200 cm, debljine 18 cm. 
Okvir kreveta izvesti od iverala u završnom dekoru hrast natur (Prilog I.)</t>
  </si>
  <si>
    <t>Mobilni ladičar na kotačićima koji se smješta ispod radne plohe stola. 
Vanjske plohe ladičara izraditi od iverala debljine 18 mm u istom dekoru kao što je radna ploha stola - hrast natur (Prilog I.), a unutrašnjost ladica izraditi od korpus iverala - bijele boje. 
Visina ladičara 62 cm, širina 42 cm, dubina 58 cm.</t>
  </si>
  <si>
    <t xml:space="preserve">Radni stol 150 cm x 90 cm širine, 75 cm visine. 
Radnu plohu stola izraditi od iverala 25 mm, završni dekor hrast natur (Prilog I.), noge metalne plastificirane u  antracit boju. </t>
  </si>
  <si>
    <t>Radna ergonomska stolica sa naslonom za leđa i rukonaslonom, ukupne visine sa naslonom 110 cm, visine sjedišta 45 cm, širine sjedišta 45 cm, dubine 45 do 55 cm. 
Baza od kromiranog metala, sa pokretnim mehanizmom na gumene kotačiće, sa mogućnošću podizanja sjedišta putem plinskog podizača.
Jastučić sjedišta tapeciran u tkaninu sive boje (alternativno boju pijeska). Vidi Prilog II.</t>
  </si>
  <si>
    <t>Otvoreni ormar (poličar za registratore), dubine 40 cm, širine 90 cm, visine 200 cm. 
Sve plohe ormara izraditi od iverala debljine 25 mm u dekoru hrast natur (Prilog I.).</t>
  </si>
  <si>
    <r>
      <t>Složiva konferencijska stolica sa metalnim kromiranim skije postoljem, sa naslonom za leđa i rukonaslonom. 
Visina sjedišta 45 cm, dimenzije sjedišta 45 cm x 45 cm. 
Ukupna visina stolice 85 - 95 cm.
Jastučić sjedala tapeciran u tkaninu sive boje (varijanta boja pijeska). Vidi Prilog II.</t>
    </r>
    <r>
      <rPr>
        <sz val="10"/>
        <rFont val="Arial Narrow"/>
        <family val="2"/>
      </rPr>
      <t xml:space="preserve">
</t>
    </r>
  </si>
  <si>
    <t>Krevet 95x205 cm sa podnicom i madracem dimenzija 90x200 cm, debljine 18 cm. 
Okvir kreveta izvesti od iverala u završnom dekoru hrast natur (Prilog I.)</t>
  </si>
  <si>
    <t xml:space="preserve">Noćni ormarić, dimenzije 45 cm x 45 cm (širine) x 60 cm visine.
Vanjske plohe noćnog ormarića izraditi od iverala debljine 18 mm u dekoru - hrast natur, a unutrašnjost ladica noćnog ormarića izraditi od korpus iverala - bijele boje </t>
  </si>
  <si>
    <t>Garderobni ormar 90 cm x 60 cm (širine) x 200 cm visine, dvokrilni. 
Vanjske plohe ormara izraditi od iverala debljine 18 mm u dekoru hrast natur (Prilog I.), a unutarnje pregrade i police od korpus iverala bijele boje. 
Ugraditi sistem zaključavanja ormara ključanicom.</t>
  </si>
  <si>
    <t>Klub stolić okrugli promjera 50 - 60 cm, visine 45 cm. 
Plohu stolića izraditi od iverala debljine 18 mm u završnom dekoru hrast natur (Prilog I.).
Noge stolića metalne, antracit boje.</t>
  </si>
  <si>
    <t xml:space="preserve">Stol blagovaonski promjera 90 cm do 100 cm, visine 75 cm. 
Plohu stola izraditi od iverala debljine 25 mm, završni dekor hrast natur (Prilog I.),centralna noga metalna u antracit boji. </t>
  </si>
  <si>
    <t>Stolica blagovaonska od punog drveta u bijeloj boji. 
Dimenzije sjedišta 45 cm x 45 cm, visina sjedišta 45 cm, ukupna visina stolice sa naslonom 85 - 100 cm.</t>
  </si>
  <si>
    <t>Kuhinjski blok dužine 354 cm, sastoji se od 4 donja elementa dimenzija 60 cm x 60 cm, visine 85 cm i 4 gornja viseća elementa dimenzija 60 cm širine, 35 cm dubine i 70 cm visine.
 Elemente izraditi od iverala debljine 18 mm u završnom dekoru hrast natur (Prilog I.). 
U radnu plohu ugraditi sudoper sa ocjeđivačem i slavinu. 
U sklopu kuhinjskog bloka nalazi se samostojeći štednjak sa integriranom pećnicom, napa i hladnjak (ŠxVxD) 54 cm x 145.5 cm x 59.5 cm).
U cijenu uključiti dostavu, montažu i priključak svih uređaja, sve do funkcije.</t>
  </si>
  <si>
    <t xml:space="preserve">Garderobni ormar ugradbeni 170 cm x 60 cm (širine) x 270 cm visine, trokrilni. 
Vanjske plohe ormara izraditi od iverala debljine 18 mm u dekoru hrast natur (Prilog I.), a unutarnje pregrade i police od korpus iverala bijele boje. </t>
  </si>
  <si>
    <t>Stol konferencijski širine 90 cm, duljine 210 cm, visine 75 cm.
Radna ploha stola lamelirano kaljeno satinirano staklo, noge stola metalne plastificirane u antracit boju.</t>
  </si>
  <si>
    <t xml:space="preserve">Radni stol 90 cm x 180 cm širine, 75 cm visine. 
Radnu plohu stola izraditi od iverala 25 mm, završni dekor hrast natur (Prilog I.), noge metalne plastificirane u  antracit boju. </t>
  </si>
  <si>
    <t>Ormar za spise 60 cm dubine, 120 cm širine, 200 cm visine. 
Vratna krila ormara izvesti u okviru od iverala debljine 18 mm u završnom dekoru hrast natur (Prilog I.), sa ispunom od satiniranog stakla.
Korpus i unutrašnje pregrade izvesti od iverala debljine 18 mm u dekoru hrast natur (Prilog I.).</t>
  </si>
  <si>
    <t xml:space="preserve">Komoda za spise dubine 40 cm, duljine 220 cm, visine 80 cm.  
Vanjske plohe komode izraditi od iverala debljine 18 mm - hrast natur (Prilog I.), a unutrašnjost komode izraditi od korpus iverala - bijele boje. </t>
  </si>
  <si>
    <t xml:space="preserve">Radni stol 180 cm x 90 cm širine, 75 cm visine. 
Radnu plohu stola izraditi od iverala 25 mm, završni dekor hrast natur (Prilog I.), noge metalne plastificirane u  antracit boju. </t>
  </si>
  <si>
    <t>Okrugli konferencijski stol promjera 100 cm, visine 75 cm. 
Radna ploha stola od iverala debljine 25 mm, završni dekor hrast natur (Prilog I.), noge stola metalne plastificirane u antracit boju.</t>
  </si>
  <si>
    <t>Složiva konferencijska stolica sa metalnim kromiranim skije postoljem, sa naslonom za leđa I rukonaslonom. 
Jastučić sjedala tapeciran u tkaninu sive boje (varijanta boja pijeska), Vidi Prilog II.
Dimenzije sjedišta 45 cm x 45 cm, visina sjedišta 45 cm, ukupna visina s naslonom 85-95 cm.</t>
  </si>
  <si>
    <t>Otvoreni ormar (poličar), dubine 40 cm, širine 235 cm, visine 210 cm. 
Sve plohe ormara izraditi od iverala debljine 25 mm u dekoru hrast natur (Prilog I.).</t>
  </si>
  <si>
    <t>Otvoreni ormar (poličar za registratore), dubine 40 cm, širine 90 cm, visine 200 cm.
Sve plohe ormara izraditi od iverala debljine 25 mm u dekoru hrast natur (Prilog I.).</t>
  </si>
  <si>
    <t>Mobilni ladičar na kotačićima koji se smješta ispod radne plohe stola. 
Vanjske plohe ladičara izraditi od iverala debljine 18 mm, u istom dekoru kao što je radna ploha stola - hrast natur, a unutrašnjost ladica izraditi od korpus iverala - bijele boje. 
Visina ladičara 62 cm, širina 42 cm, dubina 58 cm.</t>
  </si>
  <si>
    <t>Klub stolić okrugli promjera 50 - 60 cm, visine 45 cm. 
Plohu stolića izraditi od iverala debljine 18 mm u završnom dekoru hrast natur. 
Noge stolića metalne, antracit boje.</t>
  </si>
  <si>
    <t>Krevet 95 cm x 205 cm sa podnicom i madracem dimenzija 90 cm x 200 cm, debljine 18 cm. 
Okvir kreveta izvesti od iverala u završnom dekoru hrast natur (Prilog I.)</t>
  </si>
  <si>
    <t>TV regal za dnevni boravak duljine 140 cm, visine 45 cm do 55 cm, dubine 35 cm do 40 cm. 
Elemente regala izraditi od iverala debljine 25 mm, sve plohe u dekoru natur hrasta (Prilog I.).</t>
  </si>
  <si>
    <t xml:space="preserve">Garderobni ormar u hodniku dimenzija 180 cm x 60 cm (širine) x 250 cm visine, trokrilni. 
Vanjske plohe ormara izraditi od iverala debljine 18 mm u dekoru hrast natur (Prilog I.), a unutarnje pregrade i police od korpus iverala bijele boje. </t>
  </si>
  <si>
    <t xml:space="preserve">Stol blagovaonski promjera 120 cm, visine 75 cm. 
Plohu stola izraditi od iverala debljine 25 mm, završni dekor hrast natur (Prilog I.), centralna noga metalna u antracit boji. </t>
  </si>
  <si>
    <r>
      <t>Stolica blagovaonska od punog drveta u bijeloj boji.
Dimenzije sjedišta 45 cm x 45 cm, visina sjedišta 45 cm, ukupna visina stolice sa naslono</t>
    </r>
    <r>
      <rPr>
        <sz val="10"/>
        <rFont val="Arial Narrow"/>
        <family val="2"/>
      </rPr>
      <t>m 85 - 100 cm.</t>
    </r>
  </si>
  <si>
    <t>Kuhinjski blok dužine 374 cm, sastoji se od 3 donja elementa dimenzija 60 cm x 60 cm širine i jednog donjeg elementa dimenzija 60 cm x 80 dužine cm. 
Svi donji elementi su visine 85 cm. 
Tri gornja viseća elementa dimenzija 60 cm širine, 35 cm dubine i 70 cm visine, dok je jedan 80 cm širine, 35 cm dubine i 70 cm visine. 
Elemente izraditi od iverala debljine 18 mm u završnom dekoru hrast natur (Prilog I.). 
U radnu plohu ugraditi sudoper sa ocjeđivačem i slavinu. 
U sklopu kuhinjskog bloka nalazi se samostojeći štednjak sa integriranom pećnicom, napa i hladnjak (ŠxVxD) 54 cm x 145.5 cm x 59.5 cm visine.
U cijenu uključiti dostavu, montažu i priključak svih uređaja, sve do funkcije.</t>
  </si>
  <si>
    <t>Klub stolić okrugli promjera 50 - 60 cm, visine 45 cm. 
Plohu stolića izraditi izraditi od iverala debljine 18 mm u završnom dekoru hrast natur (Prilog I.).
Noge stolića metalne, plastificirane u antracit boju.</t>
  </si>
  <si>
    <t>Krevet 95 cm x 205 cm sa podnicom i madracem dimenzija 90 cm x 200 cm. 
Okvir kreveta izvesti od iverala u završnom dekoru hrast natur (Prilog I.)</t>
  </si>
  <si>
    <t xml:space="preserve">Noćni ormarić, dimenzije 40 cm x 40 cm (širine) x 60 cm visine. 
Vanjske plohe noćnog ormarića izraditi od iverala debljine 18 mm u dekoru - hrast natur (Prilog I.), a unutrašnjost ladica noćnog ormarića izraditi od korpus iverala - bijele boje </t>
  </si>
  <si>
    <t>Garderobni ormar ugradbeni 150 cm x 55 cm (širine) x 235 cm visine, trokrilni. 
Vanjske plohe ormara izraditi od iverala debljine 18 mm u dekoru hrast natur (Prilog I.), a unutarnje pregrade i police od korpus iverala bijele boje. 
Ugraditi sistem zaključavanja ormara ključanicom.</t>
  </si>
  <si>
    <t>Klub stolić okrugli promjera 50 - 60 cm, visine 45 cm.
 Plohu stolića izraditi izraditi od iverala debljine 18 mm u završnom dekoru hrast natur (Prilog I.). 
Noge stolića metalne, antracit boje.</t>
  </si>
  <si>
    <t xml:space="preserve">Garderobni ormar u hodniku dim. 120 cm x 60 cm (širine) x 200 cm visine, dvokrilni. 
Vanjske plohe ormara izraditi od iverala debljine 18 mm u dekoru hrast natur (Prilog I.), a unutarnje pregrade i police od korpus iverala bijele boje. </t>
  </si>
  <si>
    <t xml:space="preserve">Stol blagovaonski promjera 90 cm do 100 cm, visine 75 cm. 
Plohu stola izraditi od iverala debljine 25 mm, završni dekor hrast natur (Prilog I.), centralna noga metalna u antracit boji. </t>
  </si>
  <si>
    <r>
      <t>Stolica blagovaonska od punog drveta u bijeloj boji. 
Dimenzije sjedišta 45 cm x 45 cm, visina sjedišta 45 cm, ukupna visina stolice sa naslono</t>
    </r>
    <r>
      <rPr>
        <sz val="10"/>
        <rFont val="Arial Narrow"/>
        <family val="2"/>
      </rPr>
      <t>m 85 - 100 cm.</t>
    </r>
  </si>
  <si>
    <t>Kuhinjski blok dužine 294 cm, sastoji se od 3 donja elementa dimenzija 60 cm x 60 cm širine, visine 85 cm i tri gornja viseća elementa dimenzija 60 cm širine, 35 cm dubine i 70 cm visine. 
Elemente izraditi od iverala debljine 18 mm u završnom dekoru hrast natur (Prilog I.). 
U radnu plohu ugraditi sudoper sa ocjeđivačem i slavinu.
U sklopu kuhinjskog bloka nalazi se samostojeći štednjak sa integriranom pećnicom, napa i hladnjak (ŠxVxD) 54 cm x 145.5 cm x 59.5 cm visine). 
U cijenu uključiti dostavu, montažu i priključak svih uređaja, sve do funkcije.</t>
  </si>
  <si>
    <t xml:space="preserve">Noćni ormarić, dimenzije 45 cm x 45 cm (širine) x 60 cm visine.
Vanjske plohe noćnog ormarića izraditi od iverala debljine 18 mm u dekoru - hrast natur (Prilog I.), a unutrašnjost ladica noćnog ormarića izraditi od korpus iverala - bijele boje </t>
  </si>
  <si>
    <t>Garderobni ormar 110 cm x 60 cm (širine) x 200 cm visine, dvokrilni. 
Vanjske plohe ormara izraditi od iverala debljine 18 mm u dekoru hrast natur (Prilog I.), a unutarnje pregrade i police od korpus iverala bijele boje. 
Ugraditi sistem zaključavanja ormara ključanicom.</t>
  </si>
  <si>
    <t xml:space="preserve">Komoda u hodniku dim. 100 cm x 60 cm (širine) x 80 cm visine. 
Vanjske plohe komode izraditi od iverala debljine 18 mm u dekoru hrast natur (Prilog I.), a unutarnje pregrade i police od korpus iverala bijele boje. </t>
  </si>
  <si>
    <t>Klub stolić okrugli promjera 50 - 60 cm, visine 45 cm. 
Plohu stolića izraditi izraditi od iverala debljine 18 mm u završnom dekoru hrast natur (Prilog I.). 
Noge stolića metalne, antracit boje.</t>
  </si>
  <si>
    <r>
      <t>Stolica blagovaonska od punog drveta u bijeloj boji. 
Dimenzije sjedišta 45 cm x 45 cm, visina sjedišta 45 cm, ukupna visina stolice sa naslonom</t>
    </r>
    <r>
      <rPr>
        <sz val="10"/>
        <rFont val="Arial Narrow"/>
        <family val="2"/>
      </rPr>
      <t xml:space="preserve"> 85 - 100 cm.</t>
    </r>
  </si>
  <si>
    <t>Kuhinjski blok dužine 314 cm, sastoji se od 2 donja elementa dimenzija 60 cm x 60 cm širine, jedan dimenzija 60 x 80 širine, visine 85 cm i dva gornja viseća elementa dimenzija 60 cm širine, jedan 80 cm širine,  35 cm dubine i 70 cm visine. 
Elemente izraditi od iverala debljine 18 mm u završnom dekoru hrast natur (Prilog I.). 
U radnu plohu ugraditi sudoper sa ocjeđivačem i slavinu. 
U sklopu kuhinjskog bloka nalazi se samostojeći štednjak sa integriranom pećnicom, napa i hladnjak (ŠxVxD) 54 cm x 145.5 cm x 59.5 cm visine. 
U cijenu uključiti dostavu, montažu i priključak svih uređaja, sve do funkcije.</t>
  </si>
  <si>
    <t xml:space="preserve">Noćni ormarić, dimenzije 45 cm x 45 cm (širine) x 60 cm visine. 
Vanjske plohe noćnog ormarića izraditi od iverala debljine 18 mm u dekoru - hrast natur (Prilog I.), a unutrašnjost ladica noćnog ormarića izraditi od korpus iverala - bijele boje </t>
  </si>
  <si>
    <t>Garderobni ormar 120 cm x 60 cm (širine) x 200 cm visine, dvokrilni.
Vanjske plohe ormara izraditi od iverala debljine 18 mm u dekoru hrast natur (Prilog I.), a unutarnje pregrade i police od korpus iverala bijele boje.  
Ugraditi sistem zaključavanja ormara ključanicom.</t>
  </si>
  <si>
    <t>Garderobni ormar u hodniku dim. 120 cm x 58 cm (širine) x 268 cm visine, dvokrilni. 
Vanjske plohe ormara izraditi od iverala debljine 18 mm u dekoru hrast natur (Prilog I.), a unutarnje pregrade i police od korpus iverala bijele boje. 
Stražnja strana ormara se ne izvodi do visine 65 cm.</t>
  </si>
  <si>
    <t>Klub stolić okrugli promjera 50 - 60 cm, visine 45 cm. 
Plohu stolića izraditi izraditi od iverala debljine 18 mm u završnom dekoru hrast natur.
Noge stolića metalne, antracit boje.</t>
  </si>
  <si>
    <t>Kuhinjski blok dužine 314 cm, sastoji se od 2 donja elementa dimenzija 60 cm x 60 cm širine, jedan dimenzija 60 x 80 širine, visine 85 cm i dva gornja viseća elementa dimenzija 60 cm širine, jedan 80 cm širine,  35 cm dubine i 70 cm visine. 
Elemente izraditi od iverala debljine 18 mm u završnom dekoru hrast natur (Prilog I.). 
U radnu plohu ugraditi sudoper sa ocjeđivačem i slavinu.
U sklopu kuhinjskog bloka nalazi se samostojeći štednjak sa integriranom pećnicom, napa i hladnjak (ŠxVxD) 54 cm x 145.5 cm x 59.5 cm visine. 
U cijenu uključiti dostavu, montažu i priključak svih uređaja, sve do funkcije.</t>
  </si>
  <si>
    <t>Klupa dimenzija (DxŠxV) 195 cm x 50 cm x 47 cm. 
Konstrukcija klupe je od lijevanog betona sa zaobljenim bočnim rubovima prema nacrtu u Prilogu III., a sjedeća površina izrađena je od drvenih dužica spojenih bez fuga.
Drveni dio izraditi od sibirskog ariša (alternativno četinari I. klase), završno bojano univerzalnim alkidnim polutransparentnim završnim lazurnim premazom sa voskom u boji oraha. (Vidi Prilog III.)</t>
  </si>
</sst>
</file>

<file path=xl/styles.xml><?xml version="1.0" encoding="utf-8"?>
<styleSheet xmlns="http://schemas.openxmlformats.org/spreadsheetml/2006/main">
  <numFmts count="5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 _K_n_-;\-* #,##0\ _K_n_-;_-* &quot;-&quot;\ _K_n_-;_-@_-"/>
    <numFmt numFmtId="175" formatCode="_-* #,##0.00\ _K_n_-;\-* #,##0.00\ _K_n_-;_-* &quot;-&quot;??\ _K_n_-;_-@_-"/>
    <numFmt numFmtId="176" formatCode="&quot;Da&quot;;&quot;Da&quot;;&quot;Ne&quot;"/>
    <numFmt numFmtId="177" formatCode="&quot;Istina&quot;;&quot;Istina&quot;;&quot;Laž&quot;"/>
    <numFmt numFmtId="178" formatCode="&quot;Uključeno&quot;;&quot;Uključeno&quot;;&quot;Isključeno&quot;"/>
    <numFmt numFmtId="179" formatCode="00000"/>
    <numFmt numFmtId="180" formatCode="&quot;Istinito&quot;;&quot;Istinito&quot;;&quot;Neistinito&quot;"/>
    <numFmt numFmtId="181" formatCode="#,##0.00_ ;\-#,##0.00\ "/>
    <numFmt numFmtId="182" formatCode="&quot;True&quot;;&quot;True&quot;;&quot;False&quot;"/>
    <numFmt numFmtId="183" formatCode="[$¥€-2]\ #,##0.00_);[Red]\([$€-2]\ #,##0.00\)"/>
    <numFmt numFmtId="184" formatCode="#,##0;\-#,##0;&quot;-&quot;"/>
    <numFmt numFmtId="185" formatCode="#,##0.00;\-#,##0.00;&quot;-&quot;"/>
    <numFmt numFmtId="186" formatCode="#,##0%;\-#,##0%;&quot;- &quot;"/>
    <numFmt numFmtId="187" formatCode="#,##0.0%;\-#,##0.0%;&quot;- &quot;"/>
    <numFmt numFmtId="188" formatCode="#,##0.00%;\-#,##0.00%;&quot;- &quot;"/>
    <numFmt numFmtId="189" formatCode="#,##0.0;\-#,##0.0;&quot;-&quot;"/>
    <numFmt numFmtId="190" formatCode="[Blue]#,##0;[Blue]\(#,##0\)"/>
    <numFmt numFmtId="191" formatCode="#,##0;\(#,##0\)"/>
    <numFmt numFmtId="192" formatCode="&quot;$&quot;#,##0;[Red]\-&quot;$&quot;#,##0"/>
    <numFmt numFmtId="193" formatCode="&quot;$&quot;#,##0.00;[Red]\-&quot;$&quot;#,##0.00"/>
    <numFmt numFmtId="194" formatCode="[Red]0%;[Red]\(0%\)"/>
    <numFmt numFmtId="195" formatCode="0%;\(0%\)"/>
    <numFmt numFmtId="196" formatCode="\ \ @"/>
    <numFmt numFmtId="197" formatCode="\ \ \ \ @"/>
    <numFmt numFmtId="198" formatCode="_-&quot;$&quot;* #,##0_-;\-&quot;$&quot;* #,##0_-;_-&quot;$&quot;* &quot;-&quot;_-;_-@_-"/>
    <numFmt numFmtId="199" formatCode="_-&quot;$&quot;* #,##0.00_-;\-&quot;$&quot;* #,##0.00_-;_-&quot;$&quot;* &quot;-&quot;??_-;_-@_-"/>
    <numFmt numFmtId="200" formatCode="[$-41A]dd\.\ mmmm\ yyyy\."/>
    <numFmt numFmtId="201" formatCode="#,##0.00\ &quot;kn&quot;"/>
    <numFmt numFmtId="202" formatCode="General_)"/>
    <numFmt numFmtId="203" formatCode="#,##0.00_ ;[Red]\-#,##0.00\ "/>
    <numFmt numFmtId="204" formatCode="#,##0_ ;[Red]\-#,##0\ "/>
    <numFmt numFmtId="205" formatCode="#,##0.0"/>
    <numFmt numFmtId="206" formatCode="0.0"/>
    <numFmt numFmtId="207" formatCode="#,##0.00\ _k_n"/>
  </numFmts>
  <fonts count="106">
    <font>
      <sz val="10"/>
      <name val="Arial"/>
      <family val="0"/>
    </font>
    <font>
      <sz val="10"/>
      <name val="MS Sans Serif"/>
      <family val="2"/>
    </font>
    <font>
      <sz val="11"/>
      <name val="Arial Narrow"/>
      <family val="2"/>
    </font>
    <font>
      <sz val="10"/>
      <name val="Arial Narrow"/>
      <family val="2"/>
    </font>
    <font>
      <b/>
      <sz val="10"/>
      <name val="Arial Narrow"/>
      <family val="2"/>
    </font>
    <font>
      <u val="single"/>
      <sz val="10"/>
      <color indexed="12"/>
      <name val="Arial"/>
      <family val="2"/>
    </font>
    <font>
      <u val="single"/>
      <sz val="10"/>
      <color indexed="36"/>
      <name val="Arial"/>
      <family val="2"/>
    </font>
    <font>
      <sz val="11"/>
      <name val="MS Sans Serif"/>
      <family val="2"/>
    </font>
    <font>
      <sz val="8"/>
      <name val="Arial"/>
      <family val="2"/>
    </font>
    <font>
      <b/>
      <sz val="14"/>
      <name val="Arial"/>
      <family val="2"/>
    </font>
    <font>
      <b/>
      <sz val="10"/>
      <name val="Arial"/>
      <family val="2"/>
    </font>
    <font>
      <sz val="10"/>
      <color indexed="63"/>
      <name val="Arial Narrow"/>
      <family val="2"/>
    </font>
    <font>
      <b/>
      <sz val="10"/>
      <name val="Folio Lt BT"/>
      <family val="2"/>
    </font>
    <font>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10"/>
      <name val="Arial"/>
      <family val="2"/>
    </font>
    <font>
      <sz val="11"/>
      <name val="Arial"/>
      <family val="2"/>
    </font>
    <font>
      <sz val="10"/>
      <name val="Helv"/>
      <family val="0"/>
    </font>
    <font>
      <sz val="12"/>
      <name val="Arial CE"/>
      <family val="0"/>
    </font>
    <font>
      <sz val="12"/>
      <color indexed="8"/>
      <name val="Helvetica Neue"/>
      <family val="0"/>
    </font>
    <font>
      <sz val="12"/>
      <name val="Tms Rmn"/>
      <family val="0"/>
    </font>
    <font>
      <sz val="10"/>
      <color indexed="8"/>
      <name val="Myriad Pro"/>
      <family val="2"/>
    </font>
    <font>
      <sz val="11"/>
      <color indexed="8"/>
      <name val="Helvetica Neue"/>
      <family val="0"/>
    </font>
    <font>
      <sz val="10"/>
      <name val="Myriad Pro"/>
      <family val="2"/>
    </font>
    <font>
      <sz val="11"/>
      <color indexed="8"/>
      <name val="Myriad Pro"/>
      <family val="2"/>
    </font>
    <font>
      <sz val="10"/>
      <color indexed="8"/>
      <name val="MS Sans Serif"/>
      <family val="2"/>
    </font>
    <font>
      <sz val="10"/>
      <color indexed="8"/>
      <name val="Calibri"/>
      <family val="2"/>
    </font>
    <font>
      <sz val="10"/>
      <name val="Arial CE"/>
      <family val="0"/>
    </font>
    <font>
      <sz val="10"/>
      <color indexed="8"/>
      <name val="Arial"/>
      <family val="2"/>
    </font>
    <font>
      <b/>
      <sz val="12"/>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60"/>
      <name val="Arial"/>
      <family val="2"/>
    </font>
    <font>
      <sz val="9"/>
      <color indexed="10"/>
      <name val="Arial"/>
      <family val="2"/>
    </font>
    <font>
      <sz val="10"/>
      <color indexed="12"/>
      <name val="Arial"/>
      <family val="2"/>
    </font>
    <font>
      <sz val="10"/>
      <color indexed="8"/>
      <name val="Arial CE"/>
      <family val="0"/>
    </font>
    <font>
      <b/>
      <sz val="10"/>
      <name val="MS Sans Serif"/>
      <family val="2"/>
    </font>
    <font>
      <sz val="10"/>
      <color indexed="63"/>
      <name val="MS Sans Serif"/>
      <family val="2"/>
    </font>
    <font>
      <sz val="11"/>
      <name val="Times New Roman"/>
      <family val="1"/>
    </font>
    <font>
      <sz val="10"/>
      <color indexed="14"/>
      <name val="Arial"/>
      <family val="2"/>
    </font>
    <font>
      <sz val="8"/>
      <name val="Arial Narrow"/>
      <family val="2"/>
    </font>
    <font>
      <b/>
      <sz val="15"/>
      <color indexed="62"/>
      <name val="Calibri"/>
      <family val="2"/>
    </font>
    <font>
      <b/>
      <sz val="13"/>
      <color indexed="62"/>
      <name val="Calibri"/>
      <family val="2"/>
    </font>
    <font>
      <b/>
      <sz val="11"/>
      <color indexed="62"/>
      <name val="Calibri"/>
      <family val="2"/>
    </font>
    <font>
      <sz val="9"/>
      <color indexed="8"/>
      <name val="Arial"/>
      <family val="2"/>
    </font>
    <font>
      <sz val="9"/>
      <color indexed="9"/>
      <name val="Arial"/>
      <family val="2"/>
    </font>
    <font>
      <b/>
      <sz val="9"/>
      <color indexed="9"/>
      <name val="Arial"/>
      <family val="2"/>
    </font>
    <font>
      <b/>
      <sz val="9"/>
      <color indexed="8"/>
      <name val="Arial"/>
      <family val="2"/>
    </font>
    <font>
      <sz val="10"/>
      <name val="Folio Lt BT"/>
      <family val="2"/>
    </font>
    <font>
      <sz val="10"/>
      <color indexed="9"/>
      <name val="Arial"/>
      <family val="2"/>
    </font>
    <font>
      <b/>
      <sz val="12"/>
      <name val="Futura Bk L2"/>
      <family val="2"/>
    </font>
    <font>
      <b/>
      <sz val="11"/>
      <name val="Arial Narrow"/>
      <family val="2"/>
    </font>
    <font>
      <b/>
      <sz val="11"/>
      <name val="MS Sans Serif"/>
      <family val="2"/>
    </font>
    <font>
      <sz val="10"/>
      <color indexed="10"/>
      <name val="Arial Narrow"/>
      <family val="2"/>
    </font>
    <font>
      <b/>
      <sz val="10"/>
      <color indexed="10"/>
      <name val="Arial Narrow"/>
      <family val="2"/>
    </font>
    <font>
      <b/>
      <sz val="10"/>
      <color indexed="8"/>
      <name val="Arial"/>
      <family val="2"/>
    </font>
    <font>
      <sz val="10"/>
      <color indexed="63"/>
      <name val="Arial"/>
      <family val="2"/>
    </font>
    <font>
      <b/>
      <sz val="10"/>
      <color indexed="9"/>
      <name val="Arial Narrow"/>
      <family val="2"/>
    </font>
    <font>
      <b/>
      <sz val="11"/>
      <name val="Arial"/>
      <family val="2"/>
    </font>
    <font>
      <sz val="9"/>
      <color indexed="20"/>
      <name val="Arial"/>
      <family val="2"/>
    </font>
    <font>
      <sz val="9"/>
      <color indexed="17"/>
      <name val="Arial"/>
      <family val="2"/>
    </font>
    <font>
      <i/>
      <sz val="9"/>
      <color indexed="23"/>
      <name val="Arial"/>
      <family val="2"/>
    </font>
    <font>
      <sz val="9"/>
      <color indexed="62"/>
      <name val="Arial"/>
      <family val="2"/>
    </font>
    <font>
      <b/>
      <sz val="9"/>
      <color indexed="63"/>
      <name val="Arial"/>
      <family val="2"/>
    </font>
    <font>
      <b/>
      <sz val="10"/>
      <color indexed="10"/>
      <name val="Arial"/>
      <family val="2"/>
    </font>
    <font>
      <sz val="11"/>
      <color theme="1"/>
      <name val="Calibri"/>
      <family val="2"/>
    </font>
    <font>
      <sz val="11"/>
      <color theme="0"/>
      <name val="Calibri"/>
      <family val="2"/>
    </font>
    <font>
      <sz val="9"/>
      <color rgb="FF9C0006"/>
      <name val="Arial"/>
      <family val="2"/>
    </font>
    <font>
      <sz val="9"/>
      <color rgb="FF006100"/>
      <name val="Arial"/>
      <family val="2"/>
    </font>
    <font>
      <i/>
      <sz val="9"/>
      <color rgb="FF7F7F7F"/>
      <name val="Arial"/>
      <family val="2"/>
    </font>
    <font>
      <sz val="9"/>
      <color rgb="FF3F3F76"/>
      <name val="Arial"/>
      <family val="2"/>
    </font>
    <font>
      <b/>
      <sz val="9"/>
      <color rgb="FF3F3F3F"/>
      <name val="Arial"/>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
      <sz val="10"/>
      <color rgb="FFFF0000"/>
      <name val="Arial"/>
      <family val="2"/>
    </font>
    <font>
      <sz val="10"/>
      <color rgb="FFFF0000"/>
      <name val="Arial Narrow"/>
      <family val="2"/>
    </font>
    <font>
      <b/>
      <sz val="10"/>
      <color rgb="FFFF0000"/>
      <name val="Arial Narrow"/>
      <family val="2"/>
    </font>
    <font>
      <b/>
      <sz val="10"/>
      <color rgb="FFFF0000"/>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8" tint="0.7998899817466736"/>
        <bgColor indexed="64"/>
      </patternFill>
    </fill>
    <fill>
      <patternFill patternType="solid">
        <fgColor indexed="47"/>
        <bgColor indexed="64"/>
      </patternFill>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theme="5" tint="0.5999000072479248"/>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FFCC"/>
        <bgColor indexed="64"/>
      </patternFill>
    </fill>
    <fill>
      <patternFill patternType="solid">
        <fgColor indexed="55"/>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right/>
      <top style="thin">
        <color indexed="49"/>
      </top>
      <bottom style="double">
        <color indexed="49"/>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thin"/>
      <bottom style="thin"/>
    </border>
    <border>
      <left style="thin"/>
      <right style="thin"/>
      <top style="medium"/>
      <bottom>
        <color indexed="63"/>
      </bottom>
    </border>
    <border>
      <left>
        <color indexed="63"/>
      </left>
      <right style="medium"/>
      <top style="medium"/>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style="thin"/>
      <bottom style="thin"/>
    </border>
  </borders>
  <cellStyleXfs count="5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63"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63"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3"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63"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63"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63" fillId="8" borderId="0" applyNumberFormat="0" applyBorder="0" applyAlignment="0" applyProtection="0"/>
    <xf numFmtId="0" fontId="14" fillId="8" borderId="0" applyNumberFormat="0" applyBorder="0" applyAlignment="0" applyProtection="0"/>
    <xf numFmtId="0" fontId="84" fillId="9"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84" fillId="11" borderId="0" applyNumberFormat="0" applyBorder="0" applyAlignment="0" applyProtection="0"/>
    <xf numFmtId="0" fontId="14" fillId="3" borderId="0" applyNumberFormat="0" applyBorder="0" applyAlignment="0" applyProtection="0"/>
    <xf numFmtId="0" fontId="14" fillId="8" borderId="0" applyNumberFormat="0" applyBorder="0" applyAlignment="0" applyProtection="0"/>
    <xf numFmtId="0" fontId="84" fillId="12" borderId="0" applyNumberFormat="0" applyBorder="0" applyAlignment="0" applyProtection="0"/>
    <xf numFmtId="0" fontId="14" fillId="4" borderId="0" applyNumberFormat="0" applyBorder="0" applyAlignment="0" applyProtection="0"/>
    <xf numFmtId="0" fontId="14" fillId="13" borderId="0" applyNumberFormat="0" applyBorder="0" applyAlignment="0" applyProtection="0"/>
    <xf numFmtId="0" fontId="84" fillId="14"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84" fillId="15" borderId="0" applyNumberFormat="0" applyBorder="0" applyAlignment="0" applyProtection="0"/>
    <xf numFmtId="0" fontId="14" fillId="6" borderId="0" applyNumberFormat="0" applyBorder="0" applyAlignment="0" applyProtection="0"/>
    <xf numFmtId="0" fontId="84" fillId="16" borderId="0" applyNumberFormat="0" applyBorder="0" applyAlignment="0" applyProtection="0"/>
    <xf numFmtId="0" fontId="14" fillId="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63"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63" fillId="19"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63" fillId="20" borderId="0" applyNumberFormat="0" applyBorder="0" applyAlignment="0" applyProtection="0"/>
    <xf numFmtId="0" fontId="14" fillId="2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63" fillId="5" borderId="0" applyNumberFormat="0" applyBorder="0" applyAlignment="0" applyProtection="0"/>
    <xf numFmtId="0" fontId="14" fillId="5"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63"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3" fillId="21" borderId="0" applyNumberFormat="0" applyBorder="0" applyAlignment="0" applyProtection="0"/>
    <xf numFmtId="0" fontId="14" fillId="21" borderId="0" applyNumberFormat="0" applyBorder="0" applyAlignment="0" applyProtection="0"/>
    <xf numFmtId="0" fontId="84" fillId="22" borderId="0" applyNumberFormat="0" applyBorder="0" applyAlignment="0" applyProtection="0"/>
    <xf numFmtId="0" fontId="14" fillId="23" borderId="0" applyNumberFormat="0" applyBorder="0" applyAlignment="0" applyProtection="0"/>
    <xf numFmtId="0" fontId="84" fillId="24" borderId="0" applyNumberFormat="0" applyBorder="0" applyAlignment="0" applyProtection="0"/>
    <xf numFmtId="0" fontId="14" fillId="18" borderId="0" applyNumberFormat="0" applyBorder="0" applyAlignment="0" applyProtection="0"/>
    <xf numFmtId="0" fontId="84" fillId="25" borderId="0" applyNumberFormat="0" applyBorder="0" applyAlignment="0" applyProtection="0"/>
    <xf numFmtId="0" fontId="14" fillId="20" borderId="0" applyNumberFormat="0" applyBorder="0" applyAlignment="0" applyProtection="0"/>
    <xf numFmtId="0" fontId="14" fillId="26" borderId="0" applyNumberFormat="0" applyBorder="0" applyAlignment="0" applyProtection="0"/>
    <xf numFmtId="0" fontId="84" fillId="27" borderId="0" applyNumberFormat="0" applyBorder="0" applyAlignment="0" applyProtection="0"/>
    <xf numFmtId="0" fontId="14" fillId="5" borderId="0" applyNumberFormat="0" applyBorder="0" applyAlignment="0" applyProtection="0"/>
    <xf numFmtId="0" fontId="14" fillId="23" borderId="0" applyNumberFormat="0" applyBorder="0" applyAlignment="0" applyProtection="0"/>
    <xf numFmtId="0" fontId="84" fillId="28" borderId="0" applyNumberFormat="0" applyBorder="0" applyAlignment="0" applyProtection="0"/>
    <xf numFmtId="0" fontId="14" fillId="17" borderId="0" applyNumberFormat="0" applyBorder="0" applyAlignment="0" applyProtection="0"/>
    <xf numFmtId="0" fontId="84" fillId="29" borderId="0" applyNumberFormat="0" applyBorder="0" applyAlignment="0" applyProtection="0"/>
    <xf numFmtId="0" fontId="14" fillId="21" borderId="0" applyNumberFormat="0" applyBorder="0" applyAlignment="0" applyProtection="0"/>
    <xf numFmtId="0" fontId="14" fillId="8" borderId="0" applyNumberFormat="0" applyBorder="0" applyAlignment="0" applyProtection="0"/>
    <xf numFmtId="0" fontId="14" fillId="17" borderId="0" applyNumberFormat="0" applyBorder="0" applyAlignment="0" applyProtection="0"/>
    <xf numFmtId="0" fontId="15"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85" fillId="34" borderId="0" applyNumberFormat="0" applyBorder="0" applyAlignment="0" applyProtection="0"/>
    <xf numFmtId="0" fontId="15" fillId="30" borderId="0" applyNumberFormat="0" applyBorder="0" applyAlignment="0" applyProtection="0"/>
    <xf numFmtId="0" fontId="15" fillId="32" borderId="0" applyNumberFormat="0" applyBorder="0" applyAlignment="0" applyProtection="0"/>
    <xf numFmtId="0" fontId="85" fillId="35" borderId="0" applyNumberFormat="0" applyBorder="0" applyAlignment="0" applyProtection="0"/>
    <xf numFmtId="0" fontId="15" fillId="18" borderId="0" applyNumberFormat="0" applyBorder="0" applyAlignment="0" applyProtection="0"/>
    <xf numFmtId="0" fontId="85" fillId="36" borderId="0" applyNumberFormat="0" applyBorder="0" applyAlignment="0" applyProtection="0"/>
    <xf numFmtId="0" fontId="15" fillId="20" borderId="0" applyNumberFormat="0" applyBorder="0" applyAlignment="0" applyProtection="0"/>
    <xf numFmtId="0" fontId="15" fillId="26" borderId="0" applyNumberFormat="0" applyBorder="0" applyAlignment="0" applyProtection="0"/>
    <xf numFmtId="0" fontId="85" fillId="37" borderId="0" applyNumberFormat="0" applyBorder="0" applyAlignment="0" applyProtection="0"/>
    <xf numFmtId="0" fontId="15" fillId="31" borderId="0" applyNumberFormat="0" applyBorder="0" applyAlignment="0" applyProtection="0"/>
    <xf numFmtId="0" fontId="15" fillId="23" borderId="0" applyNumberFormat="0" applyBorder="0" applyAlignment="0" applyProtection="0"/>
    <xf numFmtId="0" fontId="85" fillId="38" borderId="0" applyNumberFormat="0" applyBorder="0" applyAlignment="0" applyProtection="0"/>
    <xf numFmtId="0" fontId="15" fillId="32" borderId="0" applyNumberFormat="0" applyBorder="0" applyAlignment="0" applyProtection="0"/>
    <xf numFmtId="0" fontId="85" fillId="39" borderId="0" applyNumberFormat="0" applyBorder="0" applyAlignment="0" applyProtection="0"/>
    <xf numFmtId="0" fontId="15" fillId="33" borderId="0" applyNumberFormat="0" applyBorder="0" applyAlignment="0" applyProtection="0"/>
    <xf numFmtId="0" fontId="15"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9" fillId="3" borderId="0" applyNumberFormat="0" applyBorder="0" applyAlignment="0" applyProtection="0"/>
    <xf numFmtId="0" fontId="86" fillId="3" borderId="0" applyNumberFormat="0" applyBorder="0" applyAlignment="0" applyProtection="0"/>
    <xf numFmtId="0" fontId="86" fillId="3" borderId="0" applyNumberFormat="0" applyBorder="0" applyAlignment="0" applyProtection="0"/>
    <xf numFmtId="0" fontId="8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0" fillId="13" borderId="1" applyNumberFormat="0" applyFont="0" applyAlignment="0" applyProtection="0"/>
    <xf numFmtId="0" fontId="0" fillId="13" borderId="1" applyNumberFormat="0" applyFont="0" applyAlignment="0" applyProtection="0"/>
    <xf numFmtId="0" fontId="43" fillId="45" borderId="2" applyNumberFormat="0" applyFont="0" applyAlignment="0" applyProtection="0"/>
    <xf numFmtId="166" fontId="55" fillId="0" borderId="3" applyAlignment="0" applyProtection="0"/>
    <xf numFmtId="184" fontId="44" fillId="0" borderId="0" applyFill="0" applyBorder="0" applyAlignment="0">
      <protection/>
    </xf>
    <xf numFmtId="185" fontId="44" fillId="0" borderId="0" applyFill="0" applyBorder="0" applyAlignment="0">
      <protection/>
    </xf>
    <xf numFmtId="186" fontId="44" fillId="0" borderId="0" applyFill="0" applyBorder="0" applyAlignment="0">
      <protection/>
    </xf>
    <xf numFmtId="187" fontId="44" fillId="0" borderId="0" applyFill="0" applyBorder="0" applyAlignment="0">
      <protection/>
    </xf>
    <xf numFmtId="188" fontId="44" fillId="0" borderId="0" applyFill="0" applyBorder="0" applyAlignment="0">
      <protection/>
    </xf>
    <xf numFmtId="184" fontId="44" fillId="0" borderId="0" applyFill="0" applyBorder="0" applyAlignment="0">
      <protection/>
    </xf>
    <xf numFmtId="189" fontId="44" fillId="0" borderId="0" applyFill="0" applyBorder="0" applyAlignment="0">
      <protection/>
    </xf>
    <xf numFmtId="185" fontId="44" fillId="0" borderId="0" applyFill="0" applyBorder="0" applyAlignment="0">
      <protection/>
    </xf>
    <xf numFmtId="0" fontId="18" fillId="23" borderId="4" applyNumberFormat="0" applyAlignment="0" applyProtection="0"/>
    <xf numFmtId="0" fontId="46" fillId="23" borderId="5" applyNumberFormat="0" applyAlignment="0" applyProtection="0"/>
    <xf numFmtId="0" fontId="46" fillId="23" borderId="5" applyNumberFormat="0" applyAlignment="0" applyProtection="0"/>
    <xf numFmtId="0" fontId="46" fillId="23" borderId="5" applyNumberFormat="0" applyAlignment="0" applyProtection="0"/>
    <xf numFmtId="0" fontId="18" fillId="23" borderId="4" applyNumberFormat="0" applyAlignment="0" applyProtection="0"/>
    <xf numFmtId="0" fontId="18" fillId="23" borderId="4" applyNumberFormat="0" applyAlignment="0" applyProtection="0"/>
    <xf numFmtId="0" fontId="26" fillId="46" borderId="6" applyNumberFormat="0" applyAlignment="0" applyProtection="0"/>
    <xf numFmtId="0" fontId="65" fillId="47" borderId="7" applyNumberFormat="0" applyAlignment="0" applyProtection="0"/>
    <xf numFmtId="0" fontId="65" fillId="47" borderId="7" applyNumberFormat="0" applyAlignment="0" applyProtection="0"/>
    <xf numFmtId="0" fontId="65" fillId="47" borderId="7" applyNumberFormat="0" applyAlignment="0" applyProtection="0"/>
    <xf numFmtId="0" fontId="26" fillId="46" borderId="6" applyNumberFormat="0" applyAlignment="0" applyProtection="0"/>
    <xf numFmtId="0" fontId="26" fillId="46" borderId="6" applyNumberFormat="0" applyAlignment="0" applyProtection="0"/>
    <xf numFmtId="0" fontId="14" fillId="0" borderId="0">
      <alignment horizontal="left" vertical="top" wrapText="1"/>
      <protection/>
    </xf>
    <xf numFmtId="184" fontId="0" fillId="0" borderId="0" applyFont="0" applyFill="0" applyBorder="0" applyAlignment="0" applyProtection="0"/>
    <xf numFmtId="173" fontId="3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43" fillId="0" borderId="0" applyFont="0" applyFill="0" applyBorder="0" applyAlignment="0" applyProtection="0"/>
    <xf numFmtId="165" fontId="3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6" fillId="0" borderId="0" applyNumberFormat="0" applyFill="0" applyBorder="0" applyAlignment="0" applyProtection="0"/>
    <xf numFmtId="185"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14" fontId="44" fillId="0" borderId="0" applyFill="0" applyBorder="0" applyAlignment="0">
      <protection/>
    </xf>
    <xf numFmtId="190" fontId="57" fillId="0" borderId="0" applyFont="0" applyFill="0" applyBorder="0" applyAlignment="0" applyProtection="0"/>
    <xf numFmtId="191" fontId="57" fillId="0" borderId="0" applyFon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87" fillId="4" borderId="0" applyNumberFormat="0" applyBorder="0" applyAlignment="0" applyProtection="0"/>
    <xf numFmtId="184" fontId="53" fillId="0" borderId="0" applyFill="0" applyBorder="0" applyAlignment="0">
      <protection/>
    </xf>
    <xf numFmtId="185" fontId="53" fillId="0" borderId="0" applyFill="0" applyBorder="0" applyAlignment="0">
      <protection/>
    </xf>
    <xf numFmtId="184" fontId="53" fillId="0" borderId="0" applyFill="0" applyBorder="0" applyAlignment="0">
      <protection/>
    </xf>
    <xf numFmtId="189" fontId="53" fillId="0" borderId="0" applyFill="0" applyBorder="0" applyAlignment="0">
      <protection/>
    </xf>
    <xf numFmtId="185" fontId="53" fillId="0" borderId="0" applyFill="0" applyBorder="0" applyAlignment="0">
      <protection/>
    </xf>
    <xf numFmtId="0" fontId="0" fillId="0" borderId="0">
      <alignment/>
      <protection/>
    </xf>
    <xf numFmtId="0" fontId="2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38" fontId="8" fillId="23" borderId="0" applyNumberFormat="0" applyBorder="0" applyAlignment="0" applyProtection="0"/>
    <xf numFmtId="0" fontId="45" fillId="0" borderId="8" applyNumberFormat="0" applyAlignment="0" applyProtection="0"/>
    <xf numFmtId="0" fontId="45" fillId="0" borderId="9">
      <alignment horizontal="left" vertical="center"/>
      <protection/>
    </xf>
    <xf numFmtId="0" fontId="21"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30" fillId="8" borderId="4" applyNumberFormat="0" applyAlignment="0" applyProtection="0"/>
    <xf numFmtId="10" fontId="8" fillId="13" borderId="13" applyNumberFormat="0" applyBorder="0" applyAlignment="0" applyProtection="0"/>
    <xf numFmtId="0" fontId="89" fillId="8" borderId="5" applyNumberFormat="0" applyAlignment="0" applyProtection="0"/>
    <xf numFmtId="0" fontId="89" fillId="8" borderId="5" applyNumberFormat="0" applyAlignment="0" applyProtection="0"/>
    <xf numFmtId="0" fontId="89" fillId="8" borderId="5" applyNumberFormat="0" applyAlignment="0" applyProtection="0"/>
    <xf numFmtId="0" fontId="30" fillId="8" borderId="4" applyNumberFormat="0" applyAlignment="0" applyProtection="0"/>
    <xf numFmtId="0" fontId="89" fillId="8" borderId="5" applyNumberFormat="0" applyAlignment="0" applyProtection="0"/>
    <xf numFmtId="0" fontId="89" fillId="8" borderId="5" applyNumberFormat="0" applyAlignment="0" applyProtection="0"/>
    <xf numFmtId="0" fontId="30" fillId="8" borderId="4" applyNumberFormat="0" applyAlignment="0" applyProtection="0"/>
    <xf numFmtId="0" fontId="85" fillId="48" borderId="0" applyNumberFormat="0" applyBorder="0" applyAlignment="0" applyProtection="0"/>
    <xf numFmtId="0" fontId="15" fillId="40" borderId="0" applyNumberFormat="0" applyBorder="0" applyAlignment="0" applyProtection="0"/>
    <xf numFmtId="0" fontId="15" fillId="32" borderId="0" applyNumberFormat="0" applyBorder="0" applyAlignment="0" applyProtection="0"/>
    <xf numFmtId="0" fontId="85" fillId="49" borderId="0" applyNumberFormat="0" applyBorder="0" applyAlignment="0" applyProtection="0"/>
    <xf numFmtId="0" fontId="15" fillId="41" borderId="0" applyNumberFormat="0" applyBorder="0" applyAlignment="0" applyProtection="0"/>
    <xf numFmtId="0" fontId="85" fillId="50" borderId="0" applyNumberFormat="0" applyBorder="0" applyAlignment="0" applyProtection="0"/>
    <xf numFmtId="0" fontId="15" fillId="42" borderId="0" applyNumberFormat="0" applyBorder="0" applyAlignment="0" applyProtection="0"/>
    <xf numFmtId="0" fontId="85" fillId="51" borderId="0" applyNumberFormat="0" applyBorder="0" applyAlignment="0" applyProtection="0"/>
    <xf numFmtId="0" fontId="15" fillId="31" borderId="0" applyNumberFormat="0" applyBorder="0" applyAlignment="0" applyProtection="0"/>
    <xf numFmtId="0" fontId="15" fillId="52" borderId="0" applyNumberFormat="0" applyBorder="0" applyAlignment="0" applyProtection="0"/>
    <xf numFmtId="0" fontId="85" fillId="43" borderId="0" applyNumberFormat="0" applyBorder="0" applyAlignment="0" applyProtection="0"/>
    <xf numFmtId="0" fontId="15" fillId="32" borderId="0" applyNumberFormat="0" applyBorder="0" applyAlignment="0" applyProtection="0"/>
    <xf numFmtId="0" fontId="85" fillId="53" borderId="0" applyNumberFormat="0" applyBorder="0" applyAlignment="0" applyProtection="0"/>
    <xf numFmtId="0" fontId="15" fillId="44" borderId="0" applyNumberFormat="0" applyBorder="0" applyAlignment="0" applyProtection="0"/>
    <xf numFmtId="0" fontId="17" fillId="23" borderId="14" applyNumberFormat="0" applyAlignment="0" applyProtection="0"/>
    <xf numFmtId="0" fontId="17" fillId="23" borderId="14" applyNumberFormat="0" applyAlignment="0" applyProtection="0"/>
    <xf numFmtId="0" fontId="90" fillId="23" borderId="15" applyNumberFormat="0" applyAlignment="0" applyProtection="0"/>
    <xf numFmtId="0" fontId="91" fillId="54" borderId="5" applyNumberFormat="0" applyAlignment="0" applyProtection="0"/>
    <xf numFmtId="0" fontId="18" fillId="23" borderId="4" applyNumberFormat="0" applyAlignment="0" applyProtection="0"/>
    <xf numFmtId="0" fontId="18" fillId="10" borderId="4" applyNumberFormat="0" applyAlignment="0" applyProtection="0"/>
    <xf numFmtId="184" fontId="58" fillId="0" borderId="0" applyFill="0" applyBorder="0" applyAlignment="0">
      <protection/>
    </xf>
    <xf numFmtId="185" fontId="58" fillId="0" borderId="0" applyFill="0" applyBorder="0" applyAlignment="0">
      <protection/>
    </xf>
    <xf numFmtId="184" fontId="58" fillId="0" borderId="0" applyFill="0" applyBorder="0" applyAlignment="0">
      <protection/>
    </xf>
    <xf numFmtId="189" fontId="58" fillId="0" borderId="0" applyFill="0" applyBorder="0" applyAlignment="0">
      <protection/>
    </xf>
    <xf numFmtId="185" fontId="58" fillId="0" borderId="0" applyFill="0" applyBorder="0" applyAlignment="0">
      <protection/>
    </xf>
    <xf numFmtId="0" fontId="25"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92" fillId="55" borderId="0" applyNumberFormat="0" applyBorder="0" applyAlignment="0" applyProtection="0"/>
    <xf numFmtId="0" fontId="19" fillId="3" borderId="0" applyNumberFormat="0" applyBorder="0" applyAlignment="0" applyProtection="0"/>
    <xf numFmtId="0" fontId="0" fillId="0" borderId="0">
      <alignment horizontal="justify" vertical="top" wrapText="1"/>
      <protection/>
    </xf>
    <xf numFmtId="192" fontId="57" fillId="0" borderId="0" applyFont="0" applyFill="0" applyBorder="0" applyAlignment="0" applyProtection="0"/>
    <xf numFmtId="193" fontId="57" fillId="0" borderId="0" applyFont="0" applyFill="0" applyBorder="0" applyAlignment="0" applyProtection="0"/>
    <xf numFmtId="0" fontId="20" fillId="0" borderId="0" applyNumberFormat="0" applyFill="0" applyBorder="0" applyAlignment="0" applyProtection="0"/>
    <xf numFmtId="0" fontId="93" fillId="0" borderId="17" applyNumberFormat="0" applyFill="0" applyAlignment="0" applyProtection="0"/>
    <xf numFmtId="0" fontId="21" fillId="0" borderId="10" applyNumberFormat="0" applyFill="0" applyAlignment="0" applyProtection="0"/>
    <xf numFmtId="0" fontId="60" fillId="0" borderId="18" applyNumberFormat="0" applyFill="0" applyAlignment="0" applyProtection="0"/>
    <xf numFmtId="0" fontId="94" fillId="0" borderId="19" applyNumberFormat="0" applyFill="0" applyAlignment="0" applyProtection="0"/>
    <xf numFmtId="0" fontId="22" fillId="0" borderId="11" applyNumberFormat="0" applyFill="0" applyAlignment="0" applyProtection="0"/>
    <xf numFmtId="0" fontId="61" fillId="0" borderId="11" applyNumberFormat="0" applyFill="0" applyAlignment="0" applyProtection="0"/>
    <xf numFmtId="0" fontId="95" fillId="0" borderId="20" applyNumberFormat="0" applyFill="0" applyAlignment="0" applyProtection="0"/>
    <xf numFmtId="0" fontId="23" fillId="0" borderId="12" applyNumberFormat="0" applyFill="0" applyAlignment="0" applyProtection="0"/>
    <xf numFmtId="0" fontId="62" fillId="0" borderId="2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95" fillId="0" borderId="0" applyNumberFormat="0" applyFill="0" applyBorder="0" applyAlignment="0" applyProtection="0"/>
    <xf numFmtId="0" fontId="23" fillId="0" borderId="0" applyNumberFormat="0" applyFill="0" applyBorder="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0" fillId="0" borderId="0">
      <alignment/>
      <protection/>
    </xf>
    <xf numFmtId="0" fontId="24" fillId="2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96" fillId="56" borderId="0" applyNumberFormat="0" applyBorder="0" applyAlignment="0" applyProtection="0"/>
    <xf numFmtId="0" fontId="24" fillId="26" borderId="0" applyNumberFormat="0" applyBorder="0" applyAlignment="0" applyProtection="0"/>
    <xf numFmtId="194" fontId="59" fillId="0" borderId="0">
      <alignment/>
      <protection/>
    </xf>
    <xf numFmtId="0" fontId="14"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0" borderId="0">
      <alignment/>
      <protection/>
    </xf>
    <xf numFmtId="0" fontId="0" fillId="0" borderId="0">
      <alignment/>
      <protection/>
    </xf>
    <xf numFmtId="0" fontId="34" fillId="0" borderId="0">
      <alignment/>
      <protection/>
    </xf>
    <xf numFmtId="0" fontId="36" fillId="0" borderId="0">
      <alignment/>
      <protection/>
    </xf>
    <xf numFmtId="0" fontId="36" fillId="0" borderId="0">
      <alignment/>
      <protection/>
    </xf>
    <xf numFmtId="0" fontId="36" fillId="0" borderId="0">
      <alignment/>
      <protection/>
    </xf>
    <xf numFmtId="0" fontId="34"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2"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38" fillId="0" borderId="0" applyNumberFormat="0" applyFill="0" applyBorder="0" applyProtection="0">
      <alignment vertical="top"/>
    </xf>
    <xf numFmtId="0" fontId="14" fillId="0" borderId="0">
      <alignment/>
      <protection/>
    </xf>
    <xf numFmtId="0" fontId="14"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4" fontId="13" fillId="0" borderId="0">
      <alignment/>
      <protection/>
    </xf>
    <xf numFmtId="0" fontId="14" fillId="0" borderId="0">
      <alignment/>
      <protection/>
    </xf>
    <xf numFmtId="0" fontId="37"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4" fontId="13" fillId="0" borderId="0">
      <alignment/>
      <protection/>
    </xf>
    <xf numFmtId="0" fontId="14" fillId="0" borderId="0">
      <alignment/>
      <protection/>
    </xf>
    <xf numFmtId="0" fontId="40" fillId="0" borderId="0">
      <alignment/>
      <protection/>
    </xf>
    <xf numFmtId="0" fontId="14" fillId="0" borderId="0">
      <alignment/>
      <protection/>
    </xf>
    <xf numFmtId="0" fontId="42" fillId="0" borderId="0">
      <alignment/>
      <protection/>
    </xf>
    <xf numFmtId="0" fontId="14" fillId="0" borderId="0">
      <alignment/>
      <protection/>
    </xf>
    <xf numFmtId="0" fontId="14" fillId="0" borderId="0">
      <alignment/>
      <protection/>
    </xf>
    <xf numFmtId="0" fontId="0" fillId="0" borderId="0">
      <alignment/>
      <protection/>
    </xf>
    <xf numFmtId="4" fontId="32" fillId="0" borderId="0">
      <alignment horizontal="justify" vertical="justify"/>
      <protection/>
    </xf>
    <xf numFmtId="4" fontId="32" fillId="0" borderId="0">
      <alignment horizontal="justify"/>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vertical="top"/>
      <protection/>
    </xf>
    <xf numFmtId="0" fontId="0" fillId="0" borderId="0">
      <alignment/>
      <protection/>
    </xf>
    <xf numFmtId="0" fontId="41" fillId="0" borderId="0">
      <alignment/>
      <protection/>
    </xf>
    <xf numFmtId="0" fontId="13" fillId="0" borderId="0">
      <alignment/>
      <protection/>
    </xf>
    <xf numFmtId="0" fontId="0" fillId="0" borderId="0">
      <alignment/>
      <protection/>
    </xf>
    <xf numFmtId="0" fontId="1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14" fillId="13" borderId="1" applyNumberFormat="0" applyFont="0" applyAlignment="0" applyProtection="0"/>
    <xf numFmtId="0" fontId="14" fillId="13" borderId="1" applyNumberFormat="0" applyFont="0" applyAlignment="0" applyProtection="0"/>
    <xf numFmtId="0" fontId="14" fillId="13" borderId="1" applyNumberFormat="0" applyFont="0" applyAlignment="0" applyProtection="0"/>
    <xf numFmtId="0" fontId="0" fillId="13" borderId="1" applyNumberFormat="0" applyFont="0" applyAlignment="0" applyProtection="0"/>
    <xf numFmtId="0" fontId="0" fillId="13" borderId="1" applyNumberFormat="0" applyFont="0" applyAlignment="0" applyProtection="0"/>
    <xf numFmtId="0" fontId="0"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17" fillId="23" borderId="14" applyNumberFormat="0" applyAlignment="0" applyProtection="0"/>
    <xf numFmtId="0" fontId="17" fillId="23" borderId="14" applyNumberFormat="0" applyAlignment="0" applyProtection="0"/>
    <xf numFmtId="188" fontId="0" fillId="0" borderId="0" applyFont="0" applyFill="0" applyBorder="0" applyAlignment="0" applyProtection="0"/>
    <xf numFmtId="195" fontId="0" fillId="0" borderId="0" applyFont="0" applyFill="0" applyBorder="0" applyAlignment="0" applyProtection="0"/>
    <xf numFmtId="10" fontId="0"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0" fontId="97" fillId="0" borderId="22" applyNumberFormat="0" applyFill="0" applyAlignment="0" applyProtection="0"/>
    <xf numFmtId="0" fontId="25" fillId="0" borderId="16" applyNumberFormat="0" applyFill="0" applyAlignment="0" applyProtection="0"/>
    <xf numFmtId="0" fontId="6" fillId="0" borderId="0" applyNumberFormat="0" applyFill="0" applyBorder="0" applyAlignment="0" applyProtection="0"/>
    <xf numFmtId="184" fontId="31" fillId="0" borderId="0" applyFill="0" applyBorder="0" applyAlignment="0">
      <protection/>
    </xf>
    <xf numFmtId="185" fontId="31" fillId="0" borderId="0" applyFill="0" applyBorder="0" applyAlignment="0">
      <protection/>
    </xf>
    <xf numFmtId="184" fontId="31" fillId="0" borderId="0" applyFill="0" applyBorder="0" applyAlignment="0">
      <protection/>
    </xf>
    <xf numFmtId="189" fontId="31" fillId="0" borderId="0" applyFill="0" applyBorder="0" applyAlignment="0">
      <protection/>
    </xf>
    <xf numFmtId="185" fontId="31" fillId="0" borderId="0" applyFill="0" applyBorder="0" applyAlignment="0">
      <protection/>
    </xf>
    <xf numFmtId="0" fontId="98" fillId="47" borderId="7" applyNumberFormat="0" applyAlignment="0" applyProtection="0"/>
    <xf numFmtId="0" fontId="26" fillId="46" borderId="6" applyNumberFormat="0" applyAlignment="0" applyProtection="0"/>
    <xf numFmtId="49" fontId="69" fillId="0" borderId="0">
      <alignment vertical="center"/>
      <protection locked="0"/>
    </xf>
    <xf numFmtId="0" fontId="54" fillId="0" borderId="0">
      <alignment/>
      <protection/>
    </xf>
    <xf numFmtId="0" fontId="33" fillId="0" borderId="0">
      <alignment/>
      <protection/>
    </xf>
    <xf numFmtId="0" fontId="33" fillId="0" borderId="0">
      <alignment/>
      <protection/>
    </xf>
    <xf numFmtId="0" fontId="99"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2" fillId="0" borderId="0" applyNumberFormat="0" applyFill="0" applyBorder="0" applyAlignment="0" applyProtection="0"/>
    <xf numFmtId="49" fontId="44" fillId="0" borderId="0" applyFill="0" applyBorder="0" applyAlignment="0">
      <protection/>
    </xf>
    <xf numFmtId="196" fontId="44" fillId="0" borderId="0" applyFill="0" applyBorder="0" applyAlignment="0">
      <protection/>
    </xf>
    <xf numFmtId="197" fontId="44" fillId="0" borderId="0" applyFill="0" applyBorder="0" applyAlignment="0">
      <protection/>
    </xf>
    <xf numFmtId="0" fontId="20" fillId="0" borderId="0" applyNumberFormat="0" applyFill="0" applyBorder="0" applyAlignment="0" applyProtection="0"/>
    <xf numFmtId="0" fontId="20" fillId="0" borderId="0" applyNumberFormat="0" applyFill="0" applyBorder="0" applyAlignment="0" applyProtection="0"/>
    <xf numFmtId="0" fontId="29"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29" fillId="0" borderId="23" applyNumberFormat="0" applyFill="0" applyAlignment="0" applyProtection="0"/>
    <xf numFmtId="0" fontId="29" fillId="0" borderId="23" applyNumberFormat="0" applyFill="0" applyAlignment="0" applyProtection="0"/>
    <xf numFmtId="0" fontId="100" fillId="0" borderId="24" applyNumberFormat="0" applyFill="0" applyAlignment="0" applyProtection="0"/>
    <xf numFmtId="0" fontId="29" fillId="0" borderId="23" applyNumberFormat="0" applyFill="0" applyAlignment="0" applyProtection="0"/>
    <xf numFmtId="0" fontId="29" fillId="0" borderId="25" applyNumberFormat="0" applyFill="0" applyAlignment="0" applyProtection="0"/>
    <xf numFmtId="0" fontId="101" fillId="57" borderId="5" applyNumberFormat="0" applyAlignment="0" applyProtection="0"/>
    <xf numFmtId="0" fontId="30" fillId="8"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cellStyleXfs>
  <cellXfs count="224">
    <xf numFmtId="0" fontId="0" fillId="0" borderId="0" xfId="0" applyAlignment="1">
      <alignment/>
    </xf>
    <xf numFmtId="49" fontId="0" fillId="0" borderId="0" xfId="0" applyNumberFormat="1" applyAlignment="1">
      <alignment vertical="justify"/>
    </xf>
    <xf numFmtId="4" fontId="3" fillId="0" borderId="0" xfId="0" applyNumberFormat="1" applyFont="1" applyAlignment="1">
      <alignment vertical="center"/>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center" vertical="justify"/>
    </xf>
    <xf numFmtId="0" fontId="4" fillId="0" borderId="0" xfId="0" applyFont="1" applyAlignment="1">
      <alignment horizontal="justify"/>
    </xf>
    <xf numFmtId="0" fontId="4" fillId="0" borderId="0" xfId="0" applyFont="1" applyAlignment="1">
      <alignment/>
    </xf>
    <xf numFmtId="0" fontId="7" fillId="0" borderId="0" xfId="0" applyFont="1" applyBorder="1" applyAlignment="1">
      <alignment horizontal="left" vertical="top" wrapText="1" indent="1"/>
    </xf>
    <xf numFmtId="0" fontId="1" fillId="0" borderId="0" xfId="0" applyFont="1" applyBorder="1" applyAlignment="1">
      <alignment horizontal="left" vertical="top" wrapText="1" indent="1"/>
    </xf>
    <xf numFmtId="49" fontId="3" fillId="0" borderId="0" xfId="0" applyNumberFormat="1" applyFont="1" applyAlignment="1">
      <alignment horizontal="justify"/>
    </xf>
    <xf numFmtId="49" fontId="4" fillId="0" borderId="0" xfId="0" applyNumberFormat="1" applyFont="1" applyAlignment="1">
      <alignment/>
    </xf>
    <xf numFmtId="0" fontId="0" fillId="0" borderId="0" xfId="0" applyFont="1" applyAlignment="1">
      <alignment/>
    </xf>
    <xf numFmtId="0" fontId="0" fillId="0" borderId="26" xfId="0" applyBorder="1" applyAlignment="1">
      <alignment/>
    </xf>
    <xf numFmtId="0" fontId="0" fillId="0" borderId="27" xfId="0" applyBorder="1" applyAlignment="1">
      <alignment/>
    </xf>
    <xf numFmtId="0" fontId="0" fillId="0" borderId="3" xfId="0" applyBorder="1" applyAlignment="1">
      <alignment/>
    </xf>
    <xf numFmtId="0" fontId="0" fillId="0" borderId="28" xfId="0" applyBorder="1" applyAlignment="1">
      <alignment/>
    </xf>
    <xf numFmtId="0" fontId="9" fillId="23" borderId="0" xfId="0" applyFont="1" applyFill="1" applyAlignment="1">
      <alignment/>
    </xf>
    <xf numFmtId="0" fontId="0" fillId="23" borderId="0" xfId="0" applyFill="1" applyAlignment="1">
      <alignment/>
    </xf>
    <xf numFmtId="0" fontId="45" fillId="23" borderId="0" xfId="0" applyFont="1" applyFill="1" applyAlignment="1">
      <alignment/>
    </xf>
    <xf numFmtId="0" fontId="10" fillId="0" borderId="29" xfId="0" applyFont="1" applyBorder="1" applyAlignment="1">
      <alignment vertical="top"/>
    </xf>
    <xf numFmtId="0" fontId="0" fillId="0" borderId="3" xfId="0" applyFont="1" applyBorder="1" applyAlignment="1">
      <alignment vertical="top"/>
    </xf>
    <xf numFmtId="0" fontId="0" fillId="0" borderId="30" xfId="0" applyBorder="1" applyAlignment="1">
      <alignment/>
    </xf>
    <xf numFmtId="0" fontId="0" fillId="0" borderId="0" xfId="0" applyBorder="1" applyAlignment="1">
      <alignment/>
    </xf>
    <xf numFmtId="0" fontId="0" fillId="0" borderId="31" xfId="0" applyBorder="1" applyAlignment="1">
      <alignment/>
    </xf>
    <xf numFmtId="0" fontId="0" fillId="0" borderId="30" xfId="0" applyFont="1" applyBorder="1" applyAlignment="1">
      <alignment vertical="top"/>
    </xf>
    <xf numFmtId="0" fontId="0" fillId="0" borderId="32" xfId="0" applyBorder="1" applyAlignment="1">
      <alignment/>
    </xf>
    <xf numFmtId="0" fontId="10" fillId="0" borderId="29" xfId="0" applyFont="1" applyBorder="1" applyAlignment="1">
      <alignment/>
    </xf>
    <xf numFmtId="4" fontId="3" fillId="0" borderId="0" xfId="460" applyNumberFormat="1" applyFont="1" applyFill="1" applyBorder="1">
      <alignment/>
      <protection/>
    </xf>
    <xf numFmtId="4" fontId="0" fillId="0" borderId="0" xfId="0" applyNumberFormat="1" applyFont="1" applyFill="1" applyBorder="1" applyAlignment="1">
      <alignment vertical="center"/>
    </xf>
    <xf numFmtId="4" fontId="3" fillId="0" borderId="0" xfId="0" applyNumberFormat="1" applyFont="1" applyFill="1" applyBorder="1" applyAlignment="1">
      <alignment horizontal="right" vertical="center" wrapText="1"/>
    </xf>
    <xf numFmtId="4" fontId="11" fillId="0" borderId="0" xfId="0" applyNumberFormat="1" applyFont="1" applyFill="1" applyBorder="1" applyAlignment="1">
      <alignment horizontal="right" vertical="center" wrapText="1"/>
    </xf>
    <xf numFmtId="4" fontId="0" fillId="58" borderId="0" xfId="0" applyNumberFormat="1" applyFont="1" applyFill="1" applyBorder="1" applyAlignment="1">
      <alignment vertical="center"/>
    </xf>
    <xf numFmtId="0" fontId="0" fillId="0" borderId="0" xfId="0" applyFont="1" applyAlignment="1">
      <alignment/>
    </xf>
    <xf numFmtId="4" fontId="68" fillId="0" borderId="0" xfId="0" applyNumberFormat="1" applyFont="1" applyFill="1" applyBorder="1" applyAlignment="1">
      <alignment vertical="center"/>
    </xf>
    <xf numFmtId="4" fontId="68" fillId="58" borderId="0" xfId="0" applyNumberFormat="1" applyFont="1" applyFill="1" applyBorder="1" applyAlignment="1">
      <alignment vertical="center"/>
    </xf>
    <xf numFmtId="0" fontId="9" fillId="0" borderId="29" xfId="0" applyFont="1" applyBorder="1" applyAlignment="1">
      <alignment/>
    </xf>
    <xf numFmtId="0" fontId="0" fillId="0" borderId="30" xfId="0" applyFont="1" applyBorder="1" applyAlignment="1">
      <alignment vertical="top"/>
    </xf>
    <xf numFmtId="49" fontId="2" fillId="0" borderId="0" xfId="0" applyNumberFormat="1" applyFont="1" applyBorder="1" applyAlignment="1">
      <alignment horizontal="left"/>
    </xf>
    <xf numFmtId="0" fontId="0" fillId="0" borderId="0" xfId="0" applyAlignment="1">
      <alignment horizontal="left"/>
    </xf>
    <xf numFmtId="4" fontId="2" fillId="0" borderId="0" xfId="0" applyNumberFormat="1" applyFont="1" applyBorder="1" applyAlignment="1">
      <alignment horizontal="left" vertical="center"/>
    </xf>
    <xf numFmtId="0" fontId="10" fillId="0" borderId="0" xfId="0" applyFont="1" applyBorder="1" applyAlignment="1">
      <alignment/>
    </xf>
    <xf numFmtId="4" fontId="3" fillId="0" borderId="0" xfId="0" applyNumberFormat="1" applyFont="1" applyFill="1" applyBorder="1" applyAlignment="1">
      <alignment/>
    </xf>
    <xf numFmtId="4" fontId="4" fillId="0" borderId="0" xfId="460" applyNumberFormat="1" applyFont="1" applyFill="1" applyBorder="1" applyAlignment="1">
      <alignment horizontal="right" vertical="top" wrapText="1"/>
      <protection/>
    </xf>
    <xf numFmtId="0" fontId="0" fillId="0" borderId="0" xfId="0" applyFont="1" applyFill="1" applyBorder="1" applyAlignment="1">
      <alignment/>
    </xf>
    <xf numFmtId="4" fontId="11" fillId="0" borderId="0" xfId="0" applyNumberFormat="1" applyFont="1" applyFill="1" applyBorder="1" applyAlignment="1">
      <alignment horizontal="right" wrapText="1"/>
    </xf>
    <xf numFmtId="0" fontId="67" fillId="0" borderId="0" xfId="0" applyFont="1" applyFill="1" applyBorder="1" applyAlignment="1">
      <alignment/>
    </xf>
    <xf numFmtId="0" fontId="67" fillId="0" borderId="0" xfId="0" applyFont="1" applyFill="1" applyBorder="1" applyAlignment="1">
      <alignment horizontal="justify" wrapText="1"/>
    </xf>
    <xf numFmtId="0" fontId="12" fillId="0" borderId="0" xfId="0" applyFont="1" applyFill="1" applyBorder="1" applyAlignment="1">
      <alignment vertical="center"/>
    </xf>
    <xf numFmtId="0" fontId="102" fillId="0" borderId="0" xfId="0" applyFont="1" applyBorder="1" applyAlignment="1">
      <alignment/>
    </xf>
    <xf numFmtId="0" fontId="103" fillId="0" borderId="0" xfId="0" applyFont="1" applyBorder="1" applyAlignment="1">
      <alignment/>
    </xf>
    <xf numFmtId="49" fontId="2" fillId="0" borderId="0" xfId="0" applyNumberFormat="1" applyFont="1" applyBorder="1" applyAlignment="1">
      <alignment/>
    </xf>
    <xf numFmtId="49" fontId="2" fillId="0" borderId="0" xfId="0" applyNumberFormat="1" applyFont="1" applyBorder="1" applyAlignment="1">
      <alignment/>
    </xf>
    <xf numFmtId="49" fontId="70" fillId="0" borderId="0" xfId="0" applyNumberFormat="1" applyFont="1" applyBorder="1" applyAlignment="1">
      <alignment/>
    </xf>
    <xf numFmtId="4" fontId="70" fillId="0" borderId="0" xfId="0" applyNumberFormat="1" applyFont="1" applyBorder="1" applyAlignment="1">
      <alignment horizontal="left" vertical="center"/>
    </xf>
    <xf numFmtId="0" fontId="71" fillId="0" borderId="0" xfId="0" applyFont="1" applyBorder="1" applyAlignment="1">
      <alignment horizontal="left" vertical="top" wrapText="1" indent="1"/>
    </xf>
    <xf numFmtId="49" fontId="10" fillId="0" borderId="0"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33" xfId="0" applyNumberFormat="1" applyFont="1" applyBorder="1" applyAlignment="1">
      <alignment horizontal="center" vertical="top"/>
    </xf>
    <xf numFmtId="49" fontId="4" fillId="0" borderId="34" xfId="0" applyNumberFormat="1" applyFont="1" applyBorder="1" applyAlignment="1">
      <alignment horizontal="center" vertical="top"/>
    </xf>
    <xf numFmtId="49" fontId="10" fillId="0" borderId="13" xfId="454" applyNumberFormat="1" applyFont="1" applyFill="1" applyBorder="1" applyAlignment="1">
      <alignment horizontal="center" vertical="top"/>
      <protection/>
    </xf>
    <xf numFmtId="49" fontId="10" fillId="59" borderId="13" xfId="454" applyNumberFormat="1" applyFont="1" applyFill="1" applyBorder="1" applyAlignment="1">
      <alignment horizontal="center" vertical="top"/>
      <protection/>
    </xf>
    <xf numFmtId="49" fontId="10" fillId="59" borderId="13" xfId="499" applyNumberFormat="1" applyFont="1" applyFill="1" applyBorder="1" applyAlignment="1">
      <alignment horizontal="center" vertical="top"/>
    </xf>
    <xf numFmtId="49" fontId="10" fillId="0" borderId="0" xfId="499" applyNumberFormat="1" applyFont="1" applyFill="1" applyAlignment="1">
      <alignment horizontal="center" vertical="top"/>
    </xf>
    <xf numFmtId="49" fontId="10" fillId="60" borderId="35" xfId="499" applyNumberFormat="1" applyFont="1" applyFill="1" applyBorder="1" applyAlignment="1">
      <alignment horizontal="center" vertical="top"/>
    </xf>
    <xf numFmtId="49" fontId="10" fillId="0" borderId="0" xfId="454" applyNumberFormat="1" applyFont="1" applyFill="1" applyAlignment="1">
      <alignment horizontal="center" vertical="top"/>
      <protection/>
    </xf>
    <xf numFmtId="0" fontId="4" fillId="0" borderId="0" xfId="0" applyFont="1" applyBorder="1" applyAlignment="1">
      <alignment horizontal="center"/>
    </xf>
    <xf numFmtId="49" fontId="4" fillId="0" borderId="0" xfId="0" applyNumberFormat="1" applyFont="1" applyFill="1" applyBorder="1" applyAlignment="1">
      <alignment horizontal="center" vertical="top" wrapText="1"/>
    </xf>
    <xf numFmtId="49" fontId="73" fillId="0" borderId="0" xfId="0" applyNumberFormat="1" applyFont="1" applyFill="1" applyBorder="1" applyAlignment="1">
      <alignment horizontal="center" vertical="top" wrapText="1"/>
    </xf>
    <xf numFmtId="49" fontId="4" fillId="0" borderId="0" xfId="460" applyNumberFormat="1" applyFont="1" applyFill="1" applyBorder="1" applyAlignment="1">
      <alignment horizontal="center" vertical="top"/>
      <protection/>
    </xf>
    <xf numFmtId="49" fontId="4" fillId="0" borderId="0" xfId="0" applyNumberFormat="1" applyFont="1" applyFill="1" applyBorder="1" applyAlignment="1">
      <alignment horizontal="center" vertical="top"/>
    </xf>
    <xf numFmtId="49" fontId="10" fillId="0" borderId="0" xfId="0" applyNumberFormat="1" applyFont="1" applyFill="1" applyBorder="1" applyAlignment="1">
      <alignment horizontal="center" vertical="top"/>
    </xf>
    <xf numFmtId="0" fontId="10" fillId="0" borderId="0" xfId="0" applyFont="1" applyBorder="1" applyAlignment="1">
      <alignment horizontal="center"/>
    </xf>
    <xf numFmtId="0" fontId="3" fillId="0" borderId="0" xfId="0" applyFont="1" applyBorder="1" applyAlignment="1">
      <alignment/>
    </xf>
    <xf numFmtId="0" fontId="104" fillId="0" borderId="0" xfId="0" applyFont="1" applyBorder="1" applyAlignment="1">
      <alignment/>
    </xf>
    <xf numFmtId="0" fontId="4" fillId="0" borderId="0" xfId="0" applyFont="1" applyBorder="1" applyAlignment="1">
      <alignment/>
    </xf>
    <xf numFmtId="49" fontId="0" fillId="0" borderId="0" xfId="0" applyNumberFormat="1" applyFont="1" applyBorder="1" applyAlignment="1">
      <alignment vertical="justify"/>
    </xf>
    <xf numFmtId="49" fontId="0" fillId="0" borderId="0" xfId="0" applyNumberFormat="1" applyFont="1" applyBorder="1" applyAlignment="1">
      <alignment horizontal="center" vertical="justify"/>
    </xf>
    <xf numFmtId="4" fontId="0" fillId="0" borderId="0" xfId="0" applyNumberFormat="1" applyFont="1" applyBorder="1" applyAlignment="1">
      <alignment vertical="center"/>
    </xf>
    <xf numFmtId="0" fontId="0" fillId="0" borderId="0" xfId="0" applyFont="1" applyBorder="1" applyAlignment="1">
      <alignment/>
    </xf>
    <xf numFmtId="49" fontId="3" fillId="0" borderId="0" xfId="0" applyNumberFormat="1" applyFont="1" applyBorder="1" applyAlignment="1">
      <alignment vertical="justify"/>
    </xf>
    <xf numFmtId="49" fontId="3" fillId="0" borderId="0" xfId="0" applyNumberFormat="1" applyFont="1" applyBorder="1" applyAlignment="1">
      <alignment horizontal="center" vertical="justify"/>
    </xf>
    <xf numFmtId="4" fontId="3" fillId="0" borderId="0" xfId="0" applyNumberFormat="1" applyFont="1" applyFill="1" applyBorder="1" applyAlignment="1">
      <alignment vertical="center"/>
    </xf>
    <xf numFmtId="4" fontId="3" fillId="0" borderId="0" xfId="0" applyNumberFormat="1" applyFont="1" applyBorder="1" applyAlignment="1">
      <alignment vertical="center"/>
    </xf>
    <xf numFmtId="49" fontId="4" fillId="0" borderId="36" xfId="0" applyNumberFormat="1" applyFont="1" applyBorder="1" applyAlignment="1">
      <alignment horizontal="center" vertical="justify"/>
    </xf>
    <xf numFmtId="4" fontId="4" fillId="0" borderId="36" xfId="0" applyNumberFormat="1" applyFont="1" applyBorder="1" applyAlignment="1">
      <alignment horizontal="center" vertical="center"/>
    </xf>
    <xf numFmtId="0" fontId="4" fillId="0" borderId="36" xfId="0" applyFont="1" applyBorder="1" applyAlignment="1">
      <alignment horizontal="center" vertical="top" wrapText="1"/>
    </xf>
    <xf numFmtId="4" fontId="4" fillId="0" borderId="37" xfId="0" applyNumberFormat="1" applyFont="1" applyBorder="1" applyAlignment="1">
      <alignment horizontal="center" vertical="center"/>
    </xf>
    <xf numFmtId="0" fontId="105" fillId="0" borderId="0" xfId="0" applyFont="1" applyBorder="1" applyAlignment="1">
      <alignment/>
    </xf>
    <xf numFmtId="49" fontId="4" fillId="0" borderId="38" xfId="0" applyNumberFormat="1" applyFont="1" applyBorder="1" applyAlignment="1">
      <alignment horizontal="center" vertical="justify"/>
    </xf>
    <xf numFmtId="4" fontId="4" fillId="0" borderId="38" xfId="0" applyNumberFormat="1" applyFont="1" applyBorder="1" applyAlignment="1">
      <alignment horizontal="center" vertical="center"/>
    </xf>
    <xf numFmtId="0" fontId="4" fillId="0" borderId="38" xfId="0" applyFont="1" applyBorder="1" applyAlignment="1">
      <alignment horizontal="center" vertical="top" wrapText="1"/>
    </xf>
    <xf numFmtId="4" fontId="4" fillId="0" borderId="39" xfId="0" applyNumberFormat="1" applyFont="1" applyBorder="1" applyAlignment="1">
      <alignment vertical="center"/>
    </xf>
    <xf numFmtId="4" fontId="0" fillId="0" borderId="0" xfId="0" applyNumberFormat="1" applyFont="1" applyFill="1" applyBorder="1" applyAlignment="1">
      <alignment/>
    </xf>
    <xf numFmtId="0" fontId="3" fillId="0" borderId="13" xfId="460" applyFont="1" applyBorder="1" applyAlignment="1">
      <alignment horizontal="justify" vertical="top"/>
      <protection/>
    </xf>
    <xf numFmtId="0" fontId="44" fillId="0" borderId="13" xfId="454" applyFont="1" applyBorder="1" applyAlignment="1">
      <alignment horizontal="center" vertical="center"/>
      <protection/>
    </xf>
    <xf numFmtId="4" fontId="44" fillId="0" borderId="13" xfId="454" applyNumberFormat="1" applyFont="1" applyBorder="1" applyAlignment="1">
      <alignment vertical="center"/>
      <protection/>
    </xf>
    <xf numFmtId="0" fontId="74" fillId="60" borderId="9" xfId="454" applyFont="1" applyFill="1" applyBorder="1" applyAlignment="1">
      <alignment vertical="center"/>
      <protection/>
    </xf>
    <xf numFmtId="0" fontId="74" fillId="60" borderId="9" xfId="454" applyFont="1" applyFill="1" applyBorder="1" applyAlignment="1">
      <alignment horizontal="center" vertical="center"/>
      <protection/>
    </xf>
    <xf numFmtId="4" fontId="74" fillId="60" borderId="9" xfId="454" applyNumberFormat="1" applyFont="1" applyFill="1" applyBorder="1" applyAlignment="1">
      <alignment vertical="center"/>
      <protection/>
    </xf>
    <xf numFmtId="4" fontId="74" fillId="60" borderId="40" xfId="454" applyNumberFormat="1" applyFont="1" applyFill="1" applyBorder="1" applyAlignment="1">
      <alignment vertical="center"/>
      <protection/>
    </xf>
    <xf numFmtId="0" fontId="0" fillId="0" borderId="0" xfId="454" applyFont="1" applyFill="1" applyAlignment="1">
      <alignment horizontal="left"/>
      <protection/>
    </xf>
    <xf numFmtId="0" fontId="0" fillId="0" borderId="0" xfId="454" applyFont="1" applyFill="1">
      <alignment/>
      <protection/>
    </xf>
    <xf numFmtId="4" fontId="0" fillId="0" borderId="0" xfId="454" applyNumberFormat="1" applyFont="1" applyFill="1" applyAlignment="1">
      <alignment horizontal="right"/>
      <protection/>
    </xf>
    <xf numFmtId="0" fontId="3" fillId="0" borderId="13" xfId="460" applyFont="1" applyBorder="1" applyAlignment="1">
      <alignment horizontal="justify" vertical="top" wrapText="1"/>
      <protection/>
    </xf>
    <xf numFmtId="0" fontId="44" fillId="0" borderId="0" xfId="454" applyFont="1" applyAlignment="1">
      <alignment horizontal="center" vertical="center"/>
      <protection/>
    </xf>
    <xf numFmtId="4" fontId="44" fillId="0" borderId="0" xfId="454" applyNumberFormat="1" applyFont="1" applyAlignment="1">
      <alignment vertical="center"/>
      <protection/>
    </xf>
    <xf numFmtId="0" fontId="44" fillId="0" borderId="0" xfId="454" applyFont="1" applyAlignment="1">
      <alignment vertical="center"/>
      <protection/>
    </xf>
    <xf numFmtId="0" fontId="3" fillId="0" borderId="0" xfId="460" applyFont="1" applyBorder="1" applyAlignment="1">
      <alignment horizontal="justify" vertical="top"/>
      <protection/>
    </xf>
    <xf numFmtId="0" fontId="3" fillId="0" borderId="0" xfId="0" applyFont="1" applyFill="1" applyBorder="1" applyAlignment="1">
      <alignment/>
    </xf>
    <xf numFmtId="4" fontId="75" fillId="0" borderId="0" xfId="0" applyNumberFormat="1" applyFont="1" applyFill="1" applyBorder="1" applyAlignment="1">
      <alignment horizontal="right" vertical="center"/>
    </xf>
    <xf numFmtId="0" fontId="3" fillId="0" borderId="0" xfId="0" applyFont="1" applyFill="1" applyBorder="1" applyAlignment="1">
      <alignment horizontal="right" vertical="center" wrapText="1"/>
    </xf>
    <xf numFmtId="0" fontId="3" fillId="0" borderId="0" xfId="0" applyFont="1" applyFill="1" applyBorder="1" applyAlignment="1">
      <alignment horizontal="justify"/>
    </xf>
    <xf numFmtId="0" fontId="3" fillId="0" borderId="0" xfId="0" applyFont="1" applyFill="1" applyBorder="1" applyAlignment="1">
      <alignment horizontal="justify" vertical="top"/>
    </xf>
    <xf numFmtId="49" fontId="4" fillId="0" borderId="0" xfId="0" applyNumberFormat="1" applyFont="1" applyFill="1" applyBorder="1" applyAlignment="1">
      <alignment horizontal="left" vertical="top" wrapText="1"/>
    </xf>
    <xf numFmtId="0" fontId="3" fillId="0" borderId="0" xfId="0" applyFont="1" applyFill="1" applyBorder="1" applyAlignment="1">
      <alignment horizontal="justify" vertical="top" wrapText="1"/>
    </xf>
    <xf numFmtId="0" fontId="3" fillId="0" borderId="0" xfId="0" applyFont="1" applyFill="1" applyBorder="1" applyAlignment="1">
      <alignment horizontal="center" vertical="top" wrapText="1"/>
    </xf>
    <xf numFmtId="4" fontId="3" fillId="0" borderId="0" xfId="0" applyNumberFormat="1" applyFont="1" applyFill="1" applyBorder="1" applyAlignment="1">
      <alignment vertical="center" wrapText="1"/>
    </xf>
    <xf numFmtId="0" fontId="4" fillId="0" borderId="0" xfId="0" applyFont="1" applyFill="1" applyBorder="1" applyAlignment="1">
      <alignment horizontal="justify" vertical="top" wrapText="1"/>
    </xf>
    <xf numFmtId="4" fontId="75" fillId="0" borderId="0" xfId="0" applyNumberFormat="1" applyFont="1" applyFill="1" applyBorder="1" applyAlignment="1">
      <alignment horizontal="right" vertical="center" wrapText="1"/>
    </xf>
    <xf numFmtId="4" fontId="3" fillId="0" borderId="0" xfId="0" applyNumberFormat="1" applyFont="1" applyFill="1" applyBorder="1" applyAlignment="1">
      <alignment horizontal="right" vertical="top" wrapText="1"/>
    </xf>
    <xf numFmtId="0" fontId="3" fillId="0" borderId="0" xfId="0" applyFont="1" applyFill="1" applyBorder="1" applyAlignment="1">
      <alignment horizontal="center" wrapText="1"/>
    </xf>
    <xf numFmtId="4" fontId="3" fillId="0" borderId="0" xfId="0" applyNumberFormat="1" applyFont="1" applyFill="1" applyBorder="1" applyAlignment="1">
      <alignment wrapText="1"/>
    </xf>
    <xf numFmtId="0" fontId="3" fillId="0" borderId="0" xfId="0" applyFont="1" applyFill="1" applyBorder="1" applyAlignment="1">
      <alignment vertical="top" wrapText="1"/>
    </xf>
    <xf numFmtId="4" fontId="3" fillId="0" borderId="0" xfId="0" applyNumberFormat="1" applyFont="1" applyFill="1" applyBorder="1" applyAlignment="1">
      <alignment horizontal="right" wrapText="1"/>
    </xf>
    <xf numFmtId="0" fontId="4" fillId="0" borderId="0" xfId="0" applyFont="1" applyFill="1" applyBorder="1" applyAlignment="1">
      <alignment/>
    </xf>
    <xf numFmtId="0" fontId="4" fillId="0" borderId="0" xfId="0" applyFont="1" applyFill="1" applyBorder="1" applyAlignment="1">
      <alignment horizontal="justify"/>
    </xf>
    <xf numFmtId="0" fontId="72" fillId="0" borderId="0" xfId="0" applyFont="1" applyFill="1" applyBorder="1" applyAlignment="1">
      <alignment horizontal="center" vertical="top" wrapText="1"/>
    </xf>
    <xf numFmtId="4" fontId="72" fillId="0" borderId="0" xfId="0" applyNumberFormat="1" applyFont="1" applyFill="1" applyBorder="1" applyAlignment="1">
      <alignment vertical="center" wrapText="1"/>
    </xf>
    <xf numFmtId="4" fontId="72" fillId="0" borderId="0" xfId="0" applyNumberFormat="1" applyFont="1" applyFill="1" applyBorder="1" applyAlignment="1">
      <alignment horizontal="right" vertical="center" wrapText="1"/>
    </xf>
    <xf numFmtId="0" fontId="72" fillId="0" borderId="0" xfId="0" applyFont="1" applyFill="1" applyBorder="1" applyAlignment="1">
      <alignment vertical="top" wrapText="1"/>
    </xf>
    <xf numFmtId="4" fontId="72" fillId="0" borderId="0" xfId="0" applyNumberFormat="1" applyFont="1" applyFill="1" applyBorder="1" applyAlignment="1">
      <alignment/>
    </xf>
    <xf numFmtId="0" fontId="4" fillId="0" borderId="0" xfId="457" applyFont="1" applyFill="1" applyBorder="1" applyAlignment="1">
      <alignment horizontal="justify" vertical="top" wrapText="1"/>
      <protection/>
    </xf>
    <xf numFmtId="4" fontId="3" fillId="0" borderId="0" xfId="460" applyNumberFormat="1" applyFont="1" applyFill="1" applyBorder="1" applyAlignment="1">
      <alignment vertical="center" wrapText="1"/>
      <protection/>
    </xf>
    <xf numFmtId="4" fontId="3" fillId="0" borderId="0" xfId="460" applyNumberFormat="1" applyFont="1" applyFill="1" applyBorder="1" applyAlignment="1">
      <alignment horizontal="right" vertical="top" wrapText="1"/>
      <protection/>
    </xf>
    <xf numFmtId="0" fontId="3" fillId="0" borderId="0" xfId="460" applyFont="1" applyFill="1" applyBorder="1" applyAlignment="1">
      <alignment horizontal="justify" vertical="top" wrapText="1"/>
      <protection/>
    </xf>
    <xf numFmtId="0" fontId="3" fillId="0" borderId="0" xfId="460" applyFont="1" applyFill="1" applyBorder="1" applyAlignment="1">
      <alignment horizontal="center" vertical="top" wrapText="1"/>
      <protection/>
    </xf>
    <xf numFmtId="4" fontId="3" fillId="0" borderId="0" xfId="460" applyNumberFormat="1" applyFont="1" applyFill="1" applyBorder="1" applyAlignment="1">
      <alignment vertical="top" wrapText="1"/>
      <protection/>
    </xf>
    <xf numFmtId="49" fontId="0" fillId="0" borderId="0" xfId="0" applyNumberFormat="1" applyFont="1" applyFill="1" applyBorder="1" applyAlignment="1">
      <alignment horizontal="center" vertical="justify"/>
    </xf>
    <xf numFmtId="49" fontId="3" fillId="0" borderId="0" xfId="0" applyNumberFormat="1" applyFont="1" applyFill="1" applyBorder="1" applyAlignment="1">
      <alignment horizontal="center" vertical="justify"/>
    </xf>
    <xf numFmtId="4" fontId="76" fillId="0" borderId="0" xfId="0" applyNumberFormat="1" applyFont="1" applyFill="1" applyBorder="1" applyAlignment="1">
      <alignment horizontal="justify"/>
    </xf>
    <xf numFmtId="49" fontId="0" fillId="0" borderId="0" xfId="0" applyNumberFormat="1" applyFont="1" applyFill="1" applyBorder="1" applyAlignment="1">
      <alignment vertical="justify"/>
    </xf>
    <xf numFmtId="49" fontId="10" fillId="60" borderId="13" xfId="454" applyNumberFormat="1" applyFont="1" applyFill="1" applyBorder="1" applyAlignment="1">
      <alignment horizontal="center" vertical="top"/>
      <protection/>
    </xf>
    <xf numFmtId="0" fontId="10" fillId="60" borderId="13" xfId="454" applyFont="1" applyFill="1" applyBorder="1" applyAlignment="1">
      <alignment horizontal="left"/>
      <protection/>
    </xf>
    <xf numFmtId="0" fontId="0" fillId="60" borderId="13" xfId="454" applyFont="1" applyFill="1" applyBorder="1">
      <alignment/>
      <protection/>
    </xf>
    <xf numFmtId="4" fontId="0" fillId="60" borderId="13" xfId="454" applyNumberFormat="1" applyFont="1" applyFill="1" applyBorder="1" applyAlignment="1">
      <alignment horizontal="right"/>
      <protection/>
    </xf>
    <xf numFmtId="0" fontId="0" fillId="0" borderId="13" xfId="454" applyFont="1" applyFill="1" applyBorder="1" applyAlignment="1">
      <alignment horizontal="center" vertical="center"/>
      <protection/>
    </xf>
    <xf numFmtId="4" fontId="44" fillId="0" borderId="13" xfId="454" applyNumberFormat="1" applyFont="1" applyBorder="1" applyAlignment="1" applyProtection="1">
      <alignment vertical="center"/>
      <protection locked="0"/>
    </xf>
    <xf numFmtId="4" fontId="74" fillId="60" borderId="9" xfId="454" applyNumberFormat="1" applyFont="1" applyFill="1" applyBorder="1" applyAlignment="1" applyProtection="1">
      <alignment vertical="center"/>
      <protection locked="0"/>
    </xf>
    <xf numFmtId="4" fontId="0" fillId="0" borderId="0" xfId="454" applyNumberFormat="1" applyFont="1" applyFill="1" applyAlignment="1" applyProtection="1">
      <alignment horizontal="right"/>
      <protection locked="0"/>
    </xf>
    <xf numFmtId="4" fontId="0" fillId="60" borderId="13" xfId="454" applyNumberFormat="1" applyFont="1" applyFill="1" applyBorder="1" applyAlignment="1" applyProtection="1">
      <alignment horizontal="right"/>
      <protection locked="0"/>
    </xf>
    <xf numFmtId="4" fontId="0" fillId="0" borderId="13" xfId="454" applyNumberFormat="1" applyFont="1" applyFill="1" applyBorder="1" applyAlignment="1" applyProtection="1">
      <alignment horizontal="center" vertical="center"/>
      <protection locked="0"/>
    </xf>
    <xf numFmtId="4" fontId="44" fillId="0" borderId="13" xfId="454" applyNumberFormat="1" applyFont="1" applyFill="1" applyBorder="1" applyAlignment="1" applyProtection="1">
      <alignment vertical="center"/>
      <protection locked="0"/>
    </xf>
    <xf numFmtId="0" fontId="0" fillId="0" borderId="0" xfId="454" applyFont="1" applyFill="1" applyProtection="1">
      <alignment/>
      <protection locked="0"/>
    </xf>
    <xf numFmtId="4" fontId="44" fillId="0" borderId="0" xfId="454" applyNumberFormat="1" applyFont="1" applyAlignment="1" applyProtection="1">
      <alignment vertical="center"/>
      <protection locked="0"/>
    </xf>
    <xf numFmtId="0" fontId="3" fillId="0" borderId="13" xfId="460" applyFont="1" applyBorder="1" applyAlignment="1" applyProtection="1">
      <alignment horizontal="justify" vertical="top"/>
      <protection locked="0"/>
    </xf>
    <xf numFmtId="0" fontId="74" fillId="60" borderId="9" xfId="454" applyFont="1" applyFill="1" applyBorder="1" applyAlignment="1" applyProtection="1">
      <alignment vertical="center"/>
      <protection locked="0"/>
    </xf>
    <xf numFmtId="0" fontId="0" fillId="0" borderId="0" xfId="454" applyFont="1" applyFill="1" applyAlignment="1" applyProtection="1">
      <alignment horizontal="left"/>
      <protection locked="0"/>
    </xf>
    <xf numFmtId="0" fontId="10" fillId="60" borderId="13" xfId="454" applyFont="1" applyFill="1" applyBorder="1" applyAlignment="1" applyProtection="1">
      <alignment horizontal="left"/>
      <protection locked="0"/>
    </xf>
    <xf numFmtId="0" fontId="3" fillId="0" borderId="13" xfId="460" applyFont="1" applyBorder="1" applyAlignment="1" applyProtection="1">
      <alignment horizontal="justify" vertical="top" wrapText="1"/>
      <protection locked="0"/>
    </xf>
    <xf numFmtId="0" fontId="44" fillId="0" borderId="0" xfId="454" applyFont="1" applyAlignment="1" applyProtection="1">
      <alignment vertical="center"/>
      <protection locked="0"/>
    </xf>
    <xf numFmtId="0" fontId="3" fillId="0" borderId="13" xfId="460" applyFont="1" applyBorder="1" applyAlignment="1">
      <alignment horizontal="justify" vertical="top" wrapText="1"/>
      <protection/>
    </xf>
    <xf numFmtId="0" fontId="3" fillId="0" borderId="9" xfId="460" applyFont="1" applyBorder="1" applyAlignment="1" applyProtection="1">
      <alignment horizontal="justify" vertical="top" wrapText="1"/>
      <protection locked="0"/>
    </xf>
    <xf numFmtId="0" fontId="44" fillId="0" borderId="9" xfId="454" applyFont="1" applyBorder="1" applyAlignment="1">
      <alignment horizontal="center" vertical="center"/>
      <protection/>
    </xf>
    <xf numFmtId="49" fontId="10" fillId="0" borderId="35" xfId="499" applyNumberFormat="1" applyFont="1" applyFill="1" applyBorder="1" applyAlignment="1">
      <alignment horizontal="center" vertical="top"/>
    </xf>
    <xf numFmtId="0" fontId="74" fillId="0" borderId="9" xfId="454" applyFont="1" applyFill="1" applyBorder="1" applyAlignment="1">
      <alignment vertical="center"/>
      <protection/>
    </xf>
    <xf numFmtId="0" fontId="74" fillId="0" borderId="9" xfId="454" applyFont="1" applyFill="1" applyBorder="1" applyAlignment="1">
      <alignment horizontal="center" vertical="center"/>
      <protection/>
    </xf>
    <xf numFmtId="4" fontId="74" fillId="0" borderId="9" xfId="454" applyNumberFormat="1" applyFont="1" applyFill="1" applyBorder="1" applyAlignment="1">
      <alignment vertical="center"/>
      <protection/>
    </xf>
    <xf numFmtId="4" fontId="74" fillId="0" borderId="40" xfId="454" applyNumberFormat="1" applyFont="1" applyFill="1" applyBorder="1" applyAlignment="1">
      <alignment vertical="center"/>
      <protection/>
    </xf>
    <xf numFmtId="0" fontId="77" fillId="0" borderId="0" xfId="0" applyFont="1" applyAlignment="1">
      <alignment/>
    </xf>
    <xf numFmtId="0" fontId="32" fillId="0" borderId="0" xfId="0" applyFont="1" applyAlignment="1">
      <alignment/>
    </xf>
    <xf numFmtId="0" fontId="32" fillId="0" borderId="0" xfId="0" applyFont="1" applyBorder="1" applyAlignment="1">
      <alignment/>
    </xf>
    <xf numFmtId="0" fontId="32" fillId="0" borderId="26" xfId="0" applyFont="1" applyBorder="1" applyAlignment="1">
      <alignment horizontal="left"/>
    </xf>
    <xf numFmtId="0" fontId="32" fillId="0" borderId="26" xfId="0" applyFont="1" applyBorder="1" applyAlignment="1">
      <alignment/>
    </xf>
    <xf numFmtId="0" fontId="45" fillId="27" borderId="0" xfId="0" applyFont="1" applyFill="1" applyAlignment="1">
      <alignment/>
    </xf>
    <xf numFmtId="0" fontId="77" fillId="27" borderId="0" xfId="0" applyFont="1" applyFill="1" applyAlignment="1">
      <alignment/>
    </xf>
    <xf numFmtId="0" fontId="2" fillId="0" borderId="0" xfId="0" applyFont="1" applyAlignment="1">
      <alignment/>
    </xf>
    <xf numFmtId="4" fontId="2" fillId="0" borderId="0" xfId="0" applyNumberFormat="1" applyFont="1" applyAlignment="1">
      <alignment/>
    </xf>
    <xf numFmtId="49" fontId="2" fillId="0" borderId="0" xfId="0" applyNumberFormat="1" applyFont="1" applyAlignment="1">
      <alignment horizontal="center" vertical="justify"/>
    </xf>
    <xf numFmtId="4" fontId="2" fillId="0" borderId="0" xfId="0" applyNumberFormat="1" applyFont="1" applyAlignment="1">
      <alignment vertical="center"/>
    </xf>
    <xf numFmtId="49" fontId="70" fillId="0" borderId="0" xfId="0" applyNumberFormat="1" applyFont="1" applyAlignment="1">
      <alignment/>
    </xf>
    <xf numFmtId="0" fontId="70" fillId="0" borderId="0" xfId="0" applyFont="1" applyAlignment="1">
      <alignment/>
    </xf>
    <xf numFmtId="49" fontId="70" fillId="27" borderId="0" xfId="0" applyNumberFormat="1" applyFont="1" applyFill="1" applyAlignment="1">
      <alignment horizontal="center" vertical="justify"/>
    </xf>
    <xf numFmtId="0" fontId="70" fillId="27" borderId="0" xfId="0" applyFont="1" applyFill="1" applyAlignment="1">
      <alignment horizontal="justify"/>
    </xf>
    <xf numFmtId="0" fontId="70" fillId="27" borderId="0" xfId="0" applyFont="1" applyFill="1" applyAlignment="1">
      <alignment/>
    </xf>
    <xf numFmtId="4" fontId="70" fillId="27" borderId="0" xfId="0" applyNumberFormat="1" applyFont="1" applyFill="1" applyAlignment="1">
      <alignment/>
    </xf>
    <xf numFmtId="49" fontId="32" fillId="0" borderId="0" xfId="0" applyNumberFormat="1" applyFont="1" applyAlignment="1">
      <alignment vertical="justify"/>
    </xf>
    <xf numFmtId="49" fontId="2" fillId="0" borderId="0" xfId="0" applyNumberFormat="1" applyFont="1" applyBorder="1" applyAlignment="1">
      <alignment horizontal="center" vertical="justify"/>
    </xf>
    <xf numFmtId="0" fontId="2" fillId="0" borderId="0" xfId="0" applyFont="1" applyBorder="1" applyAlignment="1">
      <alignment horizontal="justify"/>
    </xf>
    <xf numFmtId="0" fontId="2" fillId="0" borderId="0" xfId="0" applyFont="1" applyBorder="1" applyAlignment="1">
      <alignment/>
    </xf>
    <xf numFmtId="0" fontId="2" fillId="0" borderId="0" xfId="0" applyFont="1" applyAlignment="1">
      <alignment horizontal="justify"/>
    </xf>
    <xf numFmtId="4" fontId="2" fillId="0" borderId="0" xfId="0" applyNumberFormat="1" applyFont="1" applyAlignment="1">
      <alignment shrinkToFit="1"/>
    </xf>
    <xf numFmtId="0" fontId="70" fillId="0" borderId="0" xfId="0" applyFont="1" applyAlignment="1">
      <alignment horizontal="justify"/>
    </xf>
    <xf numFmtId="49" fontId="2" fillId="0" borderId="0" xfId="0" applyNumberFormat="1" applyFont="1" applyAlignment="1">
      <alignment horizontal="justify"/>
    </xf>
    <xf numFmtId="49" fontId="2" fillId="27" borderId="0" xfId="0" applyNumberFormat="1" applyFont="1" applyFill="1" applyAlignment="1">
      <alignment horizontal="justify"/>
    </xf>
    <xf numFmtId="0" fontId="2" fillId="27" borderId="0" xfId="0" applyFont="1" applyFill="1" applyAlignment="1">
      <alignment/>
    </xf>
    <xf numFmtId="49" fontId="2" fillId="27" borderId="26" xfId="0" applyNumberFormat="1" applyFont="1" applyFill="1" applyBorder="1" applyAlignment="1">
      <alignment horizontal="justify"/>
    </xf>
    <xf numFmtId="0" fontId="2" fillId="27" borderId="26" xfId="0" applyFont="1" applyFill="1" applyBorder="1" applyAlignment="1">
      <alignment/>
    </xf>
    <xf numFmtId="49" fontId="2" fillId="0" borderId="26" xfId="0" applyNumberFormat="1" applyFont="1" applyBorder="1" applyAlignment="1">
      <alignment horizontal="center" vertical="justify"/>
    </xf>
    <xf numFmtId="0" fontId="2" fillId="0" borderId="26" xfId="0" applyFont="1" applyBorder="1" applyAlignment="1">
      <alignment/>
    </xf>
    <xf numFmtId="4" fontId="2" fillId="0" borderId="26" xfId="0" applyNumberFormat="1" applyFont="1" applyBorder="1" applyAlignment="1">
      <alignment vertical="center"/>
    </xf>
    <xf numFmtId="0" fontId="70" fillId="2" borderId="9" xfId="0" applyFont="1" applyFill="1" applyBorder="1" applyAlignment="1">
      <alignment horizontal="justify"/>
    </xf>
    <xf numFmtId="4" fontId="70" fillId="2" borderId="9" xfId="0" applyNumberFormat="1" applyFont="1" applyFill="1" applyBorder="1" applyAlignment="1">
      <alignment shrinkToFit="1"/>
    </xf>
    <xf numFmtId="49" fontId="2" fillId="27" borderId="9" xfId="0" applyNumberFormat="1" applyFont="1" applyFill="1" applyBorder="1" applyAlignment="1">
      <alignment horizontal="center"/>
    </xf>
    <xf numFmtId="0" fontId="70" fillId="27" borderId="9" xfId="0" applyFont="1" applyFill="1" applyBorder="1" applyAlignment="1">
      <alignment horizontal="center"/>
    </xf>
    <xf numFmtId="49" fontId="2" fillId="27" borderId="9" xfId="0" applyNumberFormat="1" applyFont="1" applyFill="1" applyBorder="1" applyAlignment="1">
      <alignment horizontal="center" vertical="justify"/>
    </xf>
    <xf numFmtId="0" fontId="2" fillId="27" borderId="9" xfId="0" applyFont="1" applyFill="1" applyBorder="1" applyAlignment="1">
      <alignment horizontal="center"/>
    </xf>
    <xf numFmtId="4" fontId="2" fillId="0" borderId="26" xfId="0" applyNumberFormat="1" applyFont="1" applyBorder="1" applyAlignment="1">
      <alignment/>
    </xf>
    <xf numFmtId="0" fontId="0" fillId="23" borderId="30" xfId="0" applyFont="1" applyFill="1" applyBorder="1" applyAlignment="1">
      <alignment horizontal="center" vertical="center" wrapText="1"/>
    </xf>
    <xf numFmtId="0" fontId="0" fillId="23" borderId="0" xfId="0" applyFont="1" applyFill="1" applyBorder="1" applyAlignment="1">
      <alignment horizontal="center" vertical="center" wrapText="1"/>
    </xf>
    <xf numFmtId="49" fontId="2" fillId="0" borderId="0" xfId="0" applyNumberFormat="1" applyFont="1" applyBorder="1" applyAlignment="1">
      <alignment horizontal="left" vertical="justify"/>
    </xf>
    <xf numFmtId="49" fontId="2" fillId="0" borderId="0" xfId="0" applyNumberFormat="1" applyFont="1" applyBorder="1" applyAlignment="1">
      <alignment horizontal="left" vertical="top"/>
    </xf>
    <xf numFmtId="49" fontId="2" fillId="0" borderId="0" xfId="0" applyNumberFormat="1" applyFont="1" applyBorder="1" applyAlignment="1">
      <alignment horizontal="left"/>
    </xf>
    <xf numFmtId="0" fontId="45" fillId="0" borderId="32" xfId="0" applyFont="1" applyBorder="1" applyAlignment="1">
      <alignment horizontal="center"/>
    </xf>
    <xf numFmtId="0" fontId="45" fillId="0" borderId="26" xfId="0" applyFont="1" applyBorder="1" applyAlignment="1">
      <alignment horizontal="center"/>
    </xf>
    <xf numFmtId="0" fontId="45" fillId="0" borderId="27" xfId="0" applyFont="1" applyBorder="1" applyAlignment="1">
      <alignment horizontal="center"/>
    </xf>
    <xf numFmtId="0" fontId="9" fillId="23" borderId="0" xfId="0" applyFont="1" applyFill="1" applyAlignment="1">
      <alignment wrapText="1"/>
    </xf>
    <xf numFmtId="0" fontId="0" fillId="0" borderId="0" xfId="0" applyAlignment="1">
      <alignment/>
    </xf>
    <xf numFmtId="49" fontId="3" fillId="23" borderId="0" xfId="0" applyNumberFormat="1" applyFont="1" applyFill="1" applyBorder="1" applyAlignment="1">
      <alignment horizontal="center"/>
    </xf>
    <xf numFmtId="0" fontId="70" fillId="2" borderId="9" xfId="0" applyFont="1" applyFill="1" applyBorder="1" applyAlignment="1">
      <alignment horizontal="justify"/>
    </xf>
    <xf numFmtId="0" fontId="32" fillId="2" borderId="9" xfId="0" applyFont="1" applyFill="1" applyBorder="1" applyAlignment="1">
      <alignment/>
    </xf>
    <xf numFmtId="0" fontId="3" fillId="0" borderId="13" xfId="460" applyFont="1" applyFill="1" applyBorder="1" applyAlignment="1">
      <alignment horizontal="justify" vertical="top" wrapText="1"/>
      <protection/>
    </xf>
    <xf numFmtId="0" fontId="3" fillId="0" borderId="13" xfId="460" applyFont="1" applyFill="1" applyBorder="1" applyAlignment="1" applyProtection="1">
      <alignment horizontal="justify" vertical="top" wrapText="1"/>
      <protection locked="0"/>
    </xf>
    <xf numFmtId="0" fontId="3" fillId="0" borderId="9" xfId="460" applyFont="1" applyFill="1" applyBorder="1" applyAlignment="1" applyProtection="1">
      <alignment horizontal="justify" vertical="top" wrapText="1"/>
      <protection locked="0"/>
    </xf>
  </cellXfs>
  <cellStyles count="547">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20% - Isticanje1" xfId="39"/>
    <cellStyle name="20% - Isticanje1 2" xfId="40"/>
    <cellStyle name="20% - Isticanje1 3" xfId="41"/>
    <cellStyle name="20% - Isticanje2" xfId="42"/>
    <cellStyle name="20% - Isticanje2 2" xfId="43"/>
    <cellStyle name="20% - Isticanje2 3" xfId="44"/>
    <cellStyle name="20% - Isticanje3" xfId="45"/>
    <cellStyle name="20% - Isticanje3 2" xfId="46"/>
    <cellStyle name="20% - Isticanje3 3" xfId="47"/>
    <cellStyle name="20% - Isticanje4" xfId="48"/>
    <cellStyle name="20% - Isticanje4 2" xfId="49"/>
    <cellStyle name="20% - Isticanje4 3" xfId="50"/>
    <cellStyle name="20% - Isticanje5" xfId="51"/>
    <cellStyle name="20% - Isticanje5 2" xfId="52"/>
    <cellStyle name="20% - Isticanje6" xfId="53"/>
    <cellStyle name="20% - Isticanje6 2" xfId="54"/>
    <cellStyle name="40% - Accent1" xfId="55"/>
    <cellStyle name="40% - Accent1 2" xfId="56"/>
    <cellStyle name="40% - Accent1 3" xfId="57"/>
    <cellStyle name="40% - Accent1 4" xfId="58"/>
    <cellStyle name="40% - Accent2" xfId="59"/>
    <cellStyle name="40% - Accent2 2" xfId="60"/>
    <cellStyle name="40% - Accent2 3" xfId="61"/>
    <cellStyle name="40% - Accent2 4" xfId="62"/>
    <cellStyle name="40% - Accent3" xfId="63"/>
    <cellStyle name="40% - Accent3 2" xfId="64"/>
    <cellStyle name="40% - Accent3 3" xfId="65"/>
    <cellStyle name="40% - Accent3 4" xfId="66"/>
    <cellStyle name="40% - Accent4" xfId="67"/>
    <cellStyle name="40% - Accent4 2" xfId="68"/>
    <cellStyle name="40% - Accent4 3" xfId="69"/>
    <cellStyle name="40% - Accent4 4" xfId="70"/>
    <cellStyle name="40% - Accent5" xfId="71"/>
    <cellStyle name="40% - Accent5 2" xfId="72"/>
    <cellStyle name="40% - Accent5 3" xfId="73"/>
    <cellStyle name="40% - Accent5 4" xfId="74"/>
    <cellStyle name="40% - Accent6" xfId="75"/>
    <cellStyle name="40% - Accent6 2" xfId="76"/>
    <cellStyle name="40% - Accent6 3" xfId="77"/>
    <cellStyle name="40% - Accent6 4" xfId="78"/>
    <cellStyle name="40% - Isticanje1" xfId="79"/>
    <cellStyle name="40% - Isticanje1 2" xfId="80"/>
    <cellStyle name="40% - Isticanje2" xfId="81"/>
    <cellStyle name="40% - Isticanje2 2" xfId="82"/>
    <cellStyle name="40% - Isticanje3" xfId="83"/>
    <cellStyle name="40% - Isticanje3 2" xfId="84"/>
    <cellStyle name="40% - Isticanje3 3" xfId="85"/>
    <cellStyle name="40% - Isticanje4" xfId="86"/>
    <cellStyle name="40% - Isticanje4 2" xfId="87"/>
    <cellStyle name="40% - Isticanje4 3" xfId="88"/>
    <cellStyle name="40% - Isticanje5" xfId="89"/>
    <cellStyle name="40% - Isticanje5 2" xfId="90"/>
    <cellStyle name="40% - Isticanje6" xfId="91"/>
    <cellStyle name="40% - Isticanje6 2" xfId="92"/>
    <cellStyle name="40% - Isticanje6 3" xfId="93"/>
    <cellStyle name="40% - Naglasak1 2" xfId="94"/>
    <cellStyle name="60% - Accent1" xfId="95"/>
    <cellStyle name="60% - Accent1 2" xfId="96"/>
    <cellStyle name="60% - Accent1 2 2" xfId="97"/>
    <cellStyle name="60% - Accent1 2 3" xfId="98"/>
    <cellStyle name="60% - Accent1 2 4" xfId="99"/>
    <cellStyle name="60% - Accent1 3" xfId="100"/>
    <cellStyle name="60% - Accent2" xfId="101"/>
    <cellStyle name="60% - Accent2 2" xfId="102"/>
    <cellStyle name="60% - Accent2 2 2" xfId="103"/>
    <cellStyle name="60% - Accent2 2 3" xfId="104"/>
    <cellStyle name="60% - Accent2 2 4" xfId="105"/>
    <cellStyle name="60% - Accent2 3" xfId="106"/>
    <cellStyle name="60% - Accent3" xfId="107"/>
    <cellStyle name="60% - Accent3 2" xfId="108"/>
    <cellStyle name="60% - Accent3 2 2" xfId="109"/>
    <cellStyle name="60% - Accent3 2 3" xfId="110"/>
    <cellStyle name="60% - Accent3 2 4" xfId="111"/>
    <cellStyle name="60% - Accent3 3" xfId="112"/>
    <cellStyle name="60% - Accent4" xfId="113"/>
    <cellStyle name="60% - Accent4 2" xfId="114"/>
    <cellStyle name="60% - Accent4 2 2" xfId="115"/>
    <cellStyle name="60% - Accent4 2 3" xfId="116"/>
    <cellStyle name="60% - Accent4 2 4" xfId="117"/>
    <cellStyle name="60% - Accent4 3" xfId="118"/>
    <cellStyle name="60% - Accent5" xfId="119"/>
    <cellStyle name="60% - Accent5 2" xfId="120"/>
    <cellStyle name="60% - Accent5 2 2" xfId="121"/>
    <cellStyle name="60% - Accent5 2 3" xfId="122"/>
    <cellStyle name="60% - Accent5 2 4" xfId="123"/>
    <cellStyle name="60% - Accent5 3" xfId="124"/>
    <cellStyle name="60% - Accent6" xfId="125"/>
    <cellStyle name="60% - Accent6 2" xfId="126"/>
    <cellStyle name="60% - Accent6 2 2" xfId="127"/>
    <cellStyle name="60% - Accent6 2 3" xfId="128"/>
    <cellStyle name="60% - Accent6 2 4" xfId="129"/>
    <cellStyle name="60% - Accent6 3" xfId="130"/>
    <cellStyle name="60% - Isticanje1" xfId="131"/>
    <cellStyle name="60% - Isticanje1 2" xfId="132"/>
    <cellStyle name="60% - Isticanje1 3" xfId="133"/>
    <cellStyle name="60% - Isticanje2" xfId="134"/>
    <cellStyle name="60% - Isticanje2 2" xfId="135"/>
    <cellStyle name="60% - Isticanje3" xfId="136"/>
    <cellStyle name="60% - Isticanje3 2" xfId="137"/>
    <cellStyle name="60% - Isticanje3 3" xfId="138"/>
    <cellStyle name="60% - Isticanje4" xfId="139"/>
    <cellStyle name="60% - Isticanje4 2" xfId="140"/>
    <cellStyle name="60% - Isticanje4 3" xfId="141"/>
    <cellStyle name="60% - Isticanje5" xfId="142"/>
    <cellStyle name="60% - Isticanje5 2" xfId="143"/>
    <cellStyle name="60% - Isticanje6" xfId="144"/>
    <cellStyle name="60% - Isticanje6 2" xfId="145"/>
    <cellStyle name="60% - Isticanje6 3" xfId="146"/>
    <cellStyle name="A4 Small 210 x 297 mm 10" xfId="147"/>
    <cellStyle name="A4 Small 210 x 297 mm 13" xfId="148"/>
    <cellStyle name="A4 Small 210 x 297 mm 13 2" xfId="149"/>
    <cellStyle name="A4 Small 210 x 297 mm 2" xfId="150"/>
    <cellStyle name="A4 Small 210 x 297 mm 3" xfId="151"/>
    <cellStyle name="A4 Small 210 x 297 mm 5" xfId="152"/>
    <cellStyle name="A4 Small 210 x 297 mm_BIŠĆAN - troškovnik 10" xfId="153"/>
    <cellStyle name="Accent1" xfId="154"/>
    <cellStyle name="Accent1 2" xfId="155"/>
    <cellStyle name="Accent1 2 2" xfId="156"/>
    <cellStyle name="Accent1 2 3" xfId="157"/>
    <cellStyle name="Accent1 2 4" xfId="158"/>
    <cellStyle name="Accent1 3" xfId="159"/>
    <cellStyle name="Accent2" xfId="160"/>
    <cellStyle name="Accent2 2" xfId="161"/>
    <cellStyle name="Accent2 2 2" xfId="162"/>
    <cellStyle name="Accent2 2 3" xfId="163"/>
    <cellStyle name="Accent2 2 4" xfId="164"/>
    <cellStyle name="Accent2 3" xfId="165"/>
    <cellStyle name="Accent3" xfId="166"/>
    <cellStyle name="Accent3 2" xfId="167"/>
    <cellStyle name="Accent3 2 2" xfId="168"/>
    <cellStyle name="Accent3 2 3" xfId="169"/>
    <cellStyle name="Accent3 2 4" xfId="170"/>
    <cellStyle name="Accent3 3" xfId="171"/>
    <cellStyle name="Accent4" xfId="172"/>
    <cellStyle name="Accent4 2" xfId="173"/>
    <cellStyle name="Accent4 2 2" xfId="174"/>
    <cellStyle name="Accent4 2 3" xfId="175"/>
    <cellStyle name="Accent4 2 4" xfId="176"/>
    <cellStyle name="Accent4 3" xfId="177"/>
    <cellStyle name="Accent5" xfId="178"/>
    <cellStyle name="Accent5 2" xfId="179"/>
    <cellStyle name="Accent5 2 2" xfId="180"/>
    <cellStyle name="Accent5 2 3" xfId="181"/>
    <cellStyle name="Accent5 2 4" xfId="182"/>
    <cellStyle name="Accent5 3" xfId="183"/>
    <cellStyle name="Accent6" xfId="184"/>
    <cellStyle name="Accent6 2" xfId="185"/>
    <cellStyle name="Accent6 2 2" xfId="186"/>
    <cellStyle name="Accent6 2 3" xfId="187"/>
    <cellStyle name="Accent6 2 4" xfId="188"/>
    <cellStyle name="Accent6 3" xfId="189"/>
    <cellStyle name="Bad" xfId="190"/>
    <cellStyle name="Bad 2" xfId="191"/>
    <cellStyle name="Bad 2 2" xfId="192"/>
    <cellStyle name="Bad 2 3" xfId="193"/>
    <cellStyle name="Bad 2 4" xfId="194"/>
    <cellStyle name="Bad 3" xfId="195"/>
    <cellStyle name="Bilješka" xfId="196"/>
    <cellStyle name="Bilješka 2" xfId="197"/>
    <cellStyle name="Bilješka 3" xfId="198"/>
    <cellStyle name="Border" xfId="199"/>
    <cellStyle name="Calc Currency (0)" xfId="200"/>
    <cellStyle name="Calc Currency (2)" xfId="201"/>
    <cellStyle name="Calc Percent (0)" xfId="202"/>
    <cellStyle name="Calc Percent (1)" xfId="203"/>
    <cellStyle name="Calc Percent (2)" xfId="204"/>
    <cellStyle name="Calc Units (0)" xfId="205"/>
    <cellStyle name="Calc Units (1)" xfId="206"/>
    <cellStyle name="Calc Units (2)" xfId="207"/>
    <cellStyle name="Calculation" xfId="208"/>
    <cellStyle name="Calculation 2" xfId="209"/>
    <cellStyle name="Calculation 2 2" xfId="210"/>
    <cellStyle name="Calculation 2 3" xfId="211"/>
    <cellStyle name="Calculation 2 4" xfId="212"/>
    <cellStyle name="Calculation 3" xfId="213"/>
    <cellStyle name="Check Cell" xfId="214"/>
    <cellStyle name="Check Cell 2" xfId="215"/>
    <cellStyle name="Check Cell 2 2" xfId="216"/>
    <cellStyle name="Check Cell 2 3" xfId="217"/>
    <cellStyle name="Check Cell 2 4" xfId="218"/>
    <cellStyle name="Check Cell 3" xfId="219"/>
    <cellStyle name="ColStyle4" xfId="220"/>
    <cellStyle name="Comma [00]" xfId="221"/>
    <cellStyle name="Comma 2" xfId="222"/>
    <cellStyle name="Comma 2 2" xfId="223"/>
    <cellStyle name="Comma 2 2 2" xfId="224"/>
    <cellStyle name="Comma 2 3" xfId="225"/>
    <cellStyle name="Comma 2 4" xfId="226"/>
    <cellStyle name="Comma 3" xfId="227"/>
    <cellStyle name="Comma 3 2" xfId="228"/>
    <cellStyle name="Comma0" xfId="229"/>
    <cellStyle name="Currency [00]" xfId="230"/>
    <cellStyle name="Currency 2" xfId="231"/>
    <cellStyle name="Currency 2 2" xfId="232"/>
    <cellStyle name="Currency 3" xfId="233"/>
    <cellStyle name="Currency 3 2" xfId="234"/>
    <cellStyle name="Currency0" xfId="235"/>
    <cellStyle name="Date Short" xfId="236"/>
    <cellStyle name="Dezimal [0]_laroux" xfId="237"/>
    <cellStyle name="Dezimal_laroux" xfId="238"/>
    <cellStyle name="Dobro" xfId="239"/>
    <cellStyle name="Dobro 2" xfId="240"/>
    <cellStyle name="Dobro 3" xfId="241"/>
    <cellStyle name="Enter Currency (0)" xfId="242"/>
    <cellStyle name="Enter Currency (2)" xfId="243"/>
    <cellStyle name="Enter Units (0)" xfId="244"/>
    <cellStyle name="Enter Units (1)" xfId="245"/>
    <cellStyle name="Enter Units (2)" xfId="246"/>
    <cellStyle name="Excel Built-in Normal" xfId="247"/>
    <cellStyle name="Explanatory Text" xfId="248"/>
    <cellStyle name="Explanatory Text 2" xfId="249"/>
    <cellStyle name="Explanatory Text 2 2" xfId="250"/>
    <cellStyle name="Explanatory Text 2 3" xfId="251"/>
    <cellStyle name="Explanatory Text 2 4" xfId="252"/>
    <cellStyle name="Explanatory Text 3" xfId="253"/>
    <cellStyle name="Good 2" xfId="254"/>
    <cellStyle name="Good 3" xfId="255"/>
    <cellStyle name="Grey" xfId="256"/>
    <cellStyle name="Header1" xfId="257"/>
    <cellStyle name="Header2" xfId="258"/>
    <cellStyle name="Heading 1" xfId="259"/>
    <cellStyle name="Heading 1 2" xfId="260"/>
    <cellStyle name="Heading 1 2 2" xfId="261"/>
    <cellStyle name="Heading 1 2 3" xfId="262"/>
    <cellStyle name="Heading 1 2 4" xfId="263"/>
    <cellStyle name="Heading 1 3" xfId="264"/>
    <cellStyle name="Heading 2" xfId="265"/>
    <cellStyle name="Heading 2 2" xfId="266"/>
    <cellStyle name="Heading 2 2 2" xfId="267"/>
    <cellStyle name="Heading 2 2 3" xfId="268"/>
    <cellStyle name="Heading 2 2 4" xfId="269"/>
    <cellStyle name="Heading 2 3" xfId="270"/>
    <cellStyle name="Heading 3" xfId="271"/>
    <cellStyle name="Heading 3 2" xfId="272"/>
    <cellStyle name="Heading 3 2 2" xfId="273"/>
    <cellStyle name="Heading 3 2 3" xfId="274"/>
    <cellStyle name="Heading 3 2 4" xfId="275"/>
    <cellStyle name="Heading 3 3" xfId="276"/>
    <cellStyle name="Heading 4" xfId="277"/>
    <cellStyle name="Heading 4 2" xfId="278"/>
    <cellStyle name="Heading 4 2 2" xfId="279"/>
    <cellStyle name="Heading 4 2 3" xfId="280"/>
    <cellStyle name="Heading 4 2 4" xfId="281"/>
    <cellStyle name="Heading 4 3" xfId="282"/>
    <cellStyle name="Hyperlink" xfId="283"/>
    <cellStyle name="Input" xfId="284"/>
    <cellStyle name="Input [yellow]" xfId="285"/>
    <cellStyle name="Input 2" xfId="286"/>
    <cellStyle name="Input 2 2" xfId="287"/>
    <cellStyle name="Input 2 3" xfId="288"/>
    <cellStyle name="Input 2 4" xfId="289"/>
    <cellStyle name="Input 3" xfId="290"/>
    <cellStyle name="Input 4" xfId="291"/>
    <cellStyle name="Input 5" xfId="292"/>
    <cellStyle name="Isticanje1" xfId="293"/>
    <cellStyle name="Isticanje1 2" xfId="294"/>
    <cellStyle name="Isticanje1 3" xfId="295"/>
    <cellStyle name="Isticanje2" xfId="296"/>
    <cellStyle name="Isticanje2 2" xfId="297"/>
    <cellStyle name="Isticanje3" xfId="298"/>
    <cellStyle name="Isticanje3 2" xfId="299"/>
    <cellStyle name="Isticanje4" xfId="300"/>
    <cellStyle name="Isticanje4 2" xfId="301"/>
    <cellStyle name="Isticanje4 3" xfId="302"/>
    <cellStyle name="Isticanje5" xfId="303"/>
    <cellStyle name="Isticanje5 2" xfId="304"/>
    <cellStyle name="Isticanje6" xfId="305"/>
    <cellStyle name="Isticanje6 2" xfId="306"/>
    <cellStyle name="Izlaz" xfId="307"/>
    <cellStyle name="Izlaz 2" xfId="308"/>
    <cellStyle name="Izlaz 3" xfId="309"/>
    <cellStyle name="Izračun" xfId="310"/>
    <cellStyle name="Izračun 2" xfId="311"/>
    <cellStyle name="Izračun 3" xfId="312"/>
    <cellStyle name="Link Currency (0)" xfId="313"/>
    <cellStyle name="Link Currency (2)" xfId="314"/>
    <cellStyle name="Link Units (0)" xfId="315"/>
    <cellStyle name="Link Units (1)" xfId="316"/>
    <cellStyle name="Link Units (2)" xfId="317"/>
    <cellStyle name="Linked Cell" xfId="318"/>
    <cellStyle name="Linked Cell 2" xfId="319"/>
    <cellStyle name="Linked Cell 2 2" xfId="320"/>
    <cellStyle name="Linked Cell 2 3" xfId="321"/>
    <cellStyle name="Linked Cell 2 4" xfId="322"/>
    <cellStyle name="Linked Cell 3" xfId="323"/>
    <cellStyle name="Loše" xfId="324"/>
    <cellStyle name="Loše 2" xfId="325"/>
    <cellStyle name="merge" xfId="326"/>
    <cellStyle name="Milliers [0]_laroux" xfId="327"/>
    <cellStyle name="Milliers_laroux" xfId="328"/>
    <cellStyle name="Naslov" xfId="329"/>
    <cellStyle name="Naslov 1" xfId="330"/>
    <cellStyle name="Naslov 1 2" xfId="331"/>
    <cellStyle name="Naslov 1 3" xfId="332"/>
    <cellStyle name="Naslov 2" xfId="333"/>
    <cellStyle name="Naslov 2 2" xfId="334"/>
    <cellStyle name="Naslov 2 3" xfId="335"/>
    <cellStyle name="Naslov 3" xfId="336"/>
    <cellStyle name="Naslov 3 2" xfId="337"/>
    <cellStyle name="Naslov 3 3" xfId="338"/>
    <cellStyle name="Naslov 3 4" xfId="339"/>
    <cellStyle name="Naslov 3 4 2" xfId="340"/>
    <cellStyle name="Naslov 4" xfId="341"/>
    <cellStyle name="Naslov 4 2" xfId="342"/>
    <cellStyle name="Naslov 4 3" xfId="343"/>
    <cellStyle name="Naslov 5" xfId="344"/>
    <cellStyle name="Navadno 2" xfId="345"/>
    <cellStyle name="Navadno 9" xfId="346"/>
    <cellStyle name="Neutral" xfId="347"/>
    <cellStyle name="Neutral 2" xfId="348"/>
    <cellStyle name="Neutral 2 2" xfId="349"/>
    <cellStyle name="Neutral 2 3" xfId="350"/>
    <cellStyle name="Neutral 2 4" xfId="351"/>
    <cellStyle name="Neutral 3" xfId="352"/>
    <cellStyle name="Neutralno" xfId="353"/>
    <cellStyle name="Neutralno 2" xfId="354"/>
    <cellStyle name="Normal - Style1" xfId="355"/>
    <cellStyle name="Normal 10" xfId="356"/>
    <cellStyle name="Normal 10 2 3" xfId="357"/>
    <cellStyle name="Normal 10 3" xfId="358"/>
    <cellStyle name="Normal 11" xfId="359"/>
    <cellStyle name="Normal 12" xfId="360"/>
    <cellStyle name="Normal 12 2" xfId="361"/>
    <cellStyle name="Normal 12 3" xfId="362"/>
    <cellStyle name="Normal 13" xfId="363"/>
    <cellStyle name="Normal 14" xfId="364"/>
    <cellStyle name="Normal 15" xfId="365"/>
    <cellStyle name="Normal 16" xfId="366"/>
    <cellStyle name="Normal 2" xfId="367"/>
    <cellStyle name="Normal 2 10" xfId="368"/>
    <cellStyle name="Normal 2 10 2" xfId="369"/>
    <cellStyle name="Normal 2 11" xfId="370"/>
    <cellStyle name="Normal 2 12" xfId="371"/>
    <cellStyle name="Normal 2 13" xfId="372"/>
    <cellStyle name="Normal 2 14" xfId="373"/>
    <cellStyle name="Normal 2 15" xfId="374"/>
    <cellStyle name="Normal 2 16" xfId="375"/>
    <cellStyle name="Normal 2 17" xfId="376"/>
    <cellStyle name="Normal 2 18" xfId="377"/>
    <cellStyle name="Normal 2 18 2" xfId="378"/>
    <cellStyle name="Normal 2 19" xfId="379"/>
    <cellStyle name="Normal 2 2" xfId="380"/>
    <cellStyle name="Normal 2 2 2" xfId="381"/>
    <cellStyle name="Normal 2 2 2 2" xfId="382"/>
    <cellStyle name="Normal 2 2 2 3" xfId="383"/>
    <cellStyle name="Normal 2 2 2 4" xfId="384"/>
    <cellStyle name="Normal 2 2 3" xfId="385"/>
    <cellStyle name="Normal 2 2 4" xfId="386"/>
    <cellStyle name="Normal 2 2 5" xfId="387"/>
    <cellStyle name="Normal 2 20" xfId="388"/>
    <cellStyle name="Normal 2 21" xfId="389"/>
    <cellStyle name="Normal 2 22" xfId="390"/>
    <cellStyle name="Normal 2 23" xfId="391"/>
    <cellStyle name="Normal 2 24" xfId="392"/>
    <cellStyle name="Normal 2 3" xfId="393"/>
    <cellStyle name="Normal 2 3 2" xfId="394"/>
    <cellStyle name="Normal 2 3 3" xfId="395"/>
    <cellStyle name="Normal 2 3 4" xfId="396"/>
    <cellStyle name="Normal 2 3 5" xfId="397"/>
    <cellStyle name="Normal 2 4" xfId="398"/>
    <cellStyle name="Normal 2 4 2" xfId="399"/>
    <cellStyle name="Normal 2 4 2 2" xfId="400"/>
    <cellStyle name="Normal 2 4 2 3" xfId="401"/>
    <cellStyle name="Normal 2 4 3" xfId="402"/>
    <cellStyle name="Normal 2 4 4" xfId="403"/>
    <cellStyle name="Normal 2 5" xfId="404"/>
    <cellStyle name="Normal 2 5 2" xfId="405"/>
    <cellStyle name="Normal 2 5 3" xfId="406"/>
    <cellStyle name="Normal 2 5 4" xfId="407"/>
    <cellStyle name="Normal 2 6" xfId="408"/>
    <cellStyle name="Normal 2 7" xfId="409"/>
    <cellStyle name="Normal 2 8" xfId="410"/>
    <cellStyle name="Normal 2 9" xfId="411"/>
    <cellStyle name="Normal 3" xfId="412"/>
    <cellStyle name="Normal 3 2" xfId="413"/>
    <cellStyle name="Normal 3 2 2" xfId="414"/>
    <cellStyle name="Normal 3 2 2 2" xfId="415"/>
    <cellStyle name="Normal 3 2 2 2 2" xfId="416"/>
    <cellStyle name="Normal 3 2 2 3" xfId="417"/>
    <cellStyle name="Normal 3 2 2 4" xfId="418"/>
    <cellStyle name="Normal 3 2 3" xfId="419"/>
    <cellStyle name="Normal 3 2 3 2" xfId="420"/>
    <cellStyle name="Normal 3 2 3 2 2" xfId="421"/>
    <cellStyle name="Normal 3 2 3 3" xfId="422"/>
    <cellStyle name="Normal 3 2 3 3 2" xfId="423"/>
    <cellStyle name="Normal 3 2 3 4" xfId="424"/>
    <cellStyle name="Normal 3 2 3 5" xfId="425"/>
    <cellStyle name="Normal 3 2 4" xfId="426"/>
    <cellStyle name="Normal 3 2 4 2" xfId="427"/>
    <cellStyle name="Normal 3 2 5" xfId="428"/>
    <cellStyle name="Normal 3 2 6" xfId="429"/>
    <cellStyle name="Normal 3 2 7" xfId="430"/>
    <cellStyle name="Normal 3 3" xfId="431"/>
    <cellStyle name="Normal 3 4" xfId="432"/>
    <cellStyle name="Normal 3 5" xfId="433"/>
    <cellStyle name="Normal 4" xfId="434"/>
    <cellStyle name="Normal 4 2" xfId="435"/>
    <cellStyle name="Normal 4 3" xfId="436"/>
    <cellStyle name="Normal 4 4" xfId="437"/>
    <cellStyle name="Normal 4 5" xfId="438"/>
    <cellStyle name="Normal 4 6" xfId="439"/>
    <cellStyle name="Normal 4 7" xfId="440"/>
    <cellStyle name="Normal 5" xfId="441"/>
    <cellStyle name="Normal 5 2" xfId="442"/>
    <cellStyle name="Normal 5 2 2" xfId="443"/>
    <cellStyle name="Normal 5 3" xfId="444"/>
    <cellStyle name="Normal 6" xfId="445"/>
    <cellStyle name="Normal 6 2" xfId="446"/>
    <cellStyle name="Normal 6 3" xfId="447"/>
    <cellStyle name="Normal 6 4" xfId="448"/>
    <cellStyle name="Normal 7" xfId="449"/>
    <cellStyle name="Normal 7 2" xfId="450"/>
    <cellStyle name="Normal 8" xfId="451"/>
    <cellStyle name="Normal 8 2" xfId="452"/>
    <cellStyle name="Normal 9" xfId="453"/>
    <cellStyle name="Normal_huzjak" xfId="454"/>
    <cellStyle name="Normal1" xfId="455"/>
    <cellStyle name="Normal3" xfId="456"/>
    <cellStyle name="Normalno 10" xfId="457"/>
    <cellStyle name="Normalno 10 2" xfId="458"/>
    <cellStyle name="Normalno 2" xfId="459"/>
    <cellStyle name="Normalno 2 2" xfId="460"/>
    <cellStyle name="Normalno 2 2 2" xfId="461"/>
    <cellStyle name="Normalno 2 2 3" xfId="462"/>
    <cellStyle name="Normalno 2 2 4" xfId="463"/>
    <cellStyle name="Normalno 2 3" xfId="464"/>
    <cellStyle name="Normalno 2 4" xfId="465"/>
    <cellStyle name="Normalno 2 5" xfId="466"/>
    <cellStyle name="Normalno 2_SUM" xfId="467"/>
    <cellStyle name="Normalno 3" xfId="468"/>
    <cellStyle name="Normalno 4" xfId="469"/>
    <cellStyle name="Normalno 5" xfId="470"/>
    <cellStyle name="Normalno 5 2" xfId="471"/>
    <cellStyle name="Normalno 6" xfId="472"/>
    <cellStyle name="Normalno 7" xfId="473"/>
    <cellStyle name="Normalno 8" xfId="474"/>
    <cellStyle name="Normalno 8 3" xfId="475"/>
    <cellStyle name="Normalno 9" xfId="476"/>
    <cellStyle name="Note 2" xfId="477"/>
    <cellStyle name="Note 2 2" xfId="478"/>
    <cellStyle name="Note 2 3" xfId="479"/>
    <cellStyle name="Note 2 4" xfId="480"/>
    <cellStyle name="Note 3" xfId="481"/>
    <cellStyle name="Obično 10 2" xfId="482"/>
    <cellStyle name="Obično 13" xfId="483"/>
    <cellStyle name="Obično 15 2" xfId="484"/>
    <cellStyle name="Obično 2" xfId="485"/>
    <cellStyle name="Obično 3" xfId="486"/>
    <cellStyle name="Obično 4" xfId="487"/>
    <cellStyle name="Obično 5" xfId="488"/>
    <cellStyle name="Obično 6" xfId="489"/>
    <cellStyle name="Obično 7" xfId="490"/>
    <cellStyle name="Obično 8" xfId="491"/>
    <cellStyle name="Obično_4.2 Bill of Quantities PROBA (2)" xfId="492"/>
    <cellStyle name="Output 2" xfId="493"/>
    <cellStyle name="Output 3" xfId="494"/>
    <cellStyle name="Percent [0]" xfId="495"/>
    <cellStyle name="Percent [00]" xfId="496"/>
    <cellStyle name="Percent [2]" xfId="497"/>
    <cellStyle name="Percent 2" xfId="498"/>
    <cellStyle name="Percent" xfId="499"/>
    <cellStyle name="Povezana ćelija" xfId="500"/>
    <cellStyle name="Povezana ćelija 2" xfId="501"/>
    <cellStyle name="Followed Hyperlink" xfId="502"/>
    <cellStyle name="PrePop Currency (0)" xfId="503"/>
    <cellStyle name="PrePop Currency (2)" xfId="504"/>
    <cellStyle name="PrePop Units (0)" xfId="505"/>
    <cellStyle name="PrePop Units (1)" xfId="506"/>
    <cellStyle name="PrePop Units (2)" xfId="507"/>
    <cellStyle name="Provjera ćelije" xfId="508"/>
    <cellStyle name="Provjera ćelije 2" xfId="509"/>
    <cellStyle name="SADRŽAJ" xfId="510"/>
    <cellStyle name="Standard" xfId="511"/>
    <cellStyle name="Stil 1" xfId="512"/>
    <cellStyle name="Style 1" xfId="513"/>
    <cellStyle name="Tekst objašnjenja" xfId="514"/>
    <cellStyle name="Tekst objašnjenja 2" xfId="515"/>
    <cellStyle name="Tekst upozorenja" xfId="516"/>
    <cellStyle name="Tekst upozorenja 2" xfId="517"/>
    <cellStyle name="Tekst upozorenja 3" xfId="518"/>
    <cellStyle name="Text Indent A" xfId="519"/>
    <cellStyle name="Text Indent B" xfId="520"/>
    <cellStyle name="Text Indent C" xfId="521"/>
    <cellStyle name="Title 2" xfId="522"/>
    <cellStyle name="Title 3" xfId="523"/>
    <cellStyle name="Total" xfId="524"/>
    <cellStyle name="Total 2" xfId="525"/>
    <cellStyle name="Total 2 2" xfId="526"/>
    <cellStyle name="Total 2 3" xfId="527"/>
    <cellStyle name="Total 2 4" xfId="528"/>
    <cellStyle name="Total 3" xfId="529"/>
    <cellStyle name="Ukupni zbroj" xfId="530"/>
    <cellStyle name="Ukupni zbroj 2" xfId="531"/>
    <cellStyle name="Ukupni zbroj 3" xfId="532"/>
    <cellStyle name="Unos" xfId="533"/>
    <cellStyle name="Unos 2" xfId="534"/>
    <cellStyle name="Currency" xfId="535"/>
    <cellStyle name="Currency [0]" xfId="536"/>
    <cellStyle name="Valuta 2" xfId="537"/>
    <cellStyle name="Valuta 2 2" xfId="538"/>
    <cellStyle name="Währung [0]_RESULTS" xfId="539"/>
    <cellStyle name="Währung_RESULTS" xfId="540"/>
    <cellStyle name="Warning Text 2" xfId="541"/>
    <cellStyle name="Warning Text 3" xfId="542"/>
    <cellStyle name="Comma" xfId="543"/>
    <cellStyle name="Comma [0]" xfId="544"/>
    <cellStyle name="Zarez 2" xfId="545"/>
    <cellStyle name="Zarez 2 2" xfId="546"/>
    <cellStyle name="Zarez 2 2 2" xfId="547"/>
    <cellStyle name="Zarez 2 3" xfId="548"/>
    <cellStyle name="Zarez 2 3 2" xfId="549"/>
    <cellStyle name="Zarez 2 4" xfId="550"/>
    <cellStyle name="Zarez 2 4 2" xfId="551"/>
    <cellStyle name="Zarez 2 5" xfId="552"/>
    <cellStyle name="Zarez 3" xfId="553"/>
    <cellStyle name="Zarez 3 2" xfId="554"/>
    <cellStyle name="Zarez 4" xfId="555"/>
    <cellStyle name="Zarez 4 2" xfId="556"/>
    <cellStyle name="Zarez 5" xfId="557"/>
    <cellStyle name="Zarez 5 2" xfId="558"/>
    <cellStyle name="Zarez 6" xfId="559"/>
    <cellStyle name="Zarez 6 2" xfId="5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2333625</xdr:colOff>
      <xdr:row>64</xdr:row>
      <xdr:rowOff>0</xdr:rowOff>
    </xdr:from>
    <xdr:ext cx="295275" cy="304800"/>
    <xdr:sp fLocksText="0">
      <xdr:nvSpPr>
        <xdr:cNvPr id="1" name="TekstniOkvir 1"/>
        <xdr:cNvSpPr txBox="1">
          <a:spLocks noChangeArrowheads="1"/>
        </xdr:cNvSpPr>
      </xdr:nvSpPr>
      <xdr:spPr>
        <a:xfrm>
          <a:off x="2819400" y="50349150"/>
          <a:ext cx="2952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9525</xdr:colOff>
      <xdr:row>64</xdr:row>
      <xdr:rowOff>0</xdr:rowOff>
    </xdr:from>
    <xdr:ext cx="190500" cy="257175"/>
    <xdr:sp fLocksText="0">
      <xdr:nvSpPr>
        <xdr:cNvPr id="2" name="TekstniOkvir 1"/>
        <xdr:cNvSpPr txBox="1">
          <a:spLocks noChangeArrowheads="1"/>
        </xdr:cNvSpPr>
      </xdr:nvSpPr>
      <xdr:spPr>
        <a:xfrm>
          <a:off x="3733800" y="5034915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2333625</xdr:colOff>
      <xdr:row>64</xdr:row>
      <xdr:rowOff>0</xdr:rowOff>
    </xdr:from>
    <xdr:ext cx="295275" cy="304800"/>
    <xdr:sp fLocksText="0">
      <xdr:nvSpPr>
        <xdr:cNvPr id="3" name="TekstniOkvir 1"/>
        <xdr:cNvSpPr txBox="1">
          <a:spLocks noChangeArrowheads="1"/>
        </xdr:cNvSpPr>
      </xdr:nvSpPr>
      <xdr:spPr>
        <a:xfrm>
          <a:off x="2819400" y="50349150"/>
          <a:ext cx="295275"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9525</xdr:colOff>
      <xdr:row>64</xdr:row>
      <xdr:rowOff>0</xdr:rowOff>
    </xdr:from>
    <xdr:ext cx="190500" cy="257175"/>
    <xdr:sp fLocksText="0">
      <xdr:nvSpPr>
        <xdr:cNvPr id="4" name="TekstniOkvir 1"/>
        <xdr:cNvSpPr txBox="1">
          <a:spLocks noChangeArrowheads="1"/>
        </xdr:cNvSpPr>
      </xdr:nvSpPr>
      <xdr:spPr>
        <a:xfrm>
          <a:off x="3733800" y="5034915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2295525</xdr:colOff>
      <xdr:row>64</xdr:row>
      <xdr:rowOff>0</xdr:rowOff>
    </xdr:from>
    <xdr:ext cx="266700" cy="304800"/>
    <xdr:sp fLocksText="0">
      <xdr:nvSpPr>
        <xdr:cNvPr id="5" name="TekstniOkvir 1"/>
        <xdr:cNvSpPr txBox="1">
          <a:spLocks noChangeArrowheads="1"/>
        </xdr:cNvSpPr>
      </xdr:nvSpPr>
      <xdr:spPr>
        <a:xfrm>
          <a:off x="2781300" y="50349150"/>
          <a:ext cx="266700"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3209925</xdr:colOff>
      <xdr:row>64</xdr:row>
      <xdr:rowOff>0</xdr:rowOff>
    </xdr:from>
    <xdr:ext cx="180975" cy="257175"/>
    <xdr:sp fLocksText="0">
      <xdr:nvSpPr>
        <xdr:cNvPr id="6" name="TekstniOkvir 1"/>
        <xdr:cNvSpPr txBox="1">
          <a:spLocks noChangeArrowheads="1"/>
        </xdr:cNvSpPr>
      </xdr:nvSpPr>
      <xdr:spPr>
        <a:xfrm>
          <a:off x="3695700" y="5034915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2295525</xdr:colOff>
      <xdr:row>64</xdr:row>
      <xdr:rowOff>0</xdr:rowOff>
    </xdr:from>
    <xdr:ext cx="266700" cy="304800"/>
    <xdr:sp fLocksText="0">
      <xdr:nvSpPr>
        <xdr:cNvPr id="7" name="TekstniOkvir 1"/>
        <xdr:cNvSpPr txBox="1">
          <a:spLocks noChangeArrowheads="1"/>
        </xdr:cNvSpPr>
      </xdr:nvSpPr>
      <xdr:spPr>
        <a:xfrm>
          <a:off x="2781300" y="50349150"/>
          <a:ext cx="266700"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3209925</xdr:colOff>
      <xdr:row>64</xdr:row>
      <xdr:rowOff>0</xdr:rowOff>
    </xdr:from>
    <xdr:ext cx="180975" cy="257175"/>
    <xdr:sp fLocksText="0">
      <xdr:nvSpPr>
        <xdr:cNvPr id="8" name="TekstniOkvir 1"/>
        <xdr:cNvSpPr txBox="1">
          <a:spLocks noChangeArrowheads="1"/>
        </xdr:cNvSpPr>
      </xdr:nvSpPr>
      <xdr:spPr>
        <a:xfrm>
          <a:off x="3695700" y="5034915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64</xdr:row>
      <xdr:rowOff>0</xdr:rowOff>
    </xdr:from>
    <xdr:ext cx="742950" cy="1104900"/>
    <xdr:sp>
      <xdr:nvSpPr>
        <xdr:cNvPr id="9" name="AutoShape 255" descr="data:image/jpeg;base64,/9j/4AAQSkZJRgABAQAAAQABAAD/2wCEAAkGBxQSEhUUEhQUFRUVEBcQDxAQFBUVEBQVFRYWFhQUFBUYHCggGBolHBQVITEhJSkrLi4uFx8zODMsNygtLi4BCgoKDg0MFA8NFC0dFBwvLDcsLDcuLzc3LDcrLCssKysrKysrKzczLTAsNystLisrLDc3Lys3KyssKys3KzEsN//AABEIAOAA4AMBIgACEQEDEQH/xAAcAAABBQEBAQAAAAAAAAAAAAAAAgMEBQYBBwj/xABFEAACAQIDBAcEBwYEBQUAAAABAgADEQQSIQUxQVEGEyJhcYGRBzKhsSNCUnKywdEUJGKCouEVY3OSdMLS8PEWJTM0o//EABcBAQEBAQAAAAAAAAAAAAAAAAABAgP/xAAdEQEAAwACAwEAAAAAAAAAAAAAAQIRA0ESITEi/9oADAMBAAIRAxEAPwD3GEIQCEIQCEIQCEIQCEIQCEIQCEIQCEIQCEIQCEIQCEIQCEIQCEIQCEIQCEIQCEIQCEI1VxKrvYeG8+ggOwlfU2mPqgnvOkjVMc542+7p/eBbu4G8geMjVMeo3XPy+Mqi05eBaLtFeII8NY8uLQ/WHnp85TXheUX6sDuN/CdmfBjq4pxuY+evzkF3CVS7RYbwD8DHk2kOKkeFjAnwkdMYh428dI8rg7iD4QFQhCAQhCAQhCAQhCAQhCAQhOMbancNSTATWqhQSf7+AlPX2xUG6iwH2hZ/6VOa/kY/Vc1DfgPdH5nv+XrOZYFXU2sGNmqZSdyVL0yfBWAJ9I4BLRhcWOo4g7vSQX2VR4IE43olqR88hF/OAzOwbZ7D3Krdwqqrr8Arf1RtkrLvWm45oxRvJGBH9UqHZ2RTi7e+lRPFCw82p5gPMxyhiUf3HVuYVgSPEDdAehC8LwFQjFTEqOPiBrbxtu85GfaPIeuvwH6wqxjbVgONzyGp87bvOVjYknefI7vQaH0i0xHhIJxqk7gB97U+g0+M5k4kk+dh6CwkdcRHqVUHcZRpqe4eAiomnuHgIqQEIQgEIQgEIQgEIQgEg45iWC8LZj3m+g8BY/DlJ0iYpe0D/Db0P94DBFge4XtzkLA7RFWpUQI/0ZX6QANSqBhcNTYe8L3Gm4jW0sW/7vumAfotiUKmmFpBQUH7K+4MSqk5gueykXutzlBvcWObTMZkO/Dx0vFvK2T03WcXtx5HQ+h1hMl/juJRj1ikKSKhpVV9ymMtHKCedVle/wBlj3S56PbSOIpszKEK1BTZUPZDCnTZwOVmZh5X4xF4n0X4L1r5T8WZiDFmZij0mJq1qeVb0azUyNxygkK1+RA5cDNOC/YSFjsMrjtqrcswBt4XjKbfpEgE5SwuuoIPhbfu5R58UjDssD3bj6GBVmjb3Hde4MSo/la4+EY/byRZmvbQ34kaHTdJ9Qi8822vt/LUqou9KhVu4k6Qra9eDuika5tz3DjMDsrbbZmZ2t2DbxuOE1eD6SPTOY06TgXFlJpseevav6QLjUG1jfiDvjVTFqnvML/ZGregldtfpTQxGU2qU6gXK97FT5qb/CVLmnUBGbeCvZYq2otpxB74Fvi+kKrYCylmCJnOrMQSFAHE23TOv0zZb1KWd/of2gfVD0lqZK4Ubg6byDyjOK6NqwfLUdWZKQDtZmFSgR1VYnS7W7J5gxB2E61C6dXpiRiaSsWtaquTGUTobI28W+EDe4bp0l8tRXXLiaWHDq+dMmITNhsSzaFab7uOU6Ey62f0spVCqrV7TVqtBadRSH62h/8ALTNxowGtjw1mGw2wMOlMJULYkDDvhCnuI+G6zraS1NSxakdzgqbDull/iDDMUtTDsGqdSuVnYADM7i7M1gNSeEqPQVx7cVHxEdXaC8QR8RPL89mDDQ/aFgR52Esdn1MSfcLkakE2yd+rGx3wPRUxSH6w89PnHQZkqNd0sKzoW+zTVjUPI6f9MfoZzUV8pUKb5Wa5P8inKPG95Bp4QhAIQhAJHxI1Hg3zWSIxiN48CPl+kBkiJiyIm0BDrcWIuOIOo9I1SoKmbIqrmbO+UAZmsBmNt5sAL9wj5jDNC6UZ47tJlG06y1Dak+JK1uRQsDY91wP/ABPVqe0KbPkV1LclYE/CeP8ATGrRTH4jrnKrnzWQXqMSq9lRuB13nlLCNJiKVKhi61KgM1JaC4gLoVVwdAot2SQBf7oM7jsNXw3UmtWR0xLKoAUKUZhmULY3YcCORvffKnoxtSgyWoi1iA+ZVWpfhny6E24+PfLMU0rOimvnXDvnTD5lPVtuG7WwudOe8yqusJoDxsAL89+s8vxmNAxmJpnMtqzt1iqCmWpTQMtSzKeGhF/ebSenUtx8vznm+3qIWriCN7uzt32bKPlJIm4DoZXqUhVpBa1NxcNSYG9jqMrWN9OAisbg2w6ZShRyNSwZbd3fpYT0v2X2/wAPpgbgz/iM1FSmCLEAjiDu9JDXzDiazk6nznKeOqLxPnr859CYvopg6hJbDUiTvsuX4KRIFboJgDf93C30ujvfyu2kDxjDbedf7EiafortYYjEJSf3SGZybCwVSfe8bDzmi2h7LKDa0aroeCv2l9d/xlZs7oBiMLWNS4qLkKEoO1qVOi6n6sDZVMTRpqVpqNRlJA3g6G7HUyoobDqHVsqAbyxB05ga/EiJwGAckG2XTe92e3hfQeflLxcHc3qEud/bsQPBB2R6XlRDwmDpL7imsftGy0geYO70zSyWi7e81h9ildR5v7x8rR5RHAYHKFBUFlAHE2G/vJ4ybhBcgd8iAyVgj2x4/lILeEIQCEIQCMYn6v3vyMfjOJ4fe/5TAaMSZ284YDdSed+0bYePxb00wzgUClqqNU6tM9zrVsMzqQRYajTdxnorCMPTgYjoX0J/Y2FSpV6yplC2QFaS6W0vqx/iNr23Ced+1rZz/ttV+rNnyim5WwJyJuY6WvfXuPKe8hIOlxYi4O8HUekD542Dga+G+nqLkByqqMbPVBIzdn6oAubnW82ldsOMPgmwuXrs1OlVAa1QMMvWs62ucwzjgCDfgJtsf0SwdX3qCKftUr0z49iwPnKZehIpMWw9d1vvSqA6kcgy5Svjv8ZRLwvHwnnnSVbYioPveme/6z0rC4B0HaIOlr3vfzsPlPMulpy41h3HTzMSr1n2ZgDBKBwdv1mpaZT2Yn9z8Kh+QmsaRDTRlo80ZeA2ZwNBjG7wIdMWvb7TfiM4TBjqfvt+IxCmUOiLBjIaKDQHAZKwJ7a+P5GQwZKwB+kXxPyMC7hCEgIQhAIzitw+8Pjp+cejOK93zX8QgMGJM6ZyBwxBMUYgwORNQzpjbwE5oioIExJMBlxPGOnRttBxu0HxE9neeMe0MW2i3gn4IHq3spr58Ix/zT+FZsmmD9jTfuTf6v8AyrN40Bpoy8eMZeBHeNFo7UkdzAi1G1P3j8zEBpW7W2iKZI43OkqMP0iu1u+1hKNUDFBo1gVNQ2A7yeAkzHbMJX6OoEbmy5l9Li0BnrBzkzZx+kXz/CZ5/U2dX60/tNTRW0yG4biCvIeMnYvpQabWQ5couWFjl+8Tz5AQPUISHsjaC4iklVAwDC4DCzCxsflJkgIQhAI1ifdPkfQiOxrE+433T8oEWcJgYkmAGIM6TEkwEkxLGdYxBMBBiGizG2gNPPG/aSP/AHH+VDf+UT2R5497T0/fgf8ALT5Wgegexep+6uOVQH1UfpPQWM8U6AdLEwxCFbZwqnXTMBa/rPU6W3EO+48YFqY24jNPGq24g+cdzXgMVBItSTXEjVEgeZ9NMSRXfu/S8g9DlSo+Yk5l1IPu92vrLXpXstnquyi4Jtp3C35Ss2Dg2oB7ggNuPhKPTaddcPhzUY6BesYjfruHpaYat03eoxFVTh6bDNSLn3xa5u47INivZvfWXvSrDtiMDVpU9WanZBwvwnk+1OiGLTCq9RtVJZqN0Bp0VBJYtx5kAnhxEC12v0sbrCtHLkHZNXeWPEr3f+ZoPZ1h6WKxATEA1CFaqgYjIxHvZgPeOotfgDpPKUfUC97cR4z1D2OU2fGX4JRdmPDWyj8Xwge1ogUAAAACwAFgANwA4RUISAhCEAjeJ9xvun5RZiam4+ECAZwxKtcDwgTADEEzpiCYHGMSTOmIMDhjbGKMbaAhp5T7TR+83/yVPpf9J6q08v8Aaav04/0B+JoFI2BRwLGxsCD5TS7D6SvSAp1xnUaBx71u+UOGCsq62OUdx3R2qjKNUYjiy20HPUyjf0MbSqao1j3Gxj4xNdNadTMPstrPOEYixUn+Xf5yywu16ibzfx3wNynSpk0rUiP4k1HpLLB9JMNU3VVB+y5yn4zHYbbGcdoesTiMBQq7xY8xA0tazM1tRnNj5xjF4IOtt3IyJgKwS6X0HunusJZo14DWzM6LlexA0DKeA3XEdx2zaVUktc5qTUSv1cr+95xcWhgeKv0GxlJ8pos4z5UqUsrI44MQDdAf4rT2f2X9Hv2SlUz2NR8me25bZrIDx36nv8I+JfbCSyE83PyH94FlCEJAQhCAkmILQJjNYwINI9kfdHyiiZGo1QQBfcLemkdzQFExJM5mnCYATEEzpMQTA4xjbGdYxBMBLGee+0ShmqE8sJf0NT9J6ATMX02S9Q9+EI+L/rCqPD7ELU0YC96aHTfqoP5xWKo1BSFM06d1bMldkvWX3swD8jdd1vcWaLo6b4eieeHpH/8ANYjHbZRcQuHNMsTT6xmvay7tBbta+G8SoxSIwqHMga5zHINbbgezrw5GTKWKU7j/ACvZj8O18BNpiej1FzftKRxQ2+Er8T0ZO9WR+6qozf7tfygVGFYcBpxyG49N4lvRphhdWF+R7J8r74ihhHpe9TtzI7S+v95bUatFhZ0KH7S6D4fpAq3JR1zXFwR5g3/P4S8wtcW94RmliaVBhmAq03utrAMrDVW7vrcBvknE7Kw2IF6NXqX4B/cJ7+UB5mIG7Tnw9Y3Sr3tbW+4jj4TO4vA4zDMwIaoQocLh71kZb2DnQZdQdDy03yPszpM6WSot7bg4ZGHkQLQNpmOn3h85q9krakvfc/EzA0NuU2tmBXUG47QmmG31NADDkF8tgXByA8zbf4QNJCYdukGNS16aMPrFQWB8LEFfQy1wHSpGW9QZWHvqMxAPIEqCfQSDRwkHZm1qde+Q6r7ysLMO/vEnQGSI24j9okiBj+k2DdUbqQSS18ubLvPasxVrHfwPlvEGj0iym1VXpnlUHZ8cwuAPG03FWgDIGJ2UrbwD5SisobSVgCCCDuZTcGSVrA7jIGK6MpvS6HmhIJ8bb5W1cHiaW4ioOTdl/wDcot/TA0RaILTOpt0ppVVk++Lr45hew8bSxobSRwCCCDuKm4PnAnFogmNioDuN5wtAUTMl0xH0i99Bh8T+s1OaZvpSt6if6T/Nf1hSOjP/ANXD/wDDUvwLLbqwbEgEjUEgEjwlb0ZX90w//D0x6KBLhQIQAzs5VqqouxAHfx8BvMjCqz6IMo+2wu3kvDz9ICsbjkormqMFHC9yx7lUase4CRti4v8AaautDLRym1SppUY307K7hbvv4cbXDdHA+ri5+0+rS2oYJaYsBrzgUfSHo6qohpMe1UtZ9QOw7bxw0t5zPYuiVAFRbjLYkbr3PH0noG2R9BcfVdD6sFPwYypppobj1gZPBV2p5TQrPSILDXtBl7JCtfhqf+xNCm1HqD6enRrcyVAb1GsYxWx6dThlP8OnPX4n1jf/AKfZdadU/df/AKh+kB+pszCvqBUoHecvaT0mfq9H6ubrMPirkgEoeyQbbsply9KsgIdbgi2YajXwjL1VvlO8i4Fj4b4FdTx2Ooe/TLj7S/nLOnizWPWNra6Bfq6Gx04637t55WZxuLemhKZtQVte6kMpFtee7znRW13Aa7lFlG46DgNZw5rZkQ6UjtbbCbJiqJXTMTTcDQEMpI08VHpN/PPujSl8VT/hzVD4BCo+LCegzXFP59s3+uWnLRU5OjJJESVjk5aA0UjT4cGSbQtAqMVslW3geYlBjeiSXLJdGP1kJUnxtv8AObW0SVlHnNXZ2KpbiKg5OMrf7lFv6TELtorpVR072F18cy7h42nolTDg8JBxOylbgPOBlF2tTIBzCzGykEEEnvld0gIL0yPsVB8acvcf0RQnMoKtvzISDpzI1PnKOt0VxBIDYgFBuPVDrrHf27heA+pAVsYqmGpZiABTA17uXOOtiWbSmLD7bDXyX9fSWOD2Aq2HIWF+A5CXGGwaJwueZgUWB2KzHM1yeLPqfKaHCYNU4a8zHwwnC8okAxnFJcXHnEirBq4Aud3GQIxHapOvE02A8bG3xtK299ecY25tTJQrNSazql0BAzbwMwB3gXvGdj4nr6dPqxcmijkEgZQw0Lchv9IEsCUHSzpXTwKqWVneoCaKKLBstgSXOgAuOfhNnhdmKNahznl9QeXHz9BIfSHY9DFZRXppUC3KhxexPEcoGc9k+26mOOJqVwllamlFFGiBhUzWJ1JNl17uEXtXZL0mKvTLoD2Xy5lI4E8jNd0a2NQwyFaFNaYJzEILXO655mXVoHke06v0LZd65WA7lI+Q+UjjFBhmU6HXvHceRnq2N2NQq3z01NxYkDK2veN8qcB0Iw1J83bcA3CVGBQctABfzvOd6RZqtsN9BdmFENZxZqoApg7xTGoP8x18As1MITURkZDMzohCEo5CdnIBCEIHLQtOwgJtOERcIDZSNPhweEk2nLQILYTlGmw5Es7RJSBVZJwpLNqIiDh5RXdXDq5YdROilA8o9rmyKz/s9TDo7FDUDdTfOubq7EAa/U4Rfse2ZiabYipXSovWLTANbMKjFS2pDa6A7zPUa+HBtpO0qNoDJWR6mFJMtBTihTgRsJTyyXmnMk4acgXmgDECnFgQOwhCAQhCAQhCAQhCAQhCAQhCAQhCAQhCATlp2EAnLTsIHCsAs7CAQhCAQhCAQhCAQhCB/9k="/>
        <xdr:cNvSpPr>
          <a:spLocks noChangeAspect="1"/>
        </xdr:cNvSpPr>
      </xdr:nvSpPr>
      <xdr:spPr>
        <a:xfrm>
          <a:off x="0" y="50349150"/>
          <a:ext cx="74295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64</xdr:row>
      <xdr:rowOff>0</xdr:rowOff>
    </xdr:from>
    <xdr:ext cx="457200" cy="323850"/>
    <xdr:sp>
      <xdr:nvSpPr>
        <xdr:cNvPr id="10" name="AutoShape 256" descr="data:image/jpeg;base64,/9j/4AAQSkZJRgABAQAAAQABAAD/2wCEAAkGBxQSEhUUEhQUFRUVEBcQDxAQFBUVEBQVFRYWFhQUFBUYHCggGBolHBQVITEhJSkrLi4uFx8zODMsNygtLi4BCgoKDg0MFA8NFC0dFBwvLDcsLDcuLzc3LDcrLCssKysrKysrKzczLTAsNystLisrLDc3Lys3KyssKys3KzEsN//AABEIAOAA4AMBIgACEQEDEQH/xAAcAAABBQEBAQAAAAAAAAAAAAAAAgMEBQYBBwj/xABFEAACAQIDBAcEBwYEBQUAAAABAgADEQQSIQUxQVEGEyJhcYGRBzKhsSNCUnKywdEUJGKCouEVY3OSdMLS8PEWJTM0o//EABcBAQEBAQAAAAAAAAAAAAAAAAABAgP/xAAdEQEAAwACAwEAAAAAAAAAAAAAAQIRA0ESITEi/9oADAMBAAIRAxEAPwD3GEIQCEIQCEIQCEIQCEIQCEIQCEIQCEIQCEIQCEIQCEIQCEIQCEIQCEIQCEIQCEIQCEI1VxKrvYeG8+ggOwlfU2mPqgnvOkjVMc542+7p/eBbu4G8geMjVMeo3XPy+Mqi05eBaLtFeII8NY8uLQ/WHnp85TXheUX6sDuN/CdmfBjq4pxuY+evzkF3CVS7RYbwD8DHk2kOKkeFjAnwkdMYh428dI8rg7iD4QFQhCAQhCAQhCAQhCAQhCAQhOMbancNSTATWqhQSf7+AlPX2xUG6iwH2hZ/6VOa/kY/Vc1DfgPdH5nv+XrOZYFXU2sGNmqZSdyVL0yfBWAJ9I4BLRhcWOo4g7vSQX2VR4IE43olqR88hF/OAzOwbZ7D3Krdwqqrr8Arf1RtkrLvWm45oxRvJGBH9UqHZ2RTi7e+lRPFCw82p5gPMxyhiUf3HVuYVgSPEDdAehC8LwFQjFTEqOPiBrbxtu85GfaPIeuvwH6wqxjbVgONzyGp87bvOVjYknefI7vQaH0i0xHhIJxqk7gB97U+g0+M5k4kk+dh6CwkdcRHqVUHcZRpqe4eAiomnuHgIqQEIQgEIQgEIQgEIQgEg45iWC8LZj3m+g8BY/DlJ0iYpe0D/Db0P94DBFge4XtzkLA7RFWpUQI/0ZX6QANSqBhcNTYe8L3Gm4jW0sW/7vumAfotiUKmmFpBQUH7K+4MSqk5gueykXutzlBvcWObTMZkO/Dx0vFvK2T03WcXtx5HQ+h1hMl/juJRj1ikKSKhpVV9ymMtHKCedVle/wBlj3S56PbSOIpszKEK1BTZUPZDCnTZwOVmZh5X4xF4n0X4L1r5T8WZiDFmZij0mJq1qeVb0azUyNxygkK1+RA5cDNOC/YSFjsMrjtqrcswBt4XjKbfpEgE5SwuuoIPhbfu5R58UjDssD3bj6GBVmjb3Hde4MSo/la4+EY/byRZmvbQ34kaHTdJ9Qi8822vt/LUqou9KhVu4k6Qra9eDuika5tz3DjMDsrbbZmZ2t2DbxuOE1eD6SPTOY06TgXFlJpseevav6QLjUG1jfiDvjVTFqnvML/ZGregldtfpTQxGU2qU6gXK97FT5qb/CVLmnUBGbeCvZYq2otpxB74Fvi+kKrYCylmCJnOrMQSFAHE23TOv0zZb1KWd/of2gfVD0lqZK4Ubg6byDyjOK6NqwfLUdWZKQDtZmFSgR1VYnS7W7J5gxB2E61C6dXpiRiaSsWtaquTGUTobI28W+EDe4bp0l8tRXXLiaWHDq+dMmITNhsSzaFab7uOU6Ey62f0spVCqrV7TVqtBadRSH62h/8ALTNxowGtjw1mGw2wMOlMJULYkDDvhCnuI+G6zraS1NSxakdzgqbDull/iDDMUtTDsGqdSuVnYADM7i7M1gNSeEqPQVx7cVHxEdXaC8QR8RPL89mDDQ/aFgR52Esdn1MSfcLkakE2yd+rGx3wPRUxSH6w89PnHQZkqNd0sKzoW+zTVjUPI6f9MfoZzUV8pUKb5Wa5P8inKPG95Bp4QhAIQhAJHxI1Hg3zWSIxiN48CPl+kBkiJiyIm0BDrcWIuOIOo9I1SoKmbIqrmbO+UAZmsBmNt5sAL9wj5jDNC6UZ47tJlG06y1Dak+JK1uRQsDY91wP/ABPVqe0KbPkV1LclYE/CeP8ATGrRTH4jrnKrnzWQXqMSq9lRuB13nlLCNJiKVKhi61KgM1JaC4gLoVVwdAot2SQBf7oM7jsNXw3UmtWR0xLKoAUKUZhmULY3YcCORvffKnoxtSgyWoi1iA+ZVWpfhny6E24+PfLMU0rOimvnXDvnTD5lPVtuG7WwudOe8yqusJoDxsAL89+s8vxmNAxmJpnMtqzt1iqCmWpTQMtSzKeGhF/ebSenUtx8vznm+3qIWriCN7uzt32bKPlJIm4DoZXqUhVpBa1NxcNSYG9jqMrWN9OAisbg2w6ZShRyNSwZbd3fpYT0v2X2/wAPpgbgz/iM1FSmCLEAjiDu9JDXzDiazk6nznKeOqLxPnr859CYvopg6hJbDUiTvsuX4KRIFboJgDf93C30ujvfyu2kDxjDbedf7EiafortYYjEJSf3SGZybCwVSfe8bDzmi2h7LKDa0aroeCv2l9d/xlZs7oBiMLWNS4qLkKEoO1qVOi6n6sDZVMTRpqVpqNRlJA3g6G7HUyoobDqHVsqAbyxB05ga/EiJwGAckG2XTe92e3hfQeflLxcHc3qEud/bsQPBB2R6XlRDwmDpL7imsftGy0geYO70zSyWi7e81h9ildR5v7x8rR5RHAYHKFBUFlAHE2G/vJ4ybhBcgd8iAyVgj2x4/lILeEIQCEIQCMYn6v3vyMfjOJ4fe/5TAaMSZ284YDdSed+0bYePxb00wzgUClqqNU6tM9zrVsMzqQRYajTdxnorCMPTgYjoX0J/Y2FSpV6yplC2QFaS6W0vqx/iNr23Ced+1rZz/ttV+rNnyim5WwJyJuY6WvfXuPKe8hIOlxYi4O8HUekD542Dga+G+nqLkByqqMbPVBIzdn6oAubnW82ldsOMPgmwuXrs1OlVAa1QMMvWs62ucwzjgCDfgJtsf0SwdX3qCKftUr0z49iwPnKZehIpMWw9d1vvSqA6kcgy5Svjv8ZRLwvHwnnnSVbYioPveme/6z0rC4B0HaIOlr3vfzsPlPMulpy41h3HTzMSr1n2ZgDBKBwdv1mpaZT2Yn9z8Kh+QmsaRDTRlo80ZeA2ZwNBjG7wIdMWvb7TfiM4TBjqfvt+IxCmUOiLBjIaKDQHAZKwJ7a+P5GQwZKwB+kXxPyMC7hCEgIQhAIzitw+8Pjp+cejOK93zX8QgMGJM6ZyBwxBMUYgwORNQzpjbwE5oioIExJMBlxPGOnRttBxu0HxE9neeMe0MW2i3gn4IHq3spr58Ix/zT+FZsmmD9jTfuTf6v8AyrN40Bpoy8eMZeBHeNFo7UkdzAi1G1P3j8zEBpW7W2iKZI43OkqMP0iu1u+1hKNUDFBo1gVNQ2A7yeAkzHbMJX6OoEbmy5l9Li0BnrBzkzZx+kXz/CZ5/U2dX60/tNTRW0yG4biCvIeMnYvpQabWQ5couWFjl+8Tz5AQPUISHsjaC4iklVAwDC4DCzCxsflJkgIQhAI1ifdPkfQiOxrE+433T8oEWcJgYkmAGIM6TEkwEkxLGdYxBMBBiGizG2gNPPG/aSP/AHH+VDf+UT2R5497T0/fgf8ALT5Wgegexep+6uOVQH1UfpPQWM8U6AdLEwxCFbZwqnXTMBa/rPU6W3EO+48YFqY24jNPGq24g+cdzXgMVBItSTXEjVEgeZ9NMSRXfu/S8g9DlSo+Yk5l1IPu92vrLXpXstnquyi4Jtp3C35Ss2Dg2oB7ggNuPhKPTaddcPhzUY6BesYjfruHpaYat03eoxFVTh6bDNSLn3xa5u47INivZvfWXvSrDtiMDVpU9WanZBwvwnk+1OiGLTCq9RtVJZqN0Bp0VBJYtx5kAnhxEC12v0sbrCtHLkHZNXeWPEr3f+ZoPZ1h6WKxATEA1CFaqgYjIxHvZgPeOotfgDpPKUfUC97cR4z1D2OU2fGX4JRdmPDWyj8Xwge1ogUAAAACwAFgANwA4RUISAhCEAjeJ9xvun5RZiam4+ECAZwxKtcDwgTADEEzpiCYHGMSTOmIMDhjbGKMbaAhp5T7TR+83/yVPpf9J6q08v8Aaav04/0B+JoFI2BRwLGxsCD5TS7D6SvSAp1xnUaBx71u+UOGCsq62OUdx3R2qjKNUYjiy20HPUyjf0MbSqao1j3Gxj4xNdNadTMPstrPOEYixUn+Xf5yywu16ibzfx3wNynSpk0rUiP4k1HpLLB9JMNU3VVB+y5yn4zHYbbGcdoesTiMBQq7xY8xA0tazM1tRnNj5xjF4IOtt3IyJgKwS6X0HunusJZo14DWzM6LlexA0DKeA3XEdx2zaVUktc5qTUSv1cr+95xcWhgeKv0GxlJ8pos4z5UqUsrI44MQDdAf4rT2f2X9Hv2SlUz2NR8me25bZrIDx36nv8I+JfbCSyE83PyH94FlCEJAQhCAkmILQJjNYwINI9kfdHyiiZGo1QQBfcLemkdzQFExJM5mnCYATEEzpMQTA4xjbGdYxBMBLGee+0ShmqE8sJf0NT9J6ATMX02S9Q9+EI+L/rCqPD7ELU0YC96aHTfqoP5xWKo1BSFM06d1bMldkvWX3swD8jdd1vcWaLo6b4eieeHpH/8ANYjHbZRcQuHNMsTT6xmvay7tBbta+G8SoxSIwqHMga5zHINbbgezrw5GTKWKU7j/ACvZj8O18BNpiej1FzftKRxQ2+Er8T0ZO9WR+6qozf7tfygVGFYcBpxyG49N4lvRphhdWF+R7J8r74ihhHpe9TtzI7S+v95bUatFhZ0KH7S6D4fpAq3JR1zXFwR5g3/P4S8wtcW94RmliaVBhmAq03utrAMrDVW7vrcBvknE7Kw2IF6NXqX4B/cJ7+UB5mIG7Tnw9Y3Sr3tbW+4jj4TO4vA4zDMwIaoQocLh71kZb2DnQZdQdDy03yPszpM6WSot7bg4ZGHkQLQNpmOn3h85q9krakvfc/EzA0NuU2tmBXUG47QmmG31NADDkF8tgXByA8zbf4QNJCYdukGNS16aMPrFQWB8LEFfQy1wHSpGW9QZWHvqMxAPIEqCfQSDRwkHZm1qde+Q6r7ysLMO/vEnQGSI24j9okiBj+k2DdUbqQSS18ubLvPasxVrHfwPlvEGj0iym1VXpnlUHZ8cwuAPG03FWgDIGJ2UrbwD5SisobSVgCCCDuZTcGSVrA7jIGK6MpvS6HmhIJ8bb5W1cHiaW4ioOTdl/wDcot/TA0RaILTOpt0ppVVk++Lr45hew8bSxobSRwCCCDuKm4PnAnFogmNioDuN5wtAUTMl0xH0i99Bh8T+s1OaZvpSt6if6T/Nf1hSOjP/ANXD/wDDUvwLLbqwbEgEjUEgEjwlb0ZX90w//D0x6KBLhQIQAzs5VqqouxAHfx8BvMjCqz6IMo+2wu3kvDz9ICsbjkormqMFHC9yx7lUase4CRti4v8AaautDLRym1SppUY307K7hbvv4cbXDdHA+ri5+0+rS2oYJaYsBrzgUfSHo6qohpMe1UtZ9QOw7bxw0t5zPYuiVAFRbjLYkbr3PH0noG2R9BcfVdD6sFPwYypppobj1gZPBV2p5TQrPSILDXtBl7JCtfhqf+xNCm1HqD6enRrcyVAb1GsYxWx6dThlP8OnPX4n1jf/AKfZdadU/df/AKh+kB+pszCvqBUoHecvaT0mfq9H6ubrMPirkgEoeyQbbsply9KsgIdbgi2YajXwjL1VvlO8i4Fj4b4FdTx2Ooe/TLj7S/nLOnizWPWNra6Bfq6Gx04637t55WZxuLemhKZtQVte6kMpFtee7znRW13Aa7lFlG46DgNZw5rZkQ6UjtbbCbJiqJXTMTTcDQEMpI08VHpN/PPujSl8VT/hzVD4BCo+LCegzXFP59s3+uWnLRU5OjJJESVjk5aA0UjT4cGSbQtAqMVslW3geYlBjeiSXLJdGP1kJUnxtv8AObW0SVlHnNXZ2KpbiKg5OMrf7lFv6TELtorpVR072F18cy7h42nolTDg8JBxOylbgPOBlF2tTIBzCzGykEEEnvld0gIL0yPsVB8acvcf0RQnMoKtvzISDpzI1PnKOt0VxBIDYgFBuPVDrrHf27heA+pAVsYqmGpZiABTA17uXOOtiWbSmLD7bDXyX9fSWOD2Aq2HIWF+A5CXGGwaJwueZgUWB2KzHM1yeLPqfKaHCYNU4a8zHwwnC8okAxnFJcXHnEirBq4Aud3GQIxHapOvE02A8bG3xtK299ecY25tTJQrNSazql0BAzbwMwB3gXvGdj4nr6dPqxcmijkEgZQw0Lchv9IEsCUHSzpXTwKqWVneoCaKKLBstgSXOgAuOfhNnhdmKNahznl9QeXHz9BIfSHY9DFZRXppUC3KhxexPEcoGc9k+26mOOJqVwllamlFFGiBhUzWJ1JNl17uEXtXZL0mKvTLoD2Xy5lI4E8jNd0a2NQwyFaFNaYJzEILXO655mXVoHke06v0LZd65WA7lI+Q+UjjFBhmU6HXvHceRnq2N2NQq3z01NxYkDK2veN8qcB0Iw1J83bcA3CVGBQctABfzvOd6RZqtsN9BdmFENZxZqoApg7xTGoP8x18As1MITURkZDMzohCEo5CdnIBCEIHLQtOwgJtOERcIDZSNPhweEk2nLQILYTlGmw5Es7RJSBVZJwpLNqIiDh5RXdXDq5YdROilA8o9rmyKz/s9TDo7FDUDdTfOubq7EAa/U4Rfse2ZiabYipXSovWLTANbMKjFS2pDa6A7zPUa+HBtpO0qNoDJWR6mFJMtBTihTgRsJTyyXmnMk4acgXmgDECnFgQOwhCAQhCAQhCAQhCAQhCAQhCAQhCAQhCATlp2EAnLTsIHCsAs7CAQhCAQhCAQhCAQhCB/9k="/>
        <xdr:cNvSpPr>
          <a:spLocks noChangeAspect="1"/>
        </xdr:cNvSpPr>
      </xdr:nvSpPr>
      <xdr:spPr>
        <a:xfrm>
          <a:off x="485775" y="50349150"/>
          <a:ext cx="457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45"/>
  <sheetViews>
    <sheetView view="pageBreakPreview" zoomScaleSheetLayoutView="100" workbookViewId="0" topLeftCell="A1">
      <selection activeCell="B7" sqref="B7:E7"/>
    </sheetView>
  </sheetViews>
  <sheetFormatPr defaultColWidth="9.140625" defaultRowHeight="12.75"/>
  <cols>
    <col min="2" max="2" width="18.7109375" style="0" customWidth="1"/>
    <col min="3" max="3" width="28.57421875" style="0" customWidth="1"/>
  </cols>
  <sheetData>
    <row r="1" spans="2:7" ht="42.75" customHeight="1">
      <c r="B1" s="208" t="s">
        <v>12</v>
      </c>
      <c r="C1" s="209"/>
      <c r="D1" s="209"/>
      <c r="E1" s="209"/>
      <c r="F1" s="209"/>
      <c r="G1" s="209"/>
    </row>
    <row r="3" spans="2:6" ht="13.5">
      <c r="B3" s="51" t="s">
        <v>17</v>
      </c>
      <c r="C3" s="51"/>
      <c r="D3" s="51"/>
      <c r="E3" s="51"/>
      <c r="F3" s="39"/>
    </row>
    <row r="4" spans="2:6" ht="16.5" customHeight="1">
      <c r="B4" s="38"/>
      <c r="C4" s="210" t="s">
        <v>18</v>
      </c>
      <c r="D4" s="210"/>
      <c r="E4" s="210"/>
      <c r="F4" s="8"/>
    </row>
    <row r="5" spans="2:6" ht="13.5">
      <c r="B5" s="211" t="s">
        <v>19</v>
      </c>
      <c r="C5" s="211"/>
      <c r="D5" s="211"/>
      <c r="E5" s="211"/>
      <c r="F5" s="211"/>
    </row>
    <row r="6" spans="2:6" ht="12.75" customHeight="1">
      <c r="B6" s="38"/>
      <c r="C6" s="210" t="s">
        <v>20</v>
      </c>
      <c r="D6" s="210"/>
      <c r="E6" s="210"/>
      <c r="F6" s="8"/>
    </row>
    <row r="7" spans="2:6" ht="15">
      <c r="B7" s="212" t="s">
        <v>21</v>
      </c>
      <c r="C7" s="212"/>
      <c r="D7" s="212"/>
      <c r="E7" s="212"/>
      <c r="F7" s="8"/>
    </row>
    <row r="8" spans="2:6" ht="15">
      <c r="B8" s="212" t="s">
        <v>22</v>
      </c>
      <c r="C8" s="212"/>
      <c r="D8" s="212"/>
      <c r="E8" s="212"/>
      <c r="F8" s="8"/>
    </row>
    <row r="9" spans="2:6" ht="15">
      <c r="B9" s="212" t="s">
        <v>34</v>
      </c>
      <c r="C9" s="212"/>
      <c r="D9" s="212"/>
      <c r="E9" s="40"/>
      <c r="F9" s="8"/>
    </row>
    <row r="10" spans="2:6" ht="15">
      <c r="B10" s="52" t="s">
        <v>139</v>
      </c>
      <c r="C10" s="52"/>
      <c r="D10" s="52"/>
      <c r="E10" s="40"/>
      <c r="F10" s="8"/>
    </row>
    <row r="11" spans="2:6" ht="15">
      <c r="B11" s="212" t="s">
        <v>23</v>
      </c>
      <c r="C11" s="212"/>
      <c r="D11" s="212"/>
      <c r="E11" s="40"/>
      <c r="F11" s="8"/>
    </row>
    <row r="12" spans="2:6" ht="15">
      <c r="B12" s="212" t="s">
        <v>24</v>
      </c>
      <c r="C12" s="212"/>
      <c r="D12" s="212"/>
      <c r="E12" s="40"/>
      <c r="F12" s="8"/>
    </row>
    <row r="13" ht="12.75">
      <c r="C13" s="33"/>
    </row>
    <row r="14" spans="2:3" ht="12.75">
      <c r="B14" s="12"/>
      <c r="C14" s="3"/>
    </row>
    <row r="15" ht="12.75">
      <c r="C15" s="3"/>
    </row>
    <row r="17" spans="2:7" ht="17.25">
      <c r="B17" s="17" t="s">
        <v>3</v>
      </c>
      <c r="C17" s="216" t="s">
        <v>16</v>
      </c>
      <c r="D17" s="217"/>
      <c r="E17" s="217"/>
      <c r="F17" s="217"/>
      <c r="G17" s="18"/>
    </row>
    <row r="18" spans="2:7" ht="17.25" hidden="1">
      <c r="B18" s="19"/>
      <c r="C18" s="216"/>
      <c r="D18" s="217"/>
      <c r="E18" s="217"/>
      <c r="F18" s="217"/>
      <c r="G18" s="17"/>
    </row>
    <row r="19" ht="45" customHeight="1"/>
    <row r="20" spans="2:7" ht="25.5" customHeight="1">
      <c r="B20" s="36" t="s">
        <v>15</v>
      </c>
      <c r="C20" s="15"/>
      <c r="D20" s="15"/>
      <c r="E20" s="15"/>
      <c r="F20" s="15"/>
      <c r="G20" s="16"/>
    </row>
    <row r="21" spans="2:7" ht="18.75" customHeight="1">
      <c r="B21" s="213" t="s">
        <v>138</v>
      </c>
      <c r="C21" s="214"/>
      <c r="D21" s="214"/>
      <c r="E21" s="214"/>
      <c r="F21" s="214"/>
      <c r="G21" s="215"/>
    </row>
    <row r="24" ht="12.75">
      <c r="C24" s="41"/>
    </row>
    <row r="27" ht="12.75">
      <c r="B27" s="3"/>
    </row>
    <row r="35" spans="2:7" ht="12.75">
      <c r="B35" s="20" t="s">
        <v>4</v>
      </c>
      <c r="C35" s="15"/>
      <c r="D35" s="21" t="s">
        <v>5</v>
      </c>
      <c r="E35" s="15"/>
      <c r="F35" s="15"/>
      <c r="G35" s="16"/>
    </row>
    <row r="36" spans="2:7" ht="12.75">
      <c r="B36" s="22"/>
      <c r="C36" s="23"/>
      <c r="D36" s="23"/>
      <c r="E36" s="23"/>
      <c r="F36" s="23"/>
      <c r="G36" s="24"/>
    </row>
    <row r="37" spans="2:7" ht="39.75" customHeight="1">
      <c r="B37" s="37" t="s">
        <v>13</v>
      </c>
      <c r="C37" s="23"/>
      <c r="D37" s="23"/>
      <c r="E37" s="23"/>
      <c r="F37" s="23"/>
      <c r="G37" s="24"/>
    </row>
    <row r="38" spans="2:7" ht="12.75">
      <c r="B38" s="26"/>
      <c r="C38" s="13"/>
      <c r="D38" s="13"/>
      <c r="E38" s="13"/>
      <c r="F38" s="13"/>
      <c r="G38" s="14"/>
    </row>
    <row r="39" spans="2:7" ht="12.75">
      <c r="B39" s="27" t="s">
        <v>6</v>
      </c>
      <c r="C39" s="15"/>
      <c r="D39" s="21" t="s">
        <v>5</v>
      </c>
      <c r="E39" s="15"/>
      <c r="F39" s="15"/>
      <c r="G39" s="16"/>
    </row>
    <row r="40" spans="2:7" ht="12.75">
      <c r="B40" s="22"/>
      <c r="C40" s="23"/>
      <c r="D40" s="23"/>
      <c r="E40" s="23"/>
      <c r="F40" s="23"/>
      <c r="G40" s="24"/>
    </row>
    <row r="41" spans="2:7" ht="39.75" customHeight="1">
      <c r="B41" s="25" t="s">
        <v>14</v>
      </c>
      <c r="C41" s="23"/>
      <c r="D41" s="23"/>
      <c r="E41" s="23"/>
      <c r="F41" s="23"/>
      <c r="G41" s="24"/>
    </row>
    <row r="42" spans="2:7" ht="12.75">
      <c r="B42" s="26"/>
      <c r="C42" s="13"/>
      <c r="D42" s="13"/>
      <c r="E42" s="13"/>
      <c r="F42" s="13"/>
      <c r="G42" s="14"/>
    </row>
    <row r="45" ht="12.75">
      <c r="B45" s="3" t="s">
        <v>33</v>
      </c>
    </row>
  </sheetData>
  <sheetProtection password="F955" sheet="1"/>
  <mergeCells count="12">
    <mergeCell ref="B9:D9"/>
    <mergeCell ref="B21:G21"/>
    <mergeCell ref="B11:D11"/>
    <mergeCell ref="B12:D12"/>
    <mergeCell ref="C17:F17"/>
    <mergeCell ref="C18:F18"/>
    <mergeCell ref="B1:G1"/>
    <mergeCell ref="C4:E4"/>
    <mergeCell ref="B5:F5"/>
    <mergeCell ref="C6:E6"/>
    <mergeCell ref="B7:E7"/>
    <mergeCell ref="B8:E8"/>
  </mergeCells>
  <printOptions/>
  <pageMargins left="1.141732283464567" right="0.5511811023622047" top="0.5905511811023623" bottom="0.1968503937007874" header="0.5118110236220472" footer="0.511811023622047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M349"/>
  <sheetViews>
    <sheetView showZeros="0" tabSelected="1" view="pageBreakPreview" zoomScale="55" zoomScaleNormal="80" zoomScaleSheetLayoutView="55" workbookViewId="0" topLeftCell="A122">
      <selection activeCell="F129" sqref="F129"/>
    </sheetView>
  </sheetViews>
  <sheetFormatPr defaultColWidth="9.140625" defaultRowHeight="12.75"/>
  <cols>
    <col min="1" max="1" width="7.28125" style="56" customWidth="1"/>
    <col min="2" max="3" width="48.57421875" style="76" customWidth="1"/>
    <col min="4" max="4" width="7.421875" style="77" customWidth="1"/>
    <col min="5" max="5" width="11.7109375" style="32" customWidth="1"/>
    <col min="6" max="6" width="10.8515625" style="78" customWidth="1"/>
    <col min="7" max="7" width="13.421875" style="78" customWidth="1"/>
    <col min="8" max="8" width="9.140625" style="49" customWidth="1"/>
    <col min="9" max="16384" width="9.140625" style="79" customWidth="1"/>
  </cols>
  <sheetData>
    <row r="1" ht="12.75">
      <c r="E1" s="29"/>
    </row>
    <row r="2" spans="1:7" ht="13.5">
      <c r="A2" s="218" t="s">
        <v>12</v>
      </c>
      <c r="B2" s="218"/>
      <c r="C2" s="218"/>
      <c r="D2" s="218"/>
      <c r="E2" s="218"/>
      <c r="F2" s="218"/>
      <c r="G2" s="218"/>
    </row>
    <row r="3" spans="1:7" ht="9" customHeight="1" thickBot="1">
      <c r="A3" s="57"/>
      <c r="B3" s="80"/>
      <c r="C3" s="80"/>
      <c r="D3" s="81"/>
      <c r="E3" s="82"/>
      <c r="F3" s="9"/>
      <c r="G3" s="83"/>
    </row>
    <row r="4" spans="1:8" s="41" customFormat="1" ht="12" customHeight="1">
      <c r="A4" s="58" t="s">
        <v>31</v>
      </c>
      <c r="B4" s="84" t="s">
        <v>10</v>
      </c>
      <c r="C4" s="84" t="s">
        <v>168</v>
      </c>
      <c r="D4" s="84" t="s">
        <v>28</v>
      </c>
      <c r="E4" s="85" t="s">
        <v>8</v>
      </c>
      <c r="F4" s="86" t="s">
        <v>29</v>
      </c>
      <c r="G4" s="87" t="s">
        <v>9</v>
      </c>
      <c r="H4" s="88"/>
    </row>
    <row r="5" spans="1:8" s="41" customFormat="1" ht="12" customHeight="1" thickBot="1">
      <c r="A5" s="59" t="s">
        <v>32</v>
      </c>
      <c r="B5" s="89" t="s">
        <v>167</v>
      </c>
      <c r="C5" s="89" t="s">
        <v>169</v>
      </c>
      <c r="D5" s="89" t="s">
        <v>30</v>
      </c>
      <c r="E5" s="90"/>
      <c r="F5" s="91" t="s">
        <v>27</v>
      </c>
      <c r="G5" s="92"/>
      <c r="H5" s="88"/>
    </row>
    <row r="6" spans="2:7" ht="12.75">
      <c r="B6" s="79"/>
      <c r="C6" s="79"/>
      <c r="D6" s="79"/>
      <c r="E6" s="93"/>
      <c r="F6" s="79"/>
      <c r="G6" s="79"/>
    </row>
    <row r="7" spans="1:9" s="73" customFormat="1" ht="13.5">
      <c r="A7" s="142" t="s">
        <v>48</v>
      </c>
      <c r="B7" s="143" t="s">
        <v>35</v>
      </c>
      <c r="C7" s="143"/>
      <c r="D7" s="144"/>
      <c r="E7" s="144"/>
      <c r="F7" s="145"/>
      <c r="G7" s="145"/>
      <c r="H7" s="50"/>
      <c r="I7" s="73">
        <v>0</v>
      </c>
    </row>
    <row r="8" spans="1:8" s="73" customFormat="1" ht="202.5" customHeight="1">
      <c r="A8" s="61" t="s">
        <v>140</v>
      </c>
      <c r="B8" s="104" t="s">
        <v>191</v>
      </c>
      <c r="C8" s="155"/>
      <c r="D8" s="95" t="s">
        <v>36</v>
      </c>
      <c r="E8" s="95">
        <v>1</v>
      </c>
      <c r="F8" s="147"/>
      <c r="G8" s="96">
        <f>E8*F8</f>
        <v>0</v>
      </c>
      <c r="H8" s="50"/>
    </row>
    <row r="9" spans="1:8" s="73" customFormat="1" ht="141.75" customHeight="1">
      <c r="A9" s="62" t="s">
        <v>49</v>
      </c>
      <c r="B9" s="104" t="s">
        <v>192</v>
      </c>
      <c r="C9" s="155"/>
      <c r="D9" s="95" t="s">
        <v>0</v>
      </c>
      <c r="E9" s="95">
        <v>3</v>
      </c>
      <c r="F9" s="147"/>
      <c r="G9" s="96">
        <f>E9*F9</f>
        <v>0</v>
      </c>
      <c r="H9" s="50"/>
    </row>
    <row r="10" spans="1:8" s="75" customFormat="1" ht="13.5">
      <c r="A10" s="64" t="s">
        <v>48</v>
      </c>
      <c r="B10" s="97" t="s">
        <v>121</v>
      </c>
      <c r="C10" s="156"/>
      <c r="D10" s="98"/>
      <c r="E10" s="98"/>
      <c r="F10" s="148"/>
      <c r="G10" s="100">
        <f>SUM(G8:G9)</f>
        <v>0</v>
      </c>
      <c r="H10" s="74"/>
    </row>
    <row r="11" spans="1:8" s="73" customFormat="1" ht="13.5">
      <c r="A11" s="65"/>
      <c r="B11" s="101"/>
      <c r="C11" s="157"/>
      <c r="D11" s="102"/>
      <c r="E11" s="102"/>
      <c r="F11" s="149"/>
      <c r="G11" s="103"/>
      <c r="H11" s="50"/>
    </row>
    <row r="12" spans="1:8" s="73" customFormat="1" ht="13.5">
      <c r="A12" s="142" t="s">
        <v>51</v>
      </c>
      <c r="B12" s="143" t="s">
        <v>37</v>
      </c>
      <c r="C12" s="158"/>
      <c r="D12" s="144"/>
      <c r="E12" s="144"/>
      <c r="F12" s="150"/>
      <c r="G12" s="145"/>
      <c r="H12" s="50"/>
    </row>
    <row r="13" spans="1:8" s="73" customFormat="1" ht="63" customHeight="1">
      <c r="A13" s="60" t="s">
        <v>52</v>
      </c>
      <c r="B13" s="104" t="s">
        <v>193</v>
      </c>
      <c r="C13" s="155"/>
      <c r="D13" s="95" t="s">
        <v>0</v>
      </c>
      <c r="E13" s="95">
        <v>1</v>
      </c>
      <c r="F13" s="147"/>
      <c r="G13" s="96">
        <f>E13*F13</f>
        <v>0</v>
      </c>
      <c r="H13" s="50"/>
    </row>
    <row r="14" spans="1:8" s="73" customFormat="1" ht="107.25" customHeight="1">
      <c r="A14" s="60" t="s">
        <v>53</v>
      </c>
      <c r="B14" s="104" t="s">
        <v>194</v>
      </c>
      <c r="C14" s="155"/>
      <c r="D14" s="95" t="s">
        <v>0</v>
      </c>
      <c r="E14" s="95">
        <v>1</v>
      </c>
      <c r="F14" s="147"/>
      <c r="G14" s="96">
        <f>E14*F14</f>
        <v>0</v>
      </c>
      <c r="H14" s="50"/>
    </row>
    <row r="15" spans="1:8" s="73" customFormat="1" ht="143.25" customHeight="1">
      <c r="A15" s="60" t="s">
        <v>54</v>
      </c>
      <c r="B15" s="104" t="s">
        <v>195</v>
      </c>
      <c r="C15" s="155"/>
      <c r="D15" s="95" t="s">
        <v>0</v>
      </c>
      <c r="E15" s="95">
        <v>1</v>
      </c>
      <c r="F15" s="147"/>
      <c r="G15" s="96">
        <f>E15*F15</f>
        <v>0</v>
      </c>
      <c r="H15" s="50"/>
    </row>
    <row r="16" spans="1:8" s="73" customFormat="1" ht="87" customHeight="1">
      <c r="A16" s="60" t="s">
        <v>55</v>
      </c>
      <c r="B16" s="104" t="s">
        <v>196</v>
      </c>
      <c r="C16" s="155"/>
      <c r="D16" s="95" t="s">
        <v>0</v>
      </c>
      <c r="E16" s="95">
        <v>1</v>
      </c>
      <c r="F16" s="147"/>
      <c r="G16" s="96">
        <f>E16*F16</f>
        <v>0</v>
      </c>
      <c r="H16" s="50"/>
    </row>
    <row r="17" spans="1:8" s="73" customFormat="1" ht="68.25" customHeight="1">
      <c r="A17" s="60" t="s">
        <v>56</v>
      </c>
      <c r="B17" s="221" t="s">
        <v>197</v>
      </c>
      <c r="C17" s="159"/>
      <c r="D17" s="95" t="s">
        <v>0</v>
      </c>
      <c r="E17" s="95">
        <v>1</v>
      </c>
      <c r="F17" s="147"/>
      <c r="G17" s="96">
        <f>E17*F17</f>
        <v>0</v>
      </c>
      <c r="H17" s="50"/>
    </row>
    <row r="18" spans="1:8" s="75" customFormat="1" ht="13.5">
      <c r="A18" s="64" t="s">
        <v>51</v>
      </c>
      <c r="B18" s="97" t="s">
        <v>122</v>
      </c>
      <c r="C18" s="156"/>
      <c r="D18" s="98"/>
      <c r="E18" s="98"/>
      <c r="F18" s="148"/>
      <c r="G18" s="100">
        <f>SUM(G13:G17)</f>
        <v>0</v>
      </c>
      <c r="H18" s="74"/>
    </row>
    <row r="19" spans="1:8" s="73" customFormat="1" ht="9" customHeight="1">
      <c r="A19" s="65"/>
      <c r="B19" s="101"/>
      <c r="C19" s="157"/>
      <c r="D19" s="102"/>
      <c r="E19" s="102"/>
      <c r="F19" s="149"/>
      <c r="G19" s="103"/>
      <c r="H19" s="50"/>
    </row>
    <row r="20" spans="1:8" s="73" customFormat="1" ht="13.5">
      <c r="A20" s="142" t="s">
        <v>57</v>
      </c>
      <c r="B20" s="143" t="s">
        <v>38</v>
      </c>
      <c r="C20" s="158"/>
      <c r="D20" s="144"/>
      <c r="E20" s="144"/>
      <c r="F20" s="150"/>
      <c r="G20" s="145"/>
      <c r="H20" s="50"/>
    </row>
    <row r="21" spans="1:8" s="73" customFormat="1" ht="76.5" customHeight="1">
      <c r="A21" s="60" t="s">
        <v>58</v>
      </c>
      <c r="B21" s="221" t="s">
        <v>199</v>
      </c>
      <c r="C21" s="222"/>
      <c r="D21" s="95" t="s">
        <v>0</v>
      </c>
      <c r="E21" s="95">
        <v>2</v>
      </c>
      <c r="F21" s="147"/>
      <c r="G21" s="96">
        <f>E21*F21</f>
        <v>0</v>
      </c>
      <c r="H21" s="50"/>
    </row>
    <row r="22" spans="1:8" s="73" customFormat="1" ht="98.25" customHeight="1">
      <c r="A22" s="60" t="s">
        <v>177</v>
      </c>
      <c r="B22" s="221" t="s">
        <v>198</v>
      </c>
      <c r="C22" s="223"/>
      <c r="D22" s="95" t="s">
        <v>0</v>
      </c>
      <c r="E22" s="95">
        <v>2</v>
      </c>
      <c r="F22" s="147"/>
      <c r="G22" s="96">
        <f>E22*F22</f>
        <v>0</v>
      </c>
      <c r="H22" s="50"/>
    </row>
    <row r="23" spans="1:8" s="73" customFormat="1" ht="129.75" customHeight="1">
      <c r="A23" s="60" t="s">
        <v>178</v>
      </c>
      <c r="B23" s="221" t="s">
        <v>200</v>
      </c>
      <c r="C23" s="223"/>
      <c r="D23" s="95" t="s">
        <v>0</v>
      </c>
      <c r="E23" s="163">
        <v>2</v>
      </c>
      <c r="F23" s="147"/>
      <c r="G23" s="96">
        <f>E23*F23</f>
        <v>0</v>
      </c>
      <c r="H23" s="50"/>
    </row>
    <row r="24" spans="1:8" s="73" customFormat="1" ht="84" customHeight="1">
      <c r="A24" s="60" t="s">
        <v>179</v>
      </c>
      <c r="B24" s="221" t="s">
        <v>201</v>
      </c>
      <c r="C24" s="162"/>
      <c r="D24" s="95" t="s">
        <v>0</v>
      </c>
      <c r="E24" s="163">
        <v>6</v>
      </c>
      <c r="F24" s="147"/>
      <c r="G24" s="96">
        <f>E24*F24</f>
        <v>0</v>
      </c>
      <c r="H24" s="50"/>
    </row>
    <row r="25" spans="1:8" s="75" customFormat="1" ht="13.5">
      <c r="A25" s="64" t="s">
        <v>57</v>
      </c>
      <c r="B25" s="97" t="s">
        <v>123</v>
      </c>
      <c r="C25" s="156"/>
      <c r="D25" s="98"/>
      <c r="E25" s="98"/>
      <c r="F25" s="148"/>
      <c r="G25" s="100">
        <f>SUM(G21:G24)</f>
        <v>0</v>
      </c>
      <c r="H25" s="74"/>
    </row>
    <row r="26" spans="1:8" s="73" customFormat="1" ht="13.5">
      <c r="A26" s="65"/>
      <c r="B26" s="101"/>
      <c r="C26" s="157"/>
      <c r="D26" s="102"/>
      <c r="E26" s="102"/>
      <c r="F26" s="149"/>
      <c r="G26" s="103"/>
      <c r="H26" s="50"/>
    </row>
    <row r="27" spans="1:8" s="73" customFormat="1" ht="13.5">
      <c r="A27" s="142" t="s">
        <v>59</v>
      </c>
      <c r="B27" s="143" t="s">
        <v>39</v>
      </c>
      <c r="C27" s="158"/>
      <c r="D27" s="144"/>
      <c r="E27" s="144"/>
      <c r="F27" s="150"/>
      <c r="G27" s="145"/>
      <c r="H27" s="50"/>
    </row>
    <row r="28" spans="1:8" s="73" customFormat="1" ht="105" customHeight="1">
      <c r="A28" s="60" t="s">
        <v>60</v>
      </c>
      <c r="B28" s="161" t="s">
        <v>202</v>
      </c>
      <c r="C28" s="159"/>
      <c r="D28" s="95" t="s">
        <v>0</v>
      </c>
      <c r="E28" s="95">
        <v>50</v>
      </c>
      <c r="F28" s="147"/>
      <c r="G28" s="96">
        <f>E28*F28</f>
        <v>0</v>
      </c>
      <c r="H28" s="50"/>
    </row>
    <row r="29" spans="1:8" s="73" customFormat="1" ht="30" customHeight="1">
      <c r="A29" s="60" t="s">
        <v>61</v>
      </c>
      <c r="B29" s="104" t="s">
        <v>134</v>
      </c>
      <c r="C29" s="159"/>
      <c r="D29" s="95" t="s">
        <v>0</v>
      </c>
      <c r="E29" s="95">
        <v>1</v>
      </c>
      <c r="F29" s="147"/>
      <c r="G29" s="96">
        <f>E29*F29</f>
        <v>0</v>
      </c>
      <c r="H29" s="50"/>
    </row>
    <row r="30" spans="1:8" s="73" customFormat="1" ht="70.5" customHeight="1">
      <c r="A30" s="60" t="s">
        <v>62</v>
      </c>
      <c r="B30" s="104" t="s">
        <v>137</v>
      </c>
      <c r="C30" s="159"/>
      <c r="D30" s="95" t="s">
        <v>36</v>
      </c>
      <c r="E30" s="95">
        <v>1</v>
      </c>
      <c r="F30" s="147"/>
      <c r="G30" s="96">
        <f>E30*F30</f>
        <v>0</v>
      </c>
      <c r="H30" s="50"/>
    </row>
    <row r="31" spans="1:8" s="75" customFormat="1" ht="13.5">
      <c r="A31" s="64" t="s">
        <v>59</v>
      </c>
      <c r="B31" s="97" t="s">
        <v>124</v>
      </c>
      <c r="C31" s="156"/>
      <c r="D31" s="98"/>
      <c r="E31" s="98"/>
      <c r="F31" s="148"/>
      <c r="G31" s="100">
        <f>SUM(G28:G30)</f>
        <v>0</v>
      </c>
      <c r="H31" s="74"/>
    </row>
    <row r="32" spans="1:8" s="73" customFormat="1" ht="13.5">
      <c r="A32" s="65"/>
      <c r="B32" s="101"/>
      <c r="C32" s="157"/>
      <c r="D32" s="102"/>
      <c r="E32" s="102"/>
      <c r="F32" s="149"/>
      <c r="G32" s="103"/>
      <c r="H32" s="50"/>
    </row>
    <row r="33" spans="1:8" s="73" customFormat="1" ht="13.5">
      <c r="A33" s="142" t="s">
        <v>63</v>
      </c>
      <c r="B33" s="143" t="s">
        <v>40</v>
      </c>
      <c r="C33" s="158"/>
      <c r="D33" s="144"/>
      <c r="E33" s="144"/>
      <c r="F33" s="150"/>
      <c r="G33" s="145"/>
      <c r="H33" s="50"/>
    </row>
    <row r="34" spans="1:8" s="73" customFormat="1" ht="72" customHeight="1">
      <c r="A34" s="60" t="s">
        <v>64</v>
      </c>
      <c r="B34" s="221" t="s">
        <v>203</v>
      </c>
      <c r="C34" s="159"/>
      <c r="D34" s="95" t="s">
        <v>0</v>
      </c>
      <c r="E34" s="95">
        <v>4</v>
      </c>
      <c r="F34" s="147"/>
      <c r="G34" s="96">
        <f>E34*F34</f>
        <v>0</v>
      </c>
      <c r="H34" s="50"/>
    </row>
    <row r="35" spans="1:8" s="73" customFormat="1" ht="69" customHeight="1">
      <c r="A35" s="60" t="s">
        <v>65</v>
      </c>
      <c r="B35" s="104" t="s">
        <v>204</v>
      </c>
      <c r="C35" s="159"/>
      <c r="D35" s="95" t="s">
        <v>0</v>
      </c>
      <c r="E35" s="95">
        <v>4</v>
      </c>
      <c r="F35" s="147"/>
      <c r="G35" s="96">
        <f aca="true" t="shared" si="0" ref="G35:G43">E35*F35</f>
        <v>0</v>
      </c>
      <c r="H35" s="50"/>
    </row>
    <row r="36" spans="1:8" s="73" customFormat="1" ht="101.25" customHeight="1">
      <c r="A36" s="60" t="s">
        <v>66</v>
      </c>
      <c r="B36" s="221" t="s">
        <v>205</v>
      </c>
      <c r="C36" s="159"/>
      <c r="D36" s="95" t="s">
        <v>0</v>
      </c>
      <c r="E36" s="95">
        <v>4</v>
      </c>
      <c r="F36" s="147"/>
      <c r="G36" s="96">
        <f t="shared" si="0"/>
        <v>0</v>
      </c>
      <c r="H36" s="50"/>
    </row>
    <row r="37" spans="1:8" s="73" customFormat="1" ht="210" customHeight="1">
      <c r="A37" s="60" t="s">
        <v>67</v>
      </c>
      <c r="B37" s="104" t="s">
        <v>186</v>
      </c>
      <c r="C37" s="159"/>
      <c r="D37" s="95" t="s">
        <v>0</v>
      </c>
      <c r="E37" s="95">
        <v>1</v>
      </c>
      <c r="F37" s="147"/>
      <c r="G37" s="96">
        <f t="shared" si="0"/>
        <v>0</v>
      </c>
      <c r="H37" s="50"/>
    </row>
    <row r="38" spans="1:8" s="73" customFormat="1" ht="73.5" customHeight="1">
      <c r="A38" s="60" t="s">
        <v>68</v>
      </c>
      <c r="B38" s="104" t="s">
        <v>206</v>
      </c>
      <c r="C38" s="159"/>
      <c r="D38" s="95" t="s">
        <v>0</v>
      </c>
      <c r="E38" s="95">
        <v>1</v>
      </c>
      <c r="F38" s="147"/>
      <c r="G38" s="96">
        <f t="shared" si="0"/>
        <v>0</v>
      </c>
      <c r="H38" s="50"/>
    </row>
    <row r="39" spans="1:8" s="73" customFormat="1" ht="177.75" customHeight="1">
      <c r="A39" s="60" t="s">
        <v>69</v>
      </c>
      <c r="B39" s="104" t="s">
        <v>165</v>
      </c>
      <c r="C39" s="159"/>
      <c r="D39" s="95" t="s">
        <v>36</v>
      </c>
      <c r="E39" s="95">
        <v>1</v>
      </c>
      <c r="F39" s="147"/>
      <c r="G39" s="96">
        <f t="shared" si="0"/>
        <v>0</v>
      </c>
      <c r="H39" s="50"/>
    </row>
    <row r="40" spans="1:8" s="73" customFormat="1" ht="60" customHeight="1">
      <c r="A40" s="60" t="s">
        <v>70</v>
      </c>
      <c r="B40" s="104" t="s">
        <v>207</v>
      </c>
      <c r="C40" s="159"/>
      <c r="D40" s="95" t="s">
        <v>0</v>
      </c>
      <c r="E40" s="95">
        <v>1</v>
      </c>
      <c r="F40" s="147"/>
      <c r="G40" s="96">
        <f t="shared" si="0"/>
        <v>0</v>
      </c>
      <c r="H40" s="50"/>
    </row>
    <row r="41" spans="1:8" s="73" customFormat="1" ht="57" customHeight="1">
      <c r="A41" s="60" t="s">
        <v>71</v>
      </c>
      <c r="B41" s="161" t="s">
        <v>208</v>
      </c>
      <c r="C41" s="159"/>
      <c r="D41" s="95" t="s">
        <v>0</v>
      </c>
      <c r="E41" s="95">
        <v>4</v>
      </c>
      <c r="F41" s="147"/>
      <c r="G41" s="96">
        <f t="shared" si="0"/>
        <v>0</v>
      </c>
      <c r="H41" s="50"/>
    </row>
    <row r="42" spans="1:8" s="73" customFormat="1" ht="174" customHeight="1">
      <c r="A42" s="60" t="s">
        <v>72</v>
      </c>
      <c r="B42" s="221" t="s">
        <v>209</v>
      </c>
      <c r="C42" s="159"/>
      <c r="D42" s="95" t="s">
        <v>36</v>
      </c>
      <c r="E42" s="95">
        <v>1</v>
      </c>
      <c r="F42" s="147"/>
      <c r="G42" s="96">
        <f t="shared" si="0"/>
        <v>0</v>
      </c>
      <c r="H42" s="50"/>
    </row>
    <row r="43" spans="1:8" s="73" customFormat="1" ht="102.75" customHeight="1">
      <c r="A43" s="60" t="s">
        <v>73</v>
      </c>
      <c r="B43" s="221" t="s">
        <v>210</v>
      </c>
      <c r="C43" s="159"/>
      <c r="D43" s="146" t="s">
        <v>36</v>
      </c>
      <c r="E43" s="146">
        <v>1</v>
      </c>
      <c r="F43" s="151"/>
      <c r="G43" s="96">
        <f>E43*F43</f>
        <v>0</v>
      </c>
      <c r="H43" s="50"/>
    </row>
    <row r="44" spans="1:8" s="73" customFormat="1" ht="13.5">
      <c r="A44" s="64" t="s">
        <v>63</v>
      </c>
      <c r="B44" s="97" t="s">
        <v>126</v>
      </c>
      <c r="C44" s="156"/>
      <c r="D44" s="98"/>
      <c r="E44" s="98"/>
      <c r="F44" s="148"/>
      <c r="G44" s="100">
        <f>SUM(G34:G43)</f>
        <v>0</v>
      </c>
      <c r="H44" s="50"/>
    </row>
    <row r="45" spans="1:8" s="73" customFormat="1" ht="13.5">
      <c r="A45" s="65"/>
      <c r="B45" s="101"/>
      <c r="C45" s="157"/>
      <c r="D45" s="102"/>
      <c r="E45" s="102"/>
      <c r="F45" s="149"/>
      <c r="G45" s="103"/>
      <c r="H45" s="50"/>
    </row>
    <row r="46" spans="1:8" s="73" customFormat="1" ht="13.5">
      <c r="A46" s="142" t="s">
        <v>75</v>
      </c>
      <c r="B46" s="143" t="s">
        <v>41</v>
      </c>
      <c r="C46" s="158"/>
      <c r="D46" s="144"/>
      <c r="E46" s="144"/>
      <c r="F46" s="150"/>
      <c r="G46" s="145"/>
      <c r="H46" s="50"/>
    </row>
    <row r="47" spans="1:8" s="73" customFormat="1" ht="63" customHeight="1">
      <c r="A47" s="60" t="s">
        <v>74</v>
      </c>
      <c r="B47" s="104" t="s">
        <v>211</v>
      </c>
      <c r="C47" s="159"/>
      <c r="D47" s="95" t="s">
        <v>0</v>
      </c>
      <c r="E47" s="95">
        <v>1</v>
      </c>
      <c r="F47" s="147"/>
      <c r="G47" s="96">
        <f>E47*F47</f>
        <v>0</v>
      </c>
      <c r="H47" s="50"/>
    </row>
    <row r="48" spans="1:8" s="73" customFormat="1" ht="62.25" customHeight="1">
      <c r="A48" s="60" t="s">
        <v>76</v>
      </c>
      <c r="B48" s="221" t="s">
        <v>212</v>
      </c>
      <c r="C48" s="159"/>
      <c r="D48" s="95" t="s">
        <v>0</v>
      </c>
      <c r="E48" s="95">
        <v>1</v>
      </c>
      <c r="F48" s="147"/>
      <c r="G48" s="96">
        <f>E48*F48</f>
        <v>0</v>
      </c>
      <c r="H48" s="50"/>
    </row>
    <row r="49" spans="1:8" s="73" customFormat="1" ht="99.75" customHeight="1">
      <c r="A49" s="60" t="s">
        <v>77</v>
      </c>
      <c r="B49" s="104" t="s">
        <v>198</v>
      </c>
      <c r="C49" s="159"/>
      <c r="D49" s="95" t="s">
        <v>0</v>
      </c>
      <c r="E49" s="95">
        <v>4</v>
      </c>
      <c r="F49" s="152"/>
      <c r="G49" s="96">
        <f>E49*F49</f>
        <v>0</v>
      </c>
      <c r="H49" s="50"/>
    </row>
    <row r="50" spans="1:8" s="73" customFormat="1" ht="137.25" customHeight="1">
      <c r="A50" s="60" t="s">
        <v>78</v>
      </c>
      <c r="B50" s="104" t="s">
        <v>192</v>
      </c>
      <c r="C50" s="159"/>
      <c r="D50" s="95" t="s">
        <v>0</v>
      </c>
      <c r="E50" s="95">
        <v>4</v>
      </c>
      <c r="F50" s="147"/>
      <c r="G50" s="96">
        <f>E50*F50</f>
        <v>0</v>
      </c>
      <c r="H50" s="50"/>
    </row>
    <row r="51" spans="1:8" s="73" customFormat="1" ht="88.5" customHeight="1">
      <c r="A51" s="60" t="s">
        <v>79</v>
      </c>
      <c r="B51" s="104" t="s">
        <v>213</v>
      </c>
      <c r="C51" s="159"/>
      <c r="D51" s="95" t="s">
        <v>0</v>
      </c>
      <c r="E51" s="95">
        <v>1</v>
      </c>
      <c r="F51" s="147"/>
      <c r="G51" s="96">
        <f>E51*F51</f>
        <v>0</v>
      </c>
      <c r="H51" s="50"/>
    </row>
    <row r="52" spans="1:8" s="73" customFormat="1" ht="72.75" customHeight="1">
      <c r="A52" s="60" t="s">
        <v>80</v>
      </c>
      <c r="B52" s="221" t="s">
        <v>214</v>
      </c>
      <c r="C52" s="159"/>
      <c r="D52" s="95" t="s">
        <v>0</v>
      </c>
      <c r="E52" s="95">
        <v>1</v>
      </c>
      <c r="F52" s="147"/>
      <c r="G52" s="96">
        <f>E52*F52</f>
        <v>0</v>
      </c>
      <c r="H52" s="50"/>
    </row>
    <row r="53" spans="1:8" s="73" customFormat="1" ht="13.5">
      <c r="A53" s="63"/>
      <c r="B53" s="102"/>
      <c r="C53" s="153"/>
      <c r="D53" s="102"/>
      <c r="E53" s="102"/>
      <c r="F53" s="153"/>
      <c r="G53" s="102"/>
      <c r="H53" s="50"/>
    </row>
    <row r="54" spans="1:10" s="73" customFormat="1" ht="13.5">
      <c r="A54" s="64" t="s">
        <v>75</v>
      </c>
      <c r="B54" s="97" t="s">
        <v>125</v>
      </c>
      <c r="C54" s="156"/>
      <c r="D54" s="98"/>
      <c r="E54" s="98"/>
      <c r="F54" s="148"/>
      <c r="G54" s="100">
        <f>SUM(G47:G52)</f>
        <v>0</v>
      </c>
      <c r="H54" s="74"/>
      <c r="I54" s="75"/>
      <c r="J54" s="75"/>
    </row>
    <row r="55" spans="1:8" s="73" customFormat="1" ht="13.5">
      <c r="A55" s="66"/>
      <c r="B55" s="107"/>
      <c r="C55" s="160"/>
      <c r="D55" s="105"/>
      <c r="E55" s="105"/>
      <c r="F55" s="154"/>
      <c r="G55" s="106"/>
      <c r="H55" s="50"/>
    </row>
    <row r="56" spans="1:8" s="73" customFormat="1" ht="13.5">
      <c r="A56" s="142" t="s">
        <v>81</v>
      </c>
      <c r="B56" s="143" t="s">
        <v>42</v>
      </c>
      <c r="C56" s="158"/>
      <c r="D56" s="144"/>
      <c r="E56" s="144"/>
      <c r="F56" s="150"/>
      <c r="G56" s="145"/>
      <c r="H56" s="50"/>
    </row>
    <row r="57" spans="1:8" s="73" customFormat="1" ht="56.25" customHeight="1">
      <c r="A57" s="60" t="s">
        <v>82</v>
      </c>
      <c r="B57" s="221" t="s">
        <v>215</v>
      </c>
      <c r="C57" s="159"/>
      <c r="D57" s="95" t="s">
        <v>0</v>
      </c>
      <c r="E57" s="95">
        <v>1</v>
      </c>
      <c r="F57" s="147"/>
      <c r="G57" s="96">
        <f>E57*F57</f>
        <v>0</v>
      </c>
      <c r="H57" s="50"/>
    </row>
    <row r="58" spans="1:8" s="73" customFormat="1" ht="102.75" customHeight="1">
      <c r="A58" s="60" t="s">
        <v>83</v>
      </c>
      <c r="B58" s="104" t="s">
        <v>198</v>
      </c>
      <c r="C58" s="159"/>
      <c r="D58" s="95" t="s">
        <v>0</v>
      </c>
      <c r="E58" s="95">
        <v>1</v>
      </c>
      <c r="F58" s="147"/>
      <c r="G58" s="96">
        <f aca="true" t="shared" si="1" ref="G58:G63">E58*F58</f>
        <v>0</v>
      </c>
      <c r="H58" s="50"/>
    </row>
    <row r="59" spans="1:8" s="73" customFormat="1" ht="123.75" customHeight="1">
      <c r="A59" s="60" t="s">
        <v>84</v>
      </c>
      <c r="B59" s="104" t="s">
        <v>195</v>
      </c>
      <c r="C59" s="159"/>
      <c r="D59" s="95" t="s">
        <v>0</v>
      </c>
      <c r="E59" s="95">
        <v>1</v>
      </c>
      <c r="F59" s="147"/>
      <c r="G59" s="96">
        <f t="shared" si="1"/>
        <v>0</v>
      </c>
      <c r="H59" s="50"/>
    </row>
    <row r="60" spans="1:8" s="73" customFormat="1" ht="60" customHeight="1">
      <c r="A60" s="60" t="s">
        <v>85</v>
      </c>
      <c r="B60" s="221" t="s">
        <v>216</v>
      </c>
      <c r="C60" s="159"/>
      <c r="D60" s="95" t="s">
        <v>0</v>
      </c>
      <c r="E60" s="95">
        <v>1</v>
      </c>
      <c r="F60" s="147"/>
      <c r="G60" s="96">
        <f t="shared" si="1"/>
        <v>0</v>
      </c>
      <c r="H60" s="50"/>
    </row>
    <row r="61" spans="1:8" s="73" customFormat="1" ht="103.5" customHeight="1">
      <c r="A61" s="60" t="s">
        <v>172</v>
      </c>
      <c r="B61" s="221" t="s">
        <v>217</v>
      </c>
      <c r="C61" s="159"/>
      <c r="D61" s="95" t="s">
        <v>0</v>
      </c>
      <c r="E61" s="95">
        <v>6</v>
      </c>
      <c r="F61" s="147"/>
      <c r="G61" s="96">
        <f t="shared" si="1"/>
        <v>0</v>
      </c>
      <c r="H61" s="50"/>
    </row>
    <row r="62" spans="1:8" s="73" customFormat="1" ht="57" customHeight="1">
      <c r="A62" s="60" t="s">
        <v>173</v>
      </c>
      <c r="B62" s="221" t="s">
        <v>218</v>
      </c>
      <c r="C62" s="159"/>
      <c r="D62" s="95" t="s">
        <v>0</v>
      </c>
      <c r="E62" s="95">
        <v>1</v>
      </c>
      <c r="F62" s="147"/>
      <c r="G62" s="96">
        <f t="shared" si="1"/>
        <v>0</v>
      </c>
      <c r="H62" s="50"/>
    </row>
    <row r="63" spans="1:8" s="73" customFormat="1" ht="82.5" customHeight="1">
      <c r="A63" s="60" t="s">
        <v>174</v>
      </c>
      <c r="B63" s="221" t="s">
        <v>219</v>
      </c>
      <c r="C63" s="162"/>
      <c r="D63" s="95" t="s">
        <v>0</v>
      </c>
      <c r="E63" s="95">
        <v>1</v>
      </c>
      <c r="F63" s="147"/>
      <c r="G63" s="96">
        <f t="shared" si="1"/>
        <v>0</v>
      </c>
      <c r="H63" s="50"/>
    </row>
    <row r="64" spans="1:8" s="75" customFormat="1" ht="13.5">
      <c r="A64" s="64" t="s">
        <v>170</v>
      </c>
      <c r="B64" s="97" t="s">
        <v>127</v>
      </c>
      <c r="C64" s="156"/>
      <c r="D64" s="98"/>
      <c r="E64" s="98"/>
      <c r="F64" s="148"/>
      <c r="G64" s="100">
        <f>SUM(G57:G63)</f>
        <v>0</v>
      </c>
      <c r="H64" s="74"/>
    </row>
    <row r="65" spans="1:7" ht="12.75">
      <c r="A65" s="65"/>
      <c r="B65" s="102"/>
      <c r="C65" s="153"/>
      <c r="D65" s="102"/>
      <c r="E65" s="102"/>
      <c r="F65" s="153"/>
      <c r="G65" s="102"/>
    </row>
    <row r="66" spans="1:8" ht="12.75">
      <c r="A66" s="142" t="s">
        <v>141</v>
      </c>
      <c r="B66" s="143" t="s">
        <v>43</v>
      </c>
      <c r="C66" s="158"/>
      <c r="D66" s="144"/>
      <c r="E66" s="144"/>
      <c r="F66" s="150"/>
      <c r="G66" s="145"/>
      <c r="H66" s="79"/>
    </row>
    <row r="67" spans="1:8" ht="63.75" customHeight="1">
      <c r="A67" s="61" t="s">
        <v>142</v>
      </c>
      <c r="B67" s="221" t="s">
        <v>199</v>
      </c>
      <c r="C67" s="155"/>
      <c r="D67" s="95" t="s">
        <v>0</v>
      </c>
      <c r="E67" s="95">
        <v>4</v>
      </c>
      <c r="F67" s="147"/>
      <c r="G67" s="96">
        <f>E67*F67</f>
        <v>0</v>
      </c>
      <c r="H67" s="79"/>
    </row>
    <row r="68" spans="1:8" ht="100.5" customHeight="1">
      <c r="A68" s="61" t="s">
        <v>143</v>
      </c>
      <c r="B68" s="104" t="s">
        <v>220</v>
      </c>
      <c r="C68" s="155"/>
      <c r="D68" s="95" t="s">
        <v>0</v>
      </c>
      <c r="E68" s="95">
        <v>4</v>
      </c>
      <c r="F68" s="147"/>
      <c r="G68" s="96">
        <f>E68*F68</f>
        <v>0</v>
      </c>
      <c r="H68" s="79"/>
    </row>
    <row r="69" spans="1:8" ht="161.25" customHeight="1">
      <c r="A69" s="61" t="s">
        <v>144</v>
      </c>
      <c r="B69" s="104" t="s">
        <v>187</v>
      </c>
      <c r="C69" s="155"/>
      <c r="D69" s="95" t="s">
        <v>0</v>
      </c>
      <c r="E69" s="95">
        <v>1</v>
      </c>
      <c r="F69" s="147"/>
      <c r="G69" s="96">
        <f>E69*F69</f>
        <v>0</v>
      </c>
      <c r="H69" s="79"/>
    </row>
    <row r="70" spans="1:8" ht="120.75" customHeight="1">
      <c r="A70" s="61" t="s">
        <v>145</v>
      </c>
      <c r="B70" s="104" t="s">
        <v>195</v>
      </c>
      <c r="C70" s="155"/>
      <c r="D70" s="95" t="s">
        <v>0</v>
      </c>
      <c r="E70" s="95">
        <v>4</v>
      </c>
      <c r="F70" s="147"/>
      <c r="G70" s="96">
        <f>E70*F70</f>
        <v>0</v>
      </c>
      <c r="H70" s="79"/>
    </row>
    <row r="71" spans="1:8" ht="72" customHeight="1">
      <c r="A71" s="61" t="s">
        <v>146</v>
      </c>
      <c r="B71" s="221" t="s">
        <v>201</v>
      </c>
      <c r="C71" s="155"/>
      <c r="D71" s="95" t="s">
        <v>0</v>
      </c>
      <c r="E71" s="95">
        <v>3</v>
      </c>
      <c r="F71" s="147"/>
      <c r="G71" s="96">
        <f>E71*F71</f>
        <v>0</v>
      </c>
      <c r="H71" s="79"/>
    </row>
    <row r="72" spans="1:8" ht="75" customHeight="1">
      <c r="A72" s="61" t="s">
        <v>175</v>
      </c>
      <c r="B72" s="104" t="s">
        <v>221</v>
      </c>
      <c r="C72" s="155"/>
      <c r="D72" s="95" t="s">
        <v>0</v>
      </c>
      <c r="E72" s="95">
        <v>1</v>
      </c>
      <c r="F72" s="147"/>
      <c r="G72" s="96">
        <f>E72*F72</f>
        <v>0</v>
      </c>
      <c r="H72" s="79"/>
    </row>
    <row r="73" spans="1:7" s="41" customFormat="1" ht="12.75">
      <c r="A73" s="64" t="s">
        <v>141</v>
      </c>
      <c r="B73" s="97" t="s">
        <v>128</v>
      </c>
      <c r="C73" s="156"/>
      <c r="D73" s="98"/>
      <c r="E73" s="98"/>
      <c r="F73" s="148"/>
      <c r="G73" s="100">
        <f>SUM(G67:G72)</f>
        <v>0</v>
      </c>
    </row>
    <row r="74" spans="1:8" ht="12.75">
      <c r="A74" s="65"/>
      <c r="B74" s="101"/>
      <c r="C74" s="157"/>
      <c r="D74" s="102"/>
      <c r="E74" s="102"/>
      <c r="F74" s="149"/>
      <c r="G74" s="103"/>
      <c r="H74" s="79"/>
    </row>
    <row r="75" spans="1:8" ht="12.75">
      <c r="A75" s="142" t="s">
        <v>147</v>
      </c>
      <c r="B75" s="143" t="s">
        <v>44</v>
      </c>
      <c r="C75" s="158"/>
      <c r="D75" s="144"/>
      <c r="E75" s="144"/>
      <c r="F75" s="150"/>
      <c r="G75" s="145"/>
      <c r="H75" s="79"/>
    </row>
    <row r="76" spans="1:8" ht="62.25" customHeight="1">
      <c r="A76" s="60" t="s">
        <v>148</v>
      </c>
      <c r="B76" s="221" t="s">
        <v>222</v>
      </c>
      <c r="C76" s="155"/>
      <c r="D76" s="95" t="s">
        <v>0</v>
      </c>
      <c r="E76" s="95">
        <v>6</v>
      </c>
      <c r="F76" s="147"/>
      <c r="G76" s="96">
        <f>E76*F76</f>
        <v>0</v>
      </c>
      <c r="H76" s="79"/>
    </row>
    <row r="77" spans="1:8" ht="79.5" customHeight="1">
      <c r="A77" s="60" t="s">
        <v>149</v>
      </c>
      <c r="B77" s="94" t="s">
        <v>136</v>
      </c>
      <c r="C77" s="155"/>
      <c r="D77" s="95" t="s">
        <v>0</v>
      </c>
      <c r="E77" s="95">
        <v>6</v>
      </c>
      <c r="F77" s="147"/>
      <c r="G77" s="96">
        <f aca="true" t="shared" si="2" ref="G77:G85">E77*F77</f>
        <v>0</v>
      </c>
      <c r="H77" s="79"/>
    </row>
    <row r="78" spans="1:8" ht="96.75" customHeight="1">
      <c r="A78" s="60" t="s">
        <v>150</v>
      </c>
      <c r="B78" s="221" t="s">
        <v>205</v>
      </c>
      <c r="C78" s="155"/>
      <c r="D78" s="95" t="s">
        <v>0</v>
      </c>
      <c r="E78" s="95">
        <v>4</v>
      </c>
      <c r="F78" s="147"/>
      <c r="G78" s="96">
        <f t="shared" si="2"/>
        <v>0</v>
      </c>
      <c r="H78" s="79"/>
    </row>
    <row r="79" spans="1:8" ht="200.25" customHeight="1">
      <c r="A79" s="60" t="s">
        <v>151</v>
      </c>
      <c r="B79" s="104" t="s">
        <v>188</v>
      </c>
      <c r="C79" s="155"/>
      <c r="D79" s="95" t="s">
        <v>0</v>
      </c>
      <c r="E79" s="95">
        <v>1</v>
      </c>
      <c r="F79" s="147"/>
      <c r="G79" s="96">
        <f t="shared" si="2"/>
        <v>0</v>
      </c>
      <c r="H79" s="79"/>
    </row>
    <row r="80" spans="1:8" ht="72.75" customHeight="1">
      <c r="A80" s="60" t="s">
        <v>152</v>
      </c>
      <c r="B80" s="221" t="s">
        <v>223</v>
      </c>
      <c r="C80" s="155"/>
      <c r="D80" s="95" t="s">
        <v>36</v>
      </c>
      <c r="E80" s="95">
        <v>1</v>
      </c>
      <c r="F80" s="147"/>
      <c r="G80" s="96">
        <f t="shared" si="2"/>
        <v>0</v>
      </c>
      <c r="H80" s="79"/>
    </row>
    <row r="81" spans="1:8" ht="90.75" customHeight="1">
      <c r="A81" s="60" t="s">
        <v>153</v>
      </c>
      <c r="B81" s="221" t="s">
        <v>224</v>
      </c>
      <c r="C81" s="155"/>
      <c r="D81" s="95" t="s">
        <v>0</v>
      </c>
      <c r="E81" s="95">
        <v>1</v>
      </c>
      <c r="F81" s="147"/>
      <c r="G81" s="96">
        <f t="shared" si="2"/>
        <v>0</v>
      </c>
      <c r="H81" s="79"/>
    </row>
    <row r="82" spans="1:8" ht="63" customHeight="1">
      <c r="A82" s="60" t="s">
        <v>154</v>
      </c>
      <c r="B82" s="221" t="s">
        <v>225</v>
      </c>
      <c r="C82" s="155"/>
      <c r="D82" s="95" t="s">
        <v>0</v>
      </c>
      <c r="E82" s="95">
        <v>1</v>
      </c>
      <c r="F82" s="147"/>
      <c r="G82" s="96">
        <f t="shared" si="2"/>
        <v>0</v>
      </c>
      <c r="H82" s="79"/>
    </row>
    <row r="83" spans="1:8" ht="51.75" customHeight="1">
      <c r="A83" s="60" t="s">
        <v>155</v>
      </c>
      <c r="B83" s="104" t="s">
        <v>226</v>
      </c>
      <c r="C83" s="155"/>
      <c r="D83" s="95" t="s">
        <v>0</v>
      </c>
      <c r="E83" s="95">
        <v>6</v>
      </c>
      <c r="F83" s="147"/>
      <c r="G83" s="96">
        <f t="shared" si="2"/>
        <v>0</v>
      </c>
      <c r="H83" s="79"/>
    </row>
    <row r="84" spans="1:8" ht="216" customHeight="1">
      <c r="A84" s="60" t="s">
        <v>156</v>
      </c>
      <c r="B84" s="221" t="s">
        <v>227</v>
      </c>
      <c r="C84" s="155"/>
      <c r="D84" s="95" t="s">
        <v>36</v>
      </c>
      <c r="E84" s="95">
        <v>1</v>
      </c>
      <c r="F84" s="147"/>
      <c r="G84" s="96">
        <f t="shared" si="2"/>
        <v>0</v>
      </c>
      <c r="H84" s="79"/>
    </row>
    <row r="85" spans="1:8" ht="78" customHeight="1">
      <c r="A85" s="60" t="s">
        <v>157</v>
      </c>
      <c r="B85" s="104" t="s">
        <v>228</v>
      </c>
      <c r="C85" s="155"/>
      <c r="D85" s="146" t="s">
        <v>0</v>
      </c>
      <c r="E85" s="146">
        <v>1</v>
      </c>
      <c r="F85" s="147"/>
      <c r="G85" s="96">
        <f t="shared" si="2"/>
        <v>0</v>
      </c>
      <c r="H85" s="79"/>
    </row>
    <row r="86" spans="1:7" s="41" customFormat="1" ht="12.75">
      <c r="A86" s="64" t="s">
        <v>147</v>
      </c>
      <c r="B86" s="97" t="s">
        <v>131</v>
      </c>
      <c r="C86" s="156"/>
      <c r="D86" s="98"/>
      <c r="E86" s="98"/>
      <c r="F86" s="148"/>
      <c r="G86" s="100">
        <f>SUM(G76:G85)</f>
        <v>0</v>
      </c>
    </row>
    <row r="87" spans="1:8" ht="12.75">
      <c r="A87" s="65"/>
      <c r="B87" s="101"/>
      <c r="C87" s="157"/>
      <c r="D87" s="102"/>
      <c r="E87" s="102"/>
      <c r="F87" s="149"/>
      <c r="G87" s="103"/>
      <c r="H87" s="79"/>
    </row>
    <row r="88" spans="1:8" ht="12.75">
      <c r="A88" s="142" t="s">
        <v>87</v>
      </c>
      <c r="B88" s="143" t="s">
        <v>45</v>
      </c>
      <c r="C88" s="158"/>
      <c r="D88" s="144"/>
      <c r="E88" s="144"/>
      <c r="F88" s="150"/>
      <c r="G88" s="145"/>
      <c r="H88" s="79"/>
    </row>
    <row r="89" spans="1:8" ht="57" customHeight="1">
      <c r="A89" s="60" t="s">
        <v>89</v>
      </c>
      <c r="B89" s="221" t="s">
        <v>229</v>
      </c>
      <c r="C89" s="155"/>
      <c r="D89" s="95" t="s">
        <v>36</v>
      </c>
      <c r="E89" s="95">
        <v>4</v>
      </c>
      <c r="F89" s="147"/>
      <c r="G89" s="96">
        <f aca="true" t="shared" si="3" ref="G89:G99">E89*F89</f>
        <v>0</v>
      </c>
      <c r="H89" s="79"/>
    </row>
    <row r="90" spans="1:8" ht="70.5" customHeight="1">
      <c r="A90" s="60" t="s">
        <v>90</v>
      </c>
      <c r="B90" s="221" t="s">
        <v>230</v>
      </c>
      <c r="C90" s="155"/>
      <c r="D90" s="95" t="s">
        <v>0</v>
      </c>
      <c r="E90" s="95">
        <v>4</v>
      </c>
      <c r="F90" s="147"/>
      <c r="G90" s="96">
        <f t="shared" si="3"/>
        <v>0</v>
      </c>
      <c r="H90" s="79"/>
    </row>
    <row r="91" spans="1:8" ht="82.5">
      <c r="A91" s="60" t="s">
        <v>91</v>
      </c>
      <c r="B91" s="221" t="s">
        <v>205</v>
      </c>
      <c r="C91" s="155"/>
      <c r="D91" s="95" t="s">
        <v>0</v>
      </c>
      <c r="E91" s="95">
        <v>1</v>
      </c>
      <c r="F91" s="147"/>
      <c r="G91" s="96">
        <f t="shared" si="3"/>
        <v>0</v>
      </c>
      <c r="H91" s="79"/>
    </row>
    <row r="92" spans="1:8" ht="97.5" customHeight="1">
      <c r="A92" s="60" t="s">
        <v>92</v>
      </c>
      <c r="B92" s="221" t="s">
        <v>231</v>
      </c>
      <c r="C92" s="155"/>
      <c r="D92" s="95" t="s">
        <v>0</v>
      </c>
      <c r="E92" s="95">
        <v>1</v>
      </c>
      <c r="F92" s="147"/>
      <c r="G92" s="96">
        <f t="shared" si="3"/>
        <v>0</v>
      </c>
      <c r="H92" s="79"/>
    </row>
    <row r="93" spans="1:8" ht="189" customHeight="1">
      <c r="A93" s="60" t="s">
        <v>135</v>
      </c>
      <c r="B93" s="104" t="s">
        <v>186</v>
      </c>
      <c r="C93" s="155"/>
      <c r="D93" s="95" t="s">
        <v>0</v>
      </c>
      <c r="E93" s="95">
        <v>1</v>
      </c>
      <c r="F93" s="147"/>
      <c r="G93" s="96">
        <f t="shared" si="3"/>
        <v>0</v>
      </c>
      <c r="H93" s="79"/>
    </row>
    <row r="94" spans="1:8" ht="78" customHeight="1">
      <c r="A94" s="60" t="s">
        <v>158</v>
      </c>
      <c r="B94" s="104" t="s">
        <v>232</v>
      </c>
      <c r="C94" s="155"/>
      <c r="D94" s="95" t="s">
        <v>0</v>
      </c>
      <c r="E94" s="95">
        <v>1</v>
      </c>
      <c r="F94" s="147"/>
      <c r="G94" s="96">
        <f t="shared" si="3"/>
        <v>0</v>
      </c>
      <c r="H94" s="79"/>
    </row>
    <row r="95" spans="1:8" ht="175.5" customHeight="1">
      <c r="A95" s="60" t="s">
        <v>159</v>
      </c>
      <c r="B95" s="104" t="s">
        <v>166</v>
      </c>
      <c r="C95" s="159"/>
      <c r="D95" s="95" t="s">
        <v>36</v>
      </c>
      <c r="E95" s="95">
        <v>1</v>
      </c>
      <c r="F95" s="147"/>
      <c r="G95" s="96">
        <f t="shared" si="3"/>
        <v>0</v>
      </c>
      <c r="H95" s="79"/>
    </row>
    <row r="96" spans="1:8" ht="89.25" customHeight="1">
      <c r="A96" s="60" t="s">
        <v>160</v>
      </c>
      <c r="B96" s="221" t="s">
        <v>233</v>
      </c>
      <c r="C96" s="155"/>
      <c r="D96" s="95" t="s">
        <v>0</v>
      </c>
      <c r="E96" s="95">
        <v>1</v>
      </c>
      <c r="F96" s="147"/>
      <c r="G96" s="96">
        <f t="shared" si="3"/>
        <v>0</v>
      </c>
      <c r="H96" s="79"/>
    </row>
    <row r="97" spans="1:7" ht="58.5" customHeight="1">
      <c r="A97" s="60" t="s">
        <v>161</v>
      </c>
      <c r="B97" s="104" t="s">
        <v>234</v>
      </c>
      <c r="C97" s="155"/>
      <c r="D97" s="95" t="s">
        <v>0</v>
      </c>
      <c r="E97" s="95">
        <v>1</v>
      </c>
      <c r="F97" s="147"/>
      <c r="G97" s="96">
        <f t="shared" si="3"/>
        <v>0</v>
      </c>
    </row>
    <row r="98" spans="1:7" ht="60" customHeight="1">
      <c r="A98" s="60" t="s">
        <v>162</v>
      </c>
      <c r="B98" s="104" t="s">
        <v>235</v>
      </c>
      <c r="C98" s="155"/>
      <c r="D98" s="95" t="s">
        <v>0</v>
      </c>
      <c r="E98" s="95">
        <v>4</v>
      </c>
      <c r="F98" s="147"/>
      <c r="G98" s="96">
        <f t="shared" si="3"/>
        <v>0</v>
      </c>
    </row>
    <row r="99" spans="1:7" ht="168.75" customHeight="1">
      <c r="A99" s="60" t="s">
        <v>163</v>
      </c>
      <c r="B99" s="221" t="s">
        <v>236</v>
      </c>
      <c r="C99" s="155"/>
      <c r="D99" s="146" t="s">
        <v>36</v>
      </c>
      <c r="E99" s="146">
        <v>1</v>
      </c>
      <c r="F99" s="151"/>
      <c r="G99" s="96">
        <f t="shared" si="3"/>
        <v>0</v>
      </c>
    </row>
    <row r="100" spans="1:8" s="41" customFormat="1" ht="12.75">
      <c r="A100" s="64" t="s">
        <v>87</v>
      </c>
      <c r="B100" s="97" t="s">
        <v>129</v>
      </c>
      <c r="C100" s="156"/>
      <c r="D100" s="98"/>
      <c r="E100" s="98"/>
      <c r="F100" s="148"/>
      <c r="G100" s="100">
        <f>SUM(G89:G99)</f>
        <v>0</v>
      </c>
      <c r="H100" s="88"/>
    </row>
    <row r="101" spans="1:7" ht="12.75">
      <c r="A101" s="65"/>
      <c r="B101" s="101"/>
      <c r="C101" s="157"/>
      <c r="D101" s="102"/>
      <c r="E101" s="102"/>
      <c r="F101" s="149"/>
      <c r="G101" s="103"/>
    </row>
    <row r="102" spans="1:7" ht="12.75">
      <c r="A102" s="142" t="s">
        <v>88</v>
      </c>
      <c r="B102" s="143" t="s">
        <v>46</v>
      </c>
      <c r="C102" s="158"/>
      <c r="D102" s="144"/>
      <c r="E102" s="144"/>
      <c r="F102" s="150"/>
      <c r="G102" s="145"/>
    </row>
    <row r="103" spans="1:7" ht="60" customHeight="1">
      <c r="A103" s="60" t="s">
        <v>93</v>
      </c>
      <c r="B103" s="221" t="s">
        <v>222</v>
      </c>
      <c r="C103" s="155"/>
      <c r="D103" s="95" t="s">
        <v>0</v>
      </c>
      <c r="E103" s="95">
        <v>4</v>
      </c>
      <c r="F103" s="147"/>
      <c r="G103" s="96">
        <f>E103*F103</f>
        <v>0</v>
      </c>
    </row>
    <row r="104" spans="1:13" ht="75" customHeight="1">
      <c r="A104" s="60" t="s">
        <v>94</v>
      </c>
      <c r="B104" s="104" t="s">
        <v>237</v>
      </c>
      <c r="C104" s="155"/>
      <c r="D104" s="95" t="s">
        <v>0</v>
      </c>
      <c r="E104" s="95">
        <v>4</v>
      </c>
      <c r="F104" s="147"/>
      <c r="G104" s="96">
        <f aca="true" t="shared" si="4" ref="G104:G112">E104*F104</f>
        <v>0</v>
      </c>
      <c r="M104" s="108"/>
    </row>
    <row r="105" spans="1:7" ht="87" customHeight="1">
      <c r="A105" s="60" t="s">
        <v>95</v>
      </c>
      <c r="B105" s="221" t="s">
        <v>238</v>
      </c>
      <c r="C105" s="155"/>
      <c r="D105" s="95" t="s">
        <v>0</v>
      </c>
      <c r="E105" s="95">
        <v>4</v>
      </c>
      <c r="F105" s="147"/>
      <c r="G105" s="96">
        <f t="shared" si="4"/>
        <v>0</v>
      </c>
    </row>
    <row r="106" spans="1:7" ht="67.5" customHeight="1">
      <c r="A106" s="60" t="s">
        <v>96</v>
      </c>
      <c r="B106" s="221" t="s">
        <v>239</v>
      </c>
      <c r="C106" s="155"/>
      <c r="D106" s="95" t="s">
        <v>0</v>
      </c>
      <c r="E106" s="95">
        <v>1</v>
      </c>
      <c r="F106" s="147"/>
      <c r="G106" s="96">
        <f t="shared" si="4"/>
        <v>0</v>
      </c>
    </row>
    <row r="107" spans="1:7" ht="162" customHeight="1">
      <c r="A107" s="60" t="s">
        <v>96</v>
      </c>
      <c r="B107" s="104" t="s">
        <v>189</v>
      </c>
      <c r="C107" s="155"/>
      <c r="D107" s="95" t="s">
        <v>0</v>
      </c>
      <c r="E107" s="95">
        <v>1</v>
      </c>
      <c r="F107" s="147"/>
      <c r="G107" s="96">
        <f t="shared" si="4"/>
        <v>0</v>
      </c>
    </row>
    <row r="108" spans="1:7" ht="66.75" customHeight="1">
      <c r="A108" s="60" t="s">
        <v>97</v>
      </c>
      <c r="B108" s="104" t="s">
        <v>240</v>
      </c>
      <c r="C108" s="155"/>
      <c r="D108" s="95" t="s">
        <v>0</v>
      </c>
      <c r="E108" s="95">
        <v>1</v>
      </c>
      <c r="F108" s="147"/>
      <c r="G108" s="96">
        <f t="shared" si="4"/>
        <v>0</v>
      </c>
    </row>
    <row r="109" spans="1:12" ht="171" customHeight="1">
      <c r="A109" s="60" t="s">
        <v>98</v>
      </c>
      <c r="B109" s="221" t="s">
        <v>185</v>
      </c>
      <c r="C109" s="159"/>
      <c r="D109" s="95" t="s">
        <v>0</v>
      </c>
      <c r="E109" s="95">
        <v>1</v>
      </c>
      <c r="F109" s="147"/>
      <c r="G109" s="96">
        <f t="shared" si="4"/>
        <v>0</v>
      </c>
      <c r="L109" s="108"/>
    </row>
    <row r="110" spans="1:12" ht="60" customHeight="1">
      <c r="A110" s="60" t="s">
        <v>99</v>
      </c>
      <c r="B110" s="104" t="s">
        <v>234</v>
      </c>
      <c r="C110" s="155"/>
      <c r="D110" s="95" t="s">
        <v>36</v>
      </c>
      <c r="E110" s="95">
        <v>1</v>
      </c>
      <c r="F110" s="147"/>
      <c r="G110" s="96">
        <f t="shared" si="4"/>
        <v>0</v>
      </c>
      <c r="L110" s="108"/>
    </row>
    <row r="111" spans="1:7" ht="54.75" customHeight="1">
      <c r="A111" s="60" t="s">
        <v>100</v>
      </c>
      <c r="B111" s="104" t="s">
        <v>241</v>
      </c>
      <c r="C111" s="155"/>
      <c r="D111" s="95" t="s">
        <v>0</v>
      </c>
      <c r="E111" s="95">
        <v>4</v>
      </c>
      <c r="F111" s="147"/>
      <c r="G111" s="96">
        <f t="shared" si="4"/>
        <v>0</v>
      </c>
    </row>
    <row r="112" spans="1:7" ht="171" customHeight="1">
      <c r="A112" s="60" t="s">
        <v>101</v>
      </c>
      <c r="B112" s="221" t="s">
        <v>242</v>
      </c>
      <c r="C112" s="155"/>
      <c r="D112" s="95" t="s">
        <v>0</v>
      </c>
      <c r="E112" s="95">
        <v>1</v>
      </c>
      <c r="F112" s="147"/>
      <c r="G112" s="96">
        <f t="shared" si="4"/>
        <v>0</v>
      </c>
    </row>
    <row r="113" spans="1:7" ht="12.75">
      <c r="A113" s="64" t="s">
        <v>88</v>
      </c>
      <c r="B113" s="97" t="s">
        <v>130</v>
      </c>
      <c r="C113" s="156"/>
      <c r="D113" s="98"/>
      <c r="E113" s="98"/>
      <c r="F113" s="148"/>
      <c r="G113" s="100">
        <f>SUM(G103:G112)</f>
        <v>0</v>
      </c>
    </row>
    <row r="114" spans="1:7" ht="12.75">
      <c r="A114" s="65"/>
      <c r="B114" s="101"/>
      <c r="C114" s="157"/>
      <c r="D114" s="102"/>
      <c r="E114" s="102"/>
      <c r="F114" s="149"/>
      <c r="G114" s="103"/>
    </row>
    <row r="115" spans="1:11" ht="13.5">
      <c r="A115" s="142" t="s">
        <v>102</v>
      </c>
      <c r="B115" s="143" t="s">
        <v>47</v>
      </c>
      <c r="C115" s="158"/>
      <c r="D115" s="144"/>
      <c r="E115" s="144"/>
      <c r="F115" s="150"/>
      <c r="G115" s="145"/>
      <c r="K115" s="108"/>
    </row>
    <row r="116" spans="1:7" ht="57" customHeight="1">
      <c r="A116" s="60" t="s">
        <v>103</v>
      </c>
      <c r="B116" s="221" t="s">
        <v>222</v>
      </c>
      <c r="C116" s="155"/>
      <c r="D116" s="95" t="s">
        <v>0</v>
      </c>
      <c r="E116" s="95">
        <v>4</v>
      </c>
      <c r="F116" s="147"/>
      <c r="G116" s="96">
        <f>E116*F116</f>
        <v>0</v>
      </c>
    </row>
    <row r="117" spans="1:7" ht="66" customHeight="1">
      <c r="A117" s="60" t="s">
        <v>104</v>
      </c>
      <c r="B117" s="104" t="s">
        <v>243</v>
      </c>
      <c r="C117" s="155"/>
      <c r="D117" s="95" t="s">
        <v>0</v>
      </c>
      <c r="E117" s="95">
        <v>4</v>
      </c>
      <c r="F117" s="147"/>
      <c r="G117" s="96">
        <f aca="true" t="shared" si="5" ref="G117:G125">E117*F117</f>
        <v>0</v>
      </c>
    </row>
    <row r="118" spans="1:7" ht="87.75" customHeight="1">
      <c r="A118" s="60" t="s">
        <v>171</v>
      </c>
      <c r="B118" s="221" t="s">
        <v>244</v>
      </c>
      <c r="C118" s="155"/>
      <c r="D118" s="95" t="s">
        <v>0</v>
      </c>
      <c r="E118" s="95">
        <v>4</v>
      </c>
      <c r="F118" s="147"/>
      <c r="G118" s="96">
        <f t="shared" si="5"/>
        <v>0</v>
      </c>
    </row>
    <row r="119" spans="1:7" ht="105" customHeight="1">
      <c r="A119" s="60" t="s">
        <v>105</v>
      </c>
      <c r="B119" s="221" t="s">
        <v>245</v>
      </c>
      <c r="C119" s="155"/>
      <c r="D119" s="95" t="s">
        <v>0</v>
      </c>
      <c r="E119" s="95">
        <v>1</v>
      </c>
      <c r="F119" s="147"/>
      <c r="G119" s="96">
        <f t="shared" si="5"/>
        <v>0</v>
      </c>
    </row>
    <row r="120" spans="1:7" ht="183.75" customHeight="1">
      <c r="A120" s="60" t="s">
        <v>106</v>
      </c>
      <c r="B120" s="104" t="s">
        <v>190</v>
      </c>
      <c r="C120" s="155"/>
      <c r="D120" s="95" t="s">
        <v>0</v>
      </c>
      <c r="E120" s="95">
        <v>1</v>
      </c>
      <c r="F120" s="147"/>
      <c r="G120" s="96">
        <f t="shared" si="5"/>
        <v>0</v>
      </c>
    </row>
    <row r="121" spans="1:7" ht="66.75" customHeight="1">
      <c r="A121" s="60" t="s">
        <v>107</v>
      </c>
      <c r="B121" s="104" t="s">
        <v>246</v>
      </c>
      <c r="C121" s="155"/>
      <c r="D121" s="95" t="s">
        <v>0</v>
      </c>
      <c r="E121" s="95">
        <v>1</v>
      </c>
      <c r="F121" s="147"/>
      <c r="G121" s="96">
        <f t="shared" si="5"/>
        <v>0</v>
      </c>
    </row>
    <row r="122" spans="1:7" ht="165" customHeight="1">
      <c r="A122" s="60" t="s">
        <v>108</v>
      </c>
      <c r="B122" s="221" t="s">
        <v>176</v>
      </c>
      <c r="C122" s="159"/>
      <c r="D122" s="95" t="s">
        <v>36</v>
      </c>
      <c r="E122" s="95">
        <v>1</v>
      </c>
      <c r="F122" s="147"/>
      <c r="G122" s="96">
        <f t="shared" si="5"/>
        <v>0</v>
      </c>
    </row>
    <row r="123" spans="1:7" ht="54" customHeight="1">
      <c r="A123" s="60" t="s">
        <v>109</v>
      </c>
      <c r="B123" s="104" t="s">
        <v>234</v>
      </c>
      <c r="C123" s="155"/>
      <c r="D123" s="95" t="s">
        <v>0</v>
      </c>
      <c r="E123" s="95">
        <v>1</v>
      </c>
      <c r="F123" s="147"/>
      <c r="G123" s="96">
        <f t="shared" si="5"/>
        <v>0</v>
      </c>
    </row>
    <row r="124" spans="1:7" ht="60.75" customHeight="1">
      <c r="A124" s="60" t="s">
        <v>110</v>
      </c>
      <c r="B124" s="104" t="s">
        <v>241</v>
      </c>
      <c r="C124" s="155"/>
      <c r="D124" s="95" t="s">
        <v>0</v>
      </c>
      <c r="E124" s="95">
        <v>4</v>
      </c>
      <c r="F124" s="147"/>
      <c r="G124" s="96">
        <f t="shared" si="5"/>
        <v>0</v>
      </c>
    </row>
    <row r="125" spans="1:7" ht="182.25" customHeight="1">
      <c r="A125" s="60" t="s">
        <v>111</v>
      </c>
      <c r="B125" s="221" t="s">
        <v>247</v>
      </c>
      <c r="C125" s="155"/>
      <c r="D125" s="146" t="s">
        <v>36</v>
      </c>
      <c r="E125" s="146">
        <v>1</v>
      </c>
      <c r="F125" s="151"/>
      <c r="G125" s="96">
        <f t="shared" si="5"/>
        <v>0</v>
      </c>
    </row>
    <row r="126" spans="1:8" s="41" customFormat="1" ht="12.75">
      <c r="A126" s="64" t="s">
        <v>102</v>
      </c>
      <c r="B126" s="97" t="s">
        <v>133</v>
      </c>
      <c r="C126" s="97"/>
      <c r="D126" s="98"/>
      <c r="E126" s="98"/>
      <c r="F126" s="99"/>
      <c r="G126" s="100">
        <f>SUM(G116:G125)</f>
        <v>0</v>
      </c>
      <c r="H126" s="88"/>
    </row>
    <row r="127" spans="1:8" s="41" customFormat="1" ht="12.75">
      <c r="A127" s="164"/>
      <c r="B127" s="165"/>
      <c r="C127" s="165"/>
      <c r="D127" s="166"/>
      <c r="E127" s="166"/>
      <c r="F127" s="167"/>
      <c r="G127" s="168"/>
      <c r="H127" s="88"/>
    </row>
    <row r="128" spans="1:8" ht="15" customHeight="1">
      <c r="A128" s="142" t="s">
        <v>180</v>
      </c>
      <c r="B128" s="143" t="s">
        <v>181</v>
      </c>
      <c r="C128" s="158"/>
      <c r="D128" s="144"/>
      <c r="E128" s="144"/>
      <c r="F128" s="150"/>
      <c r="G128" s="145"/>
      <c r="H128" s="79"/>
    </row>
    <row r="129" spans="1:8" ht="126.75" customHeight="1">
      <c r="A129" s="60" t="s">
        <v>182</v>
      </c>
      <c r="B129" s="221" t="s">
        <v>248</v>
      </c>
      <c r="C129" s="155"/>
      <c r="D129" s="95" t="s">
        <v>0</v>
      </c>
      <c r="E129" s="95">
        <v>6</v>
      </c>
      <c r="F129" s="147"/>
      <c r="G129" s="96">
        <f>E129*F129</f>
        <v>0</v>
      </c>
      <c r="H129" s="79"/>
    </row>
    <row r="130" spans="1:8" ht="12.75">
      <c r="A130" s="64" t="s">
        <v>180</v>
      </c>
      <c r="B130" s="97" t="s">
        <v>183</v>
      </c>
      <c r="C130" s="97"/>
      <c r="D130" s="98"/>
      <c r="E130" s="98"/>
      <c r="F130" s="99"/>
      <c r="G130" s="100">
        <f>SUM(G129)</f>
        <v>0</v>
      </c>
      <c r="H130" s="79"/>
    </row>
    <row r="131" spans="1:8" ht="13.5">
      <c r="A131" s="67"/>
      <c r="B131" s="113"/>
      <c r="C131" s="113"/>
      <c r="D131" s="109"/>
      <c r="E131" s="42"/>
      <c r="F131" s="103"/>
      <c r="G131" s="103"/>
      <c r="H131" s="79"/>
    </row>
    <row r="132" spans="1:8" ht="13.5">
      <c r="A132" s="67"/>
      <c r="B132" s="112"/>
      <c r="C132" s="112"/>
      <c r="D132" s="109"/>
      <c r="E132" s="42"/>
      <c r="F132" s="110"/>
      <c r="G132" s="111"/>
      <c r="H132" s="79"/>
    </row>
    <row r="133" spans="1:8" ht="13.5">
      <c r="A133" s="67"/>
      <c r="B133" s="112"/>
      <c r="C133" s="112"/>
      <c r="D133" s="109"/>
      <c r="E133" s="42"/>
      <c r="F133" s="110"/>
      <c r="G133" s="111"/>
      <c r="H133" s="79"/>
    </row>
    <row r="134" spans="1:8" ht="13.5">
      <c r="A134" s="67"/>
      <c r="B134" s="112"/>
      <c r="C134" s="112"/>
      <c r="D134" s="109"/>
      <c r="E134" s="42"/>
      <c r="F134" s="110"/>
      <c r="G134" s="111"/>
      <c r="H134" s="79"/>
    </row>
    <row r="135" spans="1:8" ht="13.5">
      <c r="A135" s="67"/>
      <c r="B135" s="114"/>
      <c r="C135" s="114"/>
      <c r="D135" s="67"/>
      <c r="E135" s="67"/>
      <c r="F135" s="67"/>
      <c r="G135" s="67"/>
      <c r="H135" s="79"/>
    </row>
    <row r="136" spans="1:8" ht="13.5">
      <c r="A136" s="67"/>
      <c r="B136" s="115"/>
      <c r="C136" s="115"/>
      <c r="D136" s="116"/>
      <c r="E136" s="117"/>
      <c r="F136" s="109"/>
      <c r="G136" s="109"/>
      <c r="H136" s="79"/>
    </row>
    <row r="137" spans="1:8" ht="13.5">
      <c r="A137" s="67"/>
      <c r="B137" s="115"/>
      <c r="C137" s="115"/>
      <c r="D137" s="116"/>
      <c r="E137" s="117"/>
      <c r="F137" s="44"/>
      <c r="G137" s="44"/>
      <c r="H137" s="79"/>
    </row>
    <row r="138" spans="1:8" ht="13.5">
      <c r="A138" s="67"/>
      <c r="B138" s="118"/>
      <c r="C138" s="118"/>
      <c r="D138" s="116"/>
      <c r="E138" s="117"/>
      <c r="F138" s="119"/>
      <c r="G138" s="120"/>
      <c r="H138" s="79"/>
    </row>
    <row r="139" spans="1:8" ht="13.5">
      <c r="A139" s="67"/>
      <c r="B139" s="115"/>
      <c r="C139" s="115"/>
      <c r="D139" s="116"/>
      <c r="E139" s="117"/>
      <c r="F139" s="119"/>
      <c r="G139" s="120"/>
      <c r="H139" s="79"/>
    </row>
    <row r="140" spans="1:8" ht="13.5">
      <c r="A140" s="67"/>
      <c r="B140" s="115"/>
      <c r="C140" s="115"/>
      <c r="D140" s="121"/>
      <c r="E140" s="122"/>
      <c r="F140" s="31"/>
      <c r="G140" s="42"/>
      <c r="H140" s="79"/>
    </row>
    <row r="141" spans="1:8" ht="13.5">
      <c r="A141" s="67"/>
      <c r="B141" s="115"/>
      <c r="C141" s="115"/>
      <c r="D141" s="116"/>
      <c r="E141" s="117"/>
      <c r="F141" s="119"/>
      <c r="G141" s="120"/>
      <c r="H141" s="79"/>
    </row>
    <row r="142" spans="1:8" ht="13.5">
      <c r="A142" s="67"/>
      <c r="B142" s="118"/>
      <c r="C142" s="118"/>
      <c r="D142" s="116"/>
      <c r="E142" s="117"/>
      <c r="F142" s="119"/>
      <c r="G142" s="120"/>
      <c r="H142" s="79"/>
    </row>
    <row r="143" spans="1:8" ht="13.5">
      <c r="A143" s="67"/>
      <c r="B143" s="115"/>
      <c r="C143" s="115"/>
      <c r="D143" s="123"/>
      <c r="E143" s="117"/>
      <c r="F143" s="119"/>
      <c r="G143" s="120"/>
      <c r="H143" s="79"/>
    </row>
    <row r="144" spans="1:8" ht="13.5">
      <c r="A144" s="67"/>
      <c r="B144" s="115"/>
      <c r="C144" s="115"/>
      <c r="D144" s="116"/>
      <c r="E144" s="117"/>
      <c r="F144" s="119"/>
      <c r="G144" s="120"/>
      <c r="H144" s="79"/>
    </row>
    <row r="145" spans="1:8" ht="13.5">
      <c r="A145" s="67"/>
      <c r="B145" s="115"/>
      <c r="C145" s="115"/>
      <c r="D145" s="116"/>
      <c r="E145" s="117"/>
      <c r="F145" s="122"/>
      <c r="G145" s="120"/>
      <c r="H145" s="79"/>
    </row>
    <row r="146" spans="1:8" ht="13.5">
      <c r="A146" s="67"/>
      <c r="B146" s="115"/>
      <c r="C146" s="115"/>
      <c r="D146" s="116"/>
      <c r="E146" s="117"/>
      <c r="F146" s="122"/>
      <c r="G146" s="120"/>
      <c r="H146" s="79"/>
    </row>
    <row r="147" spans="1:8" ht="13.5">
      <c r="A147" s="67"/>
      <c r="B147" s="115"/>
      <c r="C147" s="115"/>
      <c r="D147" s="116"/>
      <c r="E147" s="117"/>
      <c r="F147" s="122"/>
      <c r="G147" s="120"/>
      <c r="H147" s="79"/>
    </row>
    <row r="148" spans="1:8" ht="13.5">
      <c r="A148" s="67"/>
      <c r="B148" s="115"/>
      <c r="C148" s="115"/>
      <c r="D148" s="116"/>
      <c r="E148" s="117"/>
      <c r="F148" s="119"/>
      <c r="G148" s="120"/>
      <c r="H148" s="79"/>
    </row>
    <row r="149" spans="1:8" ht="13.5">
      <c r="A149" s="67"/>
      <c r="B149" s="118"/>
      <c r="C149" s="118"/>
      <c r="D149" s="116"/>
      <c r="E149" s="117"/>
      <c r="F149" s="31"/>
      <c r="G149" s="120"/>
      <c r="H149" s="79"/>
    </row>
    <row r="150" spans="1:8" ht="13.5">
      <c r="A150" s="67"/>
      <c r="B150" s="115"/>
      <c r="C150" s="115"/>
      <c r="D150" s="116"/>
      <c r="E150" s="117"/>
      <c r="F150" s="31"/>
      <c r="G150" s="120"/>
      <c r="H150" s="79"/>
    </row>
    <row r="151" spans="1:8" ht="13.5">
      <c r="A151" s="67"/>
      <c r="B151" s="115"/>
      <c r="C151" s="115"/>
      <c r="D151" s="121"/>
      <c r="E151" s="122"/>
      <c r="F151" s="45"/>
      <c r="G151" s="124"/>
      <c r="H151" s="79"/>
    </row>
    <row r="152" spans="1:8" ht="13.5">
      <c r="A152" s="67"/>
      <c r="B152" s="115"/>
      <c r="C152" s="115"/>
      <c r="D152" s="116"/>
      <c r="E152" s="117"/>
      <c r="F152" s="119"/>
      <c r="G152" s="120"/>
      <c r="H152" s="79"/>
    </row>
    <row r="153" spans="1:8" ht="13.5">
      <c r="A153" s="67"/>
      <c r="B153" s="115"/>
      <c r="C153" s="115"/>
      <c r="D153" s="116"/>
      <c r="E153" s="117"/>
      <c r="F153" s="119"/>
      <c r="G153" s="120"/>
      <c r="H153" s="79"/>
    </row>
    <row r="154" spans="1:8" ht="13.5">
      <c r="A154" s="67"/>
      <c r="B154" s="115"/>
      <c r="C154" s="115"/>
      <c r="D154" s="116"/>
      <c r="E154" s="117"/>
      <c r="F154" s="119"/>
      <c r="G154" s="120"/>
      <c r="H154" s="79"/>
    </row>
    <row r="155" spans="1:8" ht="13.5">
      <c r="A155" s="67"/>
      <c r="B155" s="125"/>
      <c r="C155" s="125"/>
      <c r="D155" s="116"/>
      <c r="E155" s="117"/>
      <c r="F155" s="119"/>
      <c r="G155" s="120"/>
      <c r="H155" s="79"/>
    </row>
    <row r="156" spans="1:8" ht="13.5">
      <c r="A156" s="67"/>
      <c r="B156" s="114"/>
      <c r="C156" s="114"/>
      <c r="D156" s="67"/>
      <c r="E156" s="67"/>
      <c r="F156" s="67"/>
      <c r="G156" s="43"/>
      <c r="H156" s="79"/>
    </row>
    <row r="157" spans="1:8" ht="13.5">
      <c r="A157" s="67"/>
      <c r="B157" s="125"/>
      <c r="C157" s="125"/>
      <c r="D157" s="116"/>
      <c r="E157" s="117"/>
      <c r="F157" s="119"/>
      <c r="G157" s="120"/>
      <c r="H157" s="79"/>
    </row>
    <row r="158" spans="1:8" ht="13.5">
      <c r="A158" s="67"/>
      <c r="B158" s="115"/>
      <c r="C158" s="115"/>
      <c r="D158" s="116"/>
      <c r="E158" s="117"/>
      <c r="F158" s="109"/>
      <c r="G158" s="109"/>
      <c r="H158" s="79"/>
    </row>
    <row r="159" spans="1:8" ht="13.5">
      <c r="A159" s="67"/>
      <c r="B159" s="114"/>
      <c r="C159" s="114"/>
      <c r="D159" s="67"/>
      <c r="E159" s="67"/>
      <c r="F159" s="67"/>
      <c r="G159" s="67"/>
      <c r="H159" s="79"/>
    </row>
    <row r="160" spans="1:8" ht="13.5">
      <c r="A160" s="67"/>
      <c r="B160" s="115"/>
      <c r="C160" s="115"/>
      <c r="D160" s="116"/>
      <c r="E160" s="117"/>
      <c r="F160" s="109"/>
      <c r="G160" s="109"/>
      <c r="H160" s="79"/>
    </row>
    <row r="161" spans="1:8" ht="13.5">
      <c r="A161" s="67"/>
      <c r="B161" s="126"/>
      <c r="C161" s="126"/>
      <c r="D161" s="116"/>
      <c r="E161" s="117"/>
      <c r="F161" s="109"/>
      <c r="G161" s="109"/>
      <c r="H161" s="79"/>
    </row>
    <row r="162" spans="1:8" ht="13.5">
      <c r="A162" s="67"/>
      <c r="B162" s="126"/>
      <c r="C162" s="126"/>
      <c r="D162" s="116"/>
      <c r="E162" s="117"/>
      <c r="F162" s="109"/>
      <c r="G162" s="109"/>
      <c r="H162" s="79"/>
    </row>
    <row r="163" spans="1:8" ht="13.5">
      <c r="A163" s="67"/>
      <c r="B163" s="112"/>
      <c r="C163" s="112"/>
      <c r="D163" s="116"/>
      <c r="E163" s="117"/>
      <c r="F163" s="109"/>
      <c r="G163" s="109"/>
      <c r="H163" s="79"/>
    </row>
    <row r="164" spans="1:8" ht="13.5">
      <c r="A164" s="67"/>
      <c r="B164" s="112"/>
      <c r="C164" s="112"/>
      <c r="D164" s="116"/>
      <c r="E164" s="117"/>
      <c r="F164" s="109"/>
      <c r="G164" s="109"/>
      <c r="H164" s="79"/>
    </row>
    <row r="165" spans="1:8" ht="13.5">
      <c r="A165" s="67"/>
      <c r="B165" s="112"/>
      <c r="C165" s="112"/>
      <c r="D165" s="116"/>
      <c r="E165" s="117"/>
      <c r="F165" s="109"/>
      <c r="G165" s="109"/>
      <c r="H165" s="79"/>
    </row>
    <row r="166" spans="1:8" ht="13.5">
      <c r="A166" s="67"/>
      <c r="B166" s="112"/>
      <c r="C166" s="112"/>
      <c r="D166" s="116"/>
      <c r="E166" s="117"/>
      <c r="F166" s="109"/>
      <c r="G166" s="109"/>
      <c r="H166" s="79"/>
    </row>
    <row r="167" spans="1:8" ht="13.5">
      <c r="A167" s="67"/>
      <c r="B167" s="112"/>
      <c r="C167" s="112"/>
      <c r="D167" s="116"/>
      <c r="E167" s="117"/>
      <c r="F167" s="109"/>
      <c r="G167" s="109"/>
      <c r="H167" s="79"/>
    </row>
    <row r="168" spans="1:8" ht="13.5">
      <c r="A168" s="67"/>
      <c r="B168" s="112"/>
      <c r="C168" s="112"/>
      <c r="D168" s="116"/>
      <c r="E168" s="117"/>
      <c r="F168" s="109"/>
      <c r="G168" s="109"/>
      <c r="H168" s="79"/>
    </row>
    <row r="169" spans="1:8" ht="13.5">
      <c r="A169" s="67"/>
      <c r="B169" s="112"/>
      <c r="C169" s="112"/>
      <c r="D169" s="116"/>
      <c r="E169" s="117"/>
      <c r="F169" s="109"/>
      <c r="G169" s="109"/>
      <c r="H169" s="79"/>
    </row>
    <row r="170" spans="1:8" ht="13.5">
      <c r="A170" s="67"/>
      <c r="B170" s="112"/>
      <c r="C170" s="112"/>
      <c r="D170" s="116"/>
      <c r="E170" s="117"/>
      <c r="F170" s="109"/>
      <c r="G170" s="109"/>
      <c r="H170" s="79"/>
    </row>
    <row r="171" spans="1:8" ht="13.5">
      <c r="A171" s="67"/>
      <c r="B171" s="112"/>
      <c r="C171" s="112"/>
      <c r="D171" s="116"/>
      <c r="E171" s="117"/>
      <c r="F171" s="109"/>
      <c r="G171" s="109"/>
      <c r="H171" s="79"/>
    </row>
    <row r="172" spans="1:8" ht="13.5">
      <c r="A172" s="67"/>
      <c r="B172" s="112"/>
      <c r="C172" s="112"/>
      <c r="D172" s="116"/>
      <c r="E172" s="117"/>
      <c r="F172" s="109"/>
      <c r="G172" s="109"/>
      <c r="H172" s="79"/>
    </row>
    <row r="173" spans="1:8" ht="13.5">
      <c r="A173" s="67"/>
      <c r="B173" s="115"/>
      <c r="C173" s="115"/>
      <c r="D173" s="116"/>
      <c r="E173" s="117"/>
      <c r="F173" s="109"/>
      <c r="G173" s="109"/>
      <c r="H173" s="79"/>
    </row>
    <row r="174" spans="1:8" ht="13.5">
      <c r="A174" s="67"/>
      <c r="B174" s="115"/>
      <c r="C174" s="115"/>
      <c r="D174" s="116"/>
      <c r="E174" s="117"/>
      <c r="F174" s="109"/>
      <c r="G174" s="109"/>
      <c r="H174" s="79"/>
    </row>
    <row r="175" spans="1:8" ht="13.5">
      <c r="A175" s="67"/>
      <c r="B175" s="115"/>
      <c r="C175" s="115"/>
      <c r="D175" s="116"/>
      <c r="E175" s="117"/>
      <c r="F175" s="109"/>
      <c r="G175" s="109"/>
      <c r="H175" s="79"/>
    </row>
    <row r="176" spans="1:8" ht="13.5">
      <c r="A176" s="67"/>
      <c r="B176" s="114"/>
      <c r="C176" s="114"/>
      <c r="D176" s="67"/>
      <c r="E176" s="67"/>
      <c r="F176" s="67"/>
      <c r="G176" s="67"/>
      <c r="H176" s="79"/>
    </row>
    <row r="177" spans="1:8" ht="13.5">
      <c r="A177" s="67"/>
      <c r="B177" s="115"/>
      <c r="C177" s="115"/>
      <c r="D177" s="116"/>
      <c r="E177" s="117"/>
      <c r="F177" s="109"/>
      <c r="G177" s="109"/>
      <c r="H177" s="79"/>
    </row>
    <row r="178" spans="1:8" ht="13.5">
      <c r="A178" s="67"/>
      <c r="B178" s="118"/>
      <c r="C178" s="118"/>
      <c r="D178" s="116"/>
      <c r="E178" s="117"/>
      <c r="F178" s="109"/>
      <c r="G178" s="109"/>
      <c r="H178" s="79"/>
    </row>
    <row r="179" spans="1:8" ht="13.5">
      <c r="A179" s="67"/>
      <c r="B179" s="115"/>
      <c r="C179" s="115"/>
      <c r="D179" s="116"/>
      <c r="E179" s="117"/>
      <c r="F179" s="109"/>
      <c r="G179" s="109"/>
      <c r="H179" s="79"/>
    </row>
    <row r="180" spans="1:8" ht="13.5">
      <c r="A180" s="67"/>
      <c r="B180" s="115"/>
      <c r="C180" s="115"/>
      <c r="D180" s="116"/>
      <c r="E180" s="117"/>
      <c r="F180" s="109"/>
      <c r="G180" s="109"/>
      <c r="H180" s="79"/>
    </row>
    <row r="181" spans="1:8" ht="13.5">
      <c r="A181" s="67"/>
      <c r="B181" s="115"/>
      <c r="C181" s="115"/>
      <c r="D181" s="116"/>
      <c r="E181" s="117"/>
      <c r="F181" s="109"/>
      <c r="G181" s="109"/>
      <c r="H181" s="79"/>
    </row>
    <row r="182" spans="1:8" ht="13.5">
      <c r="A182" s="67"/>
      <c r="B182" s="115"/>
      <c r="C182" s="115"/>
      <c r="D182" s="116"/>
      <c r="E182" s="117"/>
      <c r="F182" s="109"/>
      <c r="G182" s="109"/>
      <c r="H182" s="79"/>
    </row>
    <row r="183" spans="1:8" ht="13.5">
      <c r="A183" s="67"/>
      <c r="B183" s="115"/>
      <c r="C183" s="115"/>
      <c r="D183" s="116"/>
      <c r="E183" s="117"/>
      <c r="F183" s="109"/>
      <c r="G183" s="109"/>
      <c r="H183" s="79"/>
    </row>
    <row r="184" spans="1:8" ht="13.5">
      <c r="A184" s="67"/>
      <c r="B184" s="115"/>
      <c r="C184" s="115"/>
      <c r="D184" s="121"/>
      <c r="E184" s="122"/>
      <c r="F184" s="31"/>
      <c r="G184" s="42"/>
      <c r="H184" s="79"/>
    </row>
    <row r="185" spans="1:8" ht="13.5">
      <c r="A185" s="67"/>
      <c r="B185" s="115"/>
      <c r="C185" s="115"/>
      <c r="D185" s="121"/>
      <c r="E185" s="122"/>
      <c r="F185" s="31"/>
      <c r="G185" s="42"/>
      <c r="H185" s="79"/>
    </row>
    <row r="186" spans="1:8" ht="13.5">
      <c r="A186" s="67"/>
      <c r="B186" s="115"/>
      <c r="C186" s="115"/>
      <c r="D186" s="121"/>
      <c r="E186" s="122"/>
      <c r="F186" s="31"/>
      <c r="G186" s="42"/>
      <c r="H186" s="79"/>
    </row>
    <row r="187" spans="1:8" ht="13.5">
      <c r="A187" s="67"/>
      <c r="B187" s="115"/>
      <c r="C187" s="115"/>
      <c r="D187" s="121"/>
      <c r="E187" s="122"/>
      <c r="F187" s="31"/>
      <c r="G187" s="42"/>
      <c r="H187" s="79"/>
    </row>
    <row r="188" spans="1:8" ht="13.5">
      <c r="A188" s="67"/>
      <c r="B188" s="115"/>
      <c r="C188" s="115"/>
      <c r="D188" s="121"/>
      <c r="E188" s="122"/>
      <c r="F188" s="31"/>
      <c r="G188" s="42"/>
      <c r="H188" s="79"/>
    </row>
    <row r="189" spans="1:8" ht="13.5">
      <c r="A189" s="67"/>
      <c r="B189" s="115"/>
      <c r="C189" s="115"/>
      <c r="D189" s="121"/>
      <c r="E189" s="122"/>
      <c r="F189" s="31"/>
      <c r="G189" s="42"/>
      <c r="H189" s="79"/>
    </row>
    <row r="190" spans="1:8" ht="13.5">
      <c r="A190" s="67"/>
      <c r="B190" s="115"/>
      <c r="C190" s="115"/>
      <c r="D190" s="121"/>
      <c r="E190" s="122"/>
      <c r="F190" s="31"/>
      <c r="G190" s="42"/>
      <c r="H190" s="79"/>
    </row>
    <row r="191" spans="1:8" ht="13.5">
      <c r="A191" s="67"/>
      <c r="B191" s="118"/>
      <c r="C191" s="118"/>
      <c r="D191" s="127"/>
      <c r="E191" s="128"/>
      <c r="F191" s="129"/>
      <c r="G191" s="42"/>
      <c r="H191" s="79"/>
    </row>
    <row r="192" spans="1:8" ht="13.5">
      <c r="A192" s="68"/>
      <c r="B192" s="115"/>
      <c r="C192" s="115"/>
      <c r="D192" s="130"/>
      <c r="E192" s="131"/>
      <c r="F192" s="129"/>
      <c r="G192" s="42"/>
      <c r="H192" s="79"/>
    </row>
    <row r="193" spans="1:8" ht="13.5">
      <c r="A193" s="68"/>
      <c r="B193" s="115"/>
      <c r="C193" s="115"/>
      <c r="D193" s="127"/>
      <c r="E193" s="128"/>
      <c r="F193" s="129"/>
      <c r="G193" s="42"/>
      <c r="H193" s="79"/>
    </row>
    <row r="194" spans="1:8" ht="13.5">
      <c r="A194" s="68"/>
      <c r="B194" s="115"/>
      <c r="C194" s="115"/>
      <c r="D194" s="121"/>
      <c r="E194" s="122"/>
      <c r="F194" s="30"/>
      <c r="G194" s="42"/>
      <c r="H194" s="79"/>
    </row>
    <row r="195" spans="1:8" ht="13.5">
      <c r="A195" s="68"/>
      <c r="B195" s="115"/>
      <c r="C195" s="115"/>
      <c r="D195" s="121"/>
      <c r="E195" s="122"/>
      <c r="F195" s="30"/>
      <c r="G195" s="42"/>
      <c r="H195" s="79"/>
    </row>
    <row r="196" spans="1:8" ht="13.5">
      <c r="A196" s="67"/>
      <c r="B196" s="132"/>
      <c r="C196" s="132"/>
      <c r="D196" s="116"/>
      <c r="E196" s="117"/>
      <c r="F196" s="31"/>
      <c r="G196" s="120"/>
      <c r="H196" s="79"/>
    </row>
    <row r="197" spans="1:8" ht="13.5">
      <c r="A197" s="67"/>
      <c r="B197" s="115"/>
      <c r="C197" s="115"/>
      <c r="D197" s="116"/>
      <c r="E197" s="117"/>
      <c r="F197" s="31"/>
      <c r="G197" s="120"/>
      <c r="H197" s="79"/>
    </row>
    <row r="198" spans="1:8" ht="13.5">
      <c r="A198" s="67"/>
      <c r="B198" s="115"/>
      <c r="C198" s="115"/>
      <c r="D198" s="116"/>
      <c r="E198" s="117"/>
      <c r="F198" s="31"/>
      <c r="G198" s="120"/>
      <c r="H198" s="79"/>
    </row>
    <row r="199" spans="1:8" ht="13.5">
      <c r="A199" s="67"/>
      <c r="B199" s="115"/>
      <c r="C199" s="115"/>
      <c r="D199" s="116"/>
      <c r="E199" s="117"/>
      <c r="F199" s="31"/>
      <c r="G199" s="120"/>
      <c r="H199" s="79"/>
    </row>
    <row r="200" spans="1:8" ht="13.5">
      <c r="A200" s="67"/>
      <c r="B200" s="115"/>
      <c r="C200" s="115"/>
      <c r="D200" s="116"/>
      <c r="E200" s="117"/>
      <c r="F200" s="31"/>
      <c r="G200" s="120"/>
      <c r="H200" s="79"/>
    </row>
    <row r="201" spans="1:8" ht="13.5">
      <c r="A201" s="67"/>
      <c r="B201" s="115"/>
      <c r="C201" s="115"/>
      <c r="D201" s="116"/>
      <c r="E201" s="133"/>
      <c r="F201" s="31"/>
      <c r="G201" s="120"/>
      <c r="H201" s="79"/>
    </row>
    <row r="202" spans="1:8" ht="13.5">
      <c r="A202" s="67"/>
      <c r="B202" s="115"/>
      <c r="C202" s="115"/>
      <c r="D202" s="121"/>
      <c r="E202" s="134"/>
      <c r="F202" s="31"/>
      <c r="G202" s="42"/>
      <c r="H202" s="79"/>
    </row>
    <row r="203" spans="1:8" ht="13.5">
      <c r="A203" s="69"/>
      <c r="B203" s="135"/>
      <c r="C203" s="135"/>
      <c r="D203" s="136"/>
      <c r="E203" s="134"/>
      <c r="F203" s="137"/>
      <c r="G203" s="28"/>
      <c r="H203" s="79"/>
    </row>
    <row r="204" spans="1:8" ht="13.5">
      <c r="A204" s="67"/>
      <c r="B204" s="118"/>
      <c r="C204" s="118"/>
      <c r="D204" s="123"/>
      <c r="E204" s="67"/>
      <c r="F204" s="31"/>
      <c r="G204" s="42"/>
      <c r="H204" s="79"/>
    </row>
    <row r="205" spans="1:8" ht="13.5">
      <c r="A205" s="67"/>
      <c r="B205" s="115"/>
      <c r="C205" s="115"/>
      <c r="D205" s="116"/>
      <c r="E205" s="67"/>
      <c r="F205" s="31"/>
      <c r="G205" s="42"/>
      <c r="H205" s="79"/>
    </row>
    <row r="206" spans="1:8" ht="13.5">
      <c r="A206" s="67"/>
      <c r="B206" s="115"/>
      <c r="C206" s="115"/>
      <c r="D206" s="116"/>
      <c r="E206" s="67"/>
      <c r="F206" s="31"/>
      <c r="G206" s="42"/>
      <c r="H206" s="79"/>
    </row>
    <row r="207" spans="1:8" ht="13.5">
      <c r="A207" s="67"/>
      <c r="B207" s="115"/>
      <c r="C207" s="115"/>
      <c r="D207" s="116"/>
      <c r="E207" s="67"/>
      <c r="F207" s="31"/>
      <c r="G207" s="42"/>
      <c r="H207" s="79"/>
    </row>
    <row r="208" spans="1:8" ht="13.5">
      <c r="A208" s="67"/>
      <c r="B208" s="115"/>
      <c r="C208" s="115"/>
      <c r="D208" s="116"/>
      <c r="E208" s="67"/>
      <c r="F208" s="31"/>
      <c r="G208" s="42"/>
      <c r="H208" s="79"/>
    </row>
    <row r="209" spans="1:8" ht="13.5">
      <c r="A209" s="67"/>
      <c r="B209" s="115"/>
      <c r="C209" s="115"/>
      <c r="D209" s="116"/>
      <c r="E209" s="67"/>
      <c r="F209" s="31"/>
      <c r="G209" s="42"/>
      <c r="H209" s="79"/>
    </row>
    <row r="210" spans="1:8" ht="13.5">
      <c r="A210" s="67"/>
      <c r="B210" s="115"/>
      <c r="C210" s="115"/>
      <c r="D210" s="116"/>
      <c r="E210" s="67"/>
      <c r="F210" s="31"/>
      <c r="G210" s="42"/>
      <c r="H210" s="79"/>
    </row>
    <row r="211" spans="1:8" ht="13.5">
      <c r="A211" s="67"/>
      <c r="B211" s="115"/>
      <c r="C211" s="115"/>
      <c r="D211" s="116"/>
      <c r="E211" s="67"/>
      <c r="F211" s="31"/>
      <c r="G211" s="42"/>
      <c r="H211" s="79"/>
    </row>
    <row r="212" spans="1:8" ht="13.5">
      <c r="A212" s="67"/>
      <c r="B212" s="115"/>
      <c r="C212" s="115"/>
      <c r="D212" s="116"/>
      <c r="E212" s="67"/>
      <c r="F212" s="31"/>
      <c r="G212" s="42"/>
      <c r="H212" s="79"/>
    </row>
    <row r="213" spans="1:8" ht="13.5">
      <c r="A213" s="67"/>
      <c r="B213" s="115"/>
      <c r="C213" s="115"/>
      <c r="D213" s="116"/>
      <c r="E213" s="117"/>
      <c r="F213" s="31"/>
      <c r="G213" s="120"/>
      <c r="H213" s="79"/>
    </row>
    <row r="214" spans="1:8" ht="13.5">
      <c r="A214" s="67"/>
      <c r="B214" s="115"/>
      <c r="C214" s="115"/>
      <c r="D214" s="116"/>
      <c r="E214" s="117"/>
      <c r="F214" s="31"/>
      <c r="G214" s="42"/>
      <c r="H214" s="79"/>
    </row>
    <row r="215" spans="1:8" ht="13.5">
      <c r="A215" s="67"/>
      <c r="B215" s="118"/>
      <c r="C215" s="118"/>
      <c r="D215" s="116"/>
      <c r="E215" s="117"/>
      <c r="F215" s="31"/>
      <c r="G215" s="42"/>
      <c r="H215" s="79"/>
    </row>
    <row r="216" spans="1:8" ht="13.5">
      <c r="A216" s="67"/>
      <c r="B216" s="115"/>
      <c r="C216" s="115"/>
      <c r="D216" s="116"/>
      <c r="E216" s="117"/>
      <c r="F216" s="31"/>
      <c r="G216" s="42"/>
      <c r="H216" s="79"/>
    </row>
    <row r="217" spans="1:8" ht="13.5">
      <c r="A217" s="70"/>
      <c r="B217" s="115"/>
      <c r="C217" s="115"/>
      <c r="D217" s="116"/>
      <c r="E217" s="117"/>
      <c r="F217" s="31"/>
      <c r="G217" s="42"/>
      <c r="H217" s="79"/>
    </row>
    <row r="218" spans="1:8" ht="13.5">
      <c r="A218" s="67"/>
      <c r="B218" s="115"/>
      <c r="C218" s="115"/>
      <c r="D218" s="116"/>
      <c r="E218" s="117"/>
      <c r="F218" s="31"/>
      <c r="G218" s="42"/>
      <c r="H218" s="79"/>
    </row>
    <row r="219" spans="1:8" ht="13.5">
      <c r="A219" s="67"/>
      <c r="B219" s="115"/>
      <c r="C219" s="115"/>
      <c r="D219" s="116"/>
      <c r="E219" s="117"/>
      <c r="F219" s="31"/>
      <c r="G219" s="42"/>
      <c r="H219" s="79"/>
    </row>
    <row r="220" spans="1:8" ht="13.5">
      <c r="A220" s="67"/>
      <c r="B220" s="115"/>
      <c r="C220" s="115"/>
      <c r="D220" s="116"/>
      <c r="E220" s="117"/>
      <c r="F220" s="31"/>
      <c r="G220" s="42"/>
      <c r="H220" s="79"/>
    </row>
    <row r="221" spans="1:8" ht="13.5">
      <c r="A221" s="67"/>
      <c r="B221" s="115"/>
      <c r="C221" s="115"/>
      <c r="D221" s="116"/>
      <c r="E221" s="117"/>
      <c r="F221" s="31"/>
      <c r="G221" s="42"/>
      <c r="H221" s="79"/>
    </row>
    <row r="222" spans="1:8" ht="13.5">
      <c r="A222" s="67"/>
      <c r="B222" s="115"/>
      <c r="C222" s="115"/>
      <c r="D222" s="116"/>
      <c r="E222" s="117"/>
      <c r="F222" s="31"/>
      <c r="G222" s="42"/>
      <c r="H222" s="79"/>
    </row>
    <row r="223" spans="1:8" ht="13.5">
      <c r="A223" s="67"/>
      <c r="B223" s="112"/>
      <c r="C223" s="112"/>
      <c r="D223" s="116"/>
      <c r="E223" s="117"/>
      <c r="F223" s="31"/>
      <c r="G223" s="120"/>
      <c r="H223" s="79"/>
    </row>
    <row r="224" spans="1:8" ht="13.5">
      <c r="A224" s="67"/>
      <c r="B224" s="115"/>
      <c r="C224" s="115"/>
      <c r="D224" s="116"/>
      <c r="E224" s="117"/>
      <c r="F224" s="31"/>
      <c r="G224" s="120"/>
      <c r="H224" s="79"/>
    </row>
    <row r="225" spans="1:8" ht="13.5">
      <c r="A225" s="67"/>
      <c r="B225" s="115"/>
      <c r="C225" s="115"/>
      <c r="D225" s="116"/>
      <c r="E225" s="117"/>
      <c r="F225" s="31"/>
      <c r="G225" s="42"/>
      <c r="H225" s="79"/>
    </row>
    <row r="226" spans="1:8" ht="13.5">
      <c r="A226" s="67"/>
      <c r="B226" s="115"/>
      <c r="C226" s="115"/>
      <c r="D226" s="116"/>
      <c r="E226" s="117"/>
      <c r="F226" s="109"/>
      <c r="G226" s="109"/>
      <c r="H226" s="79"/>
    </row>
    <row r="227" spans="1:8" ht="13.5">
      <c r="A227" s="67"/>
      <c r="B227" s="114"/>
      <c r="C227" s="114"/>
      <c r="D227" s="67"/>
      <c r="E227" s="67"/>
      <c r="F227" s="67"/>
      <c r="G227" s="43"/>
      <c r="H227" s="79"/>
    </row>
    <row r="228" spans="1:8" ht="13.5">
      <c r="A228" s="67"/>
      <c r="B228" s="115"/>
      <c r="C228" s="115"/>
      <c r="D228" s="116"/>
      <c r="E228" s="117"/>
      <c r="F228" s="109"/>
      <c r="G228" s="109"/>
      <c r="H228" s="79"/>
    </row>
    <row r="229" spans="1:8" ht="13.5">
      <c r="A229" s="67"/>
      <c r="B229" s="115"/>
      <c r="C229" s="115"/>
      <c r="D229" s="116"/>
      <c r="E229" s="117"/>
      <c r="F229" s="109"/>
      <c r="G229" s="109"/>
      <c r="H229" s="79"/>
    </row>
    <row r="230" spans="1:8" ht="13.5">
      <c r="A230" s="67"/>
      <c r="B230" s="115"/>
      <c r="C230" s="115"/>
      <c r="D230" s="116"/>
      <c r="E230" s="117"/>
      <c r="F230" s="109"/>
      <c r="G230" s="109"/>
      <c r="H230" s="79"/>
    </row>
    <row r="231" spans="1:8" ht="13.5">
      <c r="A231" s="67"/>
      <c r="B231" s="115"/>
      <c r="C231" s="115"/>
      <c r="D231" s="116"/>
      <c r="E231" s="117"/>
      <c r="F231" s="109"/>
      <c r="G231" s="109"/>
      <c r="H231" s="79"/>
    </row>
    <row r="232" spans="1:8" ht="13.5">
      <c r="A232" s="67"/>
      <c r="B232" s="114"/>
      <c r="C232" s="114"/>
      <c r="D232" s="67"/>
      <c r="E232" s="67"/>
      <c r="F232" s="67"/>
      <c r="G232" s="67"/>
      <c r="H232" s="79"/>
    </row>
    <row r="233" spans="1:8" ht="13.5">
      <c r="A233" s="67"/>
      <c r="B233" s="115"/>
      <c r="C233" s="115"/>
      <c r="D233" s="116"/>
      <c r="E233" s="117"/>
      <c r="F233" s="109"/>
      <c r="G233" s="109"/>
      <c r="H233" s="79"/>
    </row>
    <row r="234" spans="1:8" ht="13.5">
      <c r="A234" s="67"/>
      <c r="B234" s="118"/>
      <c r="C234" s="118"/>
      <c r="D234" s="116"/>
      <c r="E234" s="117"/>
      <c r="F234" s="30"/>
      <c r="G234" s="42"/>
      <c r="H234" s="79"/>
    </row>
    <row r="235" spans="1:8" ht="13.5">
      <c r="A235" s="67"/>
      <c r="B235" s="115"/>
      <c r="C235" s="115"/>
      <c r="D235" s="116"/>
      <c r="E235" s="117"/>
      <c r="F235" s="30"/>
      <c r="G235" s="42"/>
      <c r="H235" s="79"/>
    </row>
    <row r="236" spans="1:8" ht="13.5">
      <c r="A236" s="67"/>
      <c r="B236" s="115"/>
      <c r="C236" s="115"/>
      <c r="D236" s="116"/>
      <c r="E236" s="117"/>
      <c r="F236" s="30"/>
      <c r="G236" s="42"/>
      <c r="H236" s="79"/>
    </row>
    <row r="237" spans="1:8" ht="13.5">
      <c r="A237" s="67"/>
      <c r="B237" s="115"/>
      <c r="C237" s="115"/>
      <c r="D237" s="116"/>
      <c r="E237" s="117"/>
      <c r="F237" s="31"/>
      <c r="G237" s="120"/>
      <c r="H237" s="79"/>
    </row>
    <row r="238" spans="1:8" ht="13.5">
      <c r="A238" s="67"/>
      <c r="B238" s="46"/>
      <c r="C238" s="46"/>
      <c r="D238" s="116"/>
      <c r="E238" s="117"/>
      <c r="F238" s="30"/>
      <c r="G238" s="42"/>
      <c r="H238" s="79"/>
    </row>
    <row r="239" spans="1:8" ht="13.5">
      <c r="A239" s="67"/>
      <c r="B239" s="118"/>
      <c r="C239" s="118"/>
      <c r="D239" s="116"/>
      <c r="E239" s="117"/>
      <c r="F239" s="30"/>
      <c r="G239" s="42"/>
      <c r="H239" s="79"/>
    </row>
    <row r="240" spans="1:8" ht="13.5">
      <c r="A240" s="67"/>
      <c r="B240" s="115"/>
      <c r="C240" s="115"/>
      <c r="D240" s="116"/>
      <c r="E240" s="117"/>
      <c r="F240" s="30"/>
      <c r="G240" s="42"/>
      <c r="H240" s="79"/>
    </row>
    <row r="241" spans="1:8" ht="13.5">
      <c r="A241" s="67"/>
      <c r="B241" s="115"/>
      <c r="C241" s="115"/>
      <c r="D241" s="116"/>
      <c r="E241" s="117"/>
      <c r="F241" s="31"/>
      <c r="G241" s="120"/>
      <c r="H241" s="79"/>
    </row>
    <row r="242" spans="1:8" ht="13.5">
      <c r="A242" s="67"/>
      <c r="B242" s="47"/>
      <c r="C242" s="47"/>
      <c r="D242" s="116"/>
      <c r="E242" s="117"/>
      <c r="F242" s="109"/>
      <c r="G242" s="109"/>
      <c r="H242" s="79"/>
    </row>
    <row r="243" spans="1:8" ht="13.5">
      <c r="A243" s="67"/>
      <c r="B243" s="118"/>
      <c r="C243" s="118"/>
      <c r="D243" s="116"/>
      <c r="E243" s="117"/>
      <c r="F243" s="109"/>
      <c r="G243" s="42"/>
      <c r="H243" s="79"/>
    </row>
    <row r="244" spans="1:8" ht="13.5">
      <c r="A244" s="67"/>
      <c r="B244" s="115"/>
      <c r="C244" s="115"/>
      <c r="D244" s="116"/>
      <c r="E244" s="117"/>
      <c r="F244" s="109"/>
      <c r="G244" s="42"/>
      <c r="H244" s="79"/>
    </row>
    <row r="245" spans="1:8" ht="13.5">
      <c r="A245" s="67"/>
      <c r="B245" s="115"/>
      <c r="C245" s="115"/>
      <c r="D245" s="116"/>
      <c r="E245" s="117"/>
      <c r="F245" s="31"/>
      <c r="G245" s="120"/>
      <c r="H245" s="79"/>
    </row>
    <row r="246" spans="1:8" ht="13.5">
      <c r="A246" s="67"/>
      <c r="B246" s="47"/>
      <c r="C246" s="47"/>
      <c r="D246" s="116"/>
      <c r="E246" s="117"/>
      <c r="F246" s="109"/>
      <c r="G246" s="109"/>
      <c r="H246" s="79"/>
    </row>
    <row r="247" spans="1:8" ht="13.5">
      <c r="A247" s="67"/>
      <c r="B247" s="48"/>
      <c r="C247" s="48"/>
      <c r="D247" s="116"/>
      <c r="E247" s="117"/>
      <c r="F247" s="109"/>
      <c r="G247" s="109"/>
      <c r="H247" s="79"/>
    </row>
    <row r="248" spans="1:8" ht="13.5">
      <c r="A248" s="67"/>
      <c r="B248" s="115"/>
      <c r="C248" s="115"/>
      <c r="D248" s="116"/>
      <c r="E248" s="117"/>
      <c r="F248" s="109"/>
      <c r="G248" s="109"/>
      <c r="H248" s="79"/>
    </row>
    <row r="249" spans="1:8" ht="13.5">
      <c r="A249" s="70"/>
      <c r="B249" s="109"/>
      <c r="C249" s="109"/>
      <c r="D249" s="116"/>
      <c r="E249" s="117"/>
      <c r="F249" s="31"/>
      <c r="G249" s="120"/>
      <c r="H249" s="79"/>
    </row>
    <row r="250" spans="1:8" ht="13.5">
      <c r="A250" s="70"/>
      <c r="B250" s="109"/>
      <c r="C250" s="109"/>
      <c r="D250" s="116"/>
      <c r="E250" s="117"/>
      <c r="F250" s="30"/>
      <c r="G250" s="42"/>
      <c r="H250" s="79"/>
    </row>
    <row r="251" spans="1:8" ht="13.5">
      <c r="A251" s="70"/>
      <c r="B251" s="109"/>
      <c r="C251" s="109"/>
      <c r="D251" s="116"/>
      <c r="E251" s="117"/>
      <c r="F251" s="30"/>
      <c r="G251" s="42"/>
      <c r="H251" s="79"/>
    </row>
    <row r="252" spans="1:8" ht="13.5">
      <c r="A252" s="67"/>
      <c r="B252" s="115"/>
      <c r="C252" s="115"/>
      <c r="D252" s="116"/>
      <c r="E252" s="117"/>
      <c r="F252" s="109"/>
      <c r="G252" s="109"/>
      <c r="H252" s="79"/>
    </row>
    <row r="253" spans="1:8" ht="13.5">
      <c r="A253" s="67"/>
      <c r="B253" s="115"/>
      <c r="C253" s="115"/>
      <c r="D253" s="116"/>
      <c r="E253" s="117"/>
      <c r="F253" s="109"/>
      <c r="G253" s="109"/>
      <c r="H253" s="79"/>
    </row>
    <row r="254" spans="1:8" ht="13.5">
      <c r="A254" s="67"/>
      <c r="B254" s="115"/>
      <c r="C254" s="115"/>
      <c r="D254" s="116"/>
      <c r="E254" s="117"/>
      <c r="F254" s="109"/>
      <c r="G254" s="109"/>
      <c r="H254" s="79"/>
    </row>
    <row r="255" spans="1:8" ht="13.5">
      <c r="A255" s="67"/>
      <c r="B255" s="114"/>
      <c r="C255" s="114"/>
      <c r="D255" s="67"/>
      <c r="E255" s="67"/>
      <c r="F255" s="67"/>
      <c r="G255" s="43"/>
      <c r="H255" s="79"/>
    </row>
    <row r="256" spans="1:8" ht="13.5">
      <c r="A256" s="67"/>
      <c r="B256" s="115"/>
      <c r="C256" s="115"/>
      <c r="D256" s="116"/>
      <c r="E256" s="117"/>
      <c r="F256" s="119"/>
      <c r="G256" s="30"/>
      <c r="H256" s="79"/>
    </row>
    <row r="257" spans="1:8" ht="12.75">
      <c r="A257" s="71"/>
      <c r="B257" s="138"/>
      <c r="C257" s="138"/>
      <c r="D257" s="44"/>
      <c r="E257" s="34"/>
      <c r="F257" s="29"/>
      <c r="G257" s="44"/>
      <c r="H257" s="79"/>
    </row>
    <row r="258" spans="1:8" ht="13.5">
      <c r="A258" s="67"/>
      <c r="B258" s="112"/>
      <c r="C258" s="112"/>
      <c r="D258" s="139"/>
      <c r="E258" s="140"/>
      <c r="F258" s="126"/>
      <c r="G258" s="109"/>
      <c r="H258" s="79"/>
    </row>
    <row r="259" spans="1:8" ht="13.5">
      <c r="A259" s="67"/>
      <c r="B259" s="112"/>
      <c r="C259" s="112"/>
      <c r="D259" s="139"/>
      <c r="E259" s="140"/>
      <c r="F259" s="126"/>
      <c r="G259" s="109"/>
      <c r="H259" s="79"/>
    </row>
    <row r="260" spans="1:8" ht="12.75">
      <c r="A260" s="71"/>
      <c r="B260" s="141"/>
      <c r="C260" s="141"/>
      <c r="D260" s="138"/>
      <c r="E260" s="34"/>
      <c r="F260" s="29"/>
      <c r="G260" s="29"/>
      <c r="H260" s="79"/>
    </row>
    <row r="261" spans="5:8" ht="12.75">
      <c r="E261" s="34"/>
      <c r="H261" s="79"/>
    </row>
    <row r="262" spans="5:8" ht="12.75">
      <c r="E262" s="34"/>
      <c r="H262" s="79"/>
    </row>
    <row r="263" spans="5:8" ht="12.75">
      <c r="E263" s="34"/>
      <c r="H263" s="79"/>
    </row>
    <row r="264" spans="5:8" ht="12.75">
      <c r="E264" s="34"/>
      <c r="H264" s="79"/>
    </row>
    <row r="265" spans="5:8" ht="12.75">
      <c r="E265" s="34"/>
      <c r="H265" s="79"/>
    </row>
    <row r="266" spans="5:8" ht="12.75">
      <c r="E266" s="34"/>
      <c r="H266" s="79"/>
    </row>
    <row r="267" spans="5:8" ht="12.75">
      <c r="E267" s="34"/>
      <c r="H267" s="79"/>
    </row>
    <row r="268" spans="5:8" ht="12.75">
      <c r="E268" s="34"/>
      <c r="H268" s="79"/>
    </row>
    <row r="269" spans="5:8" ht="12.75">
      <c r="E269" s="34"/>
      <c r="H269" s="79"/>
    </row>
    <row r="270" spans="5:8" ht="12.75">
      <c r="E270" s="34"/>
      <c r="H270" s="79"/>
    </row>
    <row r="271" spans="5:8" ht="12.75">
      <c r="E271" s="34"/>
      <c r="H271" s="79"/>
    </row>
    <row r="272" spans="1:8" ht="12.75">
      <c r="A272" s="72"/>
      <c r="B272" s="79"/>
      <c r="C272" s="79"/>
      <c r="D272" s="79"/>
      <c r="E272" s="34"/>
      <c r="F272" s="79"/>
      <c r="G272" s="79"/>
      <c r="H272" s="79"/>
    </row>
    <row r="273" spans="1:8" ht="12.75">
      <c r="A273" s="72"/>
      <c r="B273" s="79"/>
      <c r="C273" s="79"/>
      <c r="D273" s="79"/>
      <c r="E273" s="34"/>
      <c r="F273" s="79"/>
      <c r="G273" s="79"/>
      <c r="H273" s="79"/>
    </row>
    <row r="274" spans="1:8" ht="12.75">
      <c r="A274" s="72"/>
      <c r="B274" s="79"/>
      <c r="C274" s="79"/>
      <c r="D274" s="79"/>
      <c r="E274" s="34"/>
      <c r="F274" s="79"/>
      <c r="G274" s="79"/>
      <c r="H274" s="79"/>
    </row>
    <row r="275" spans="1:8" ht="12.75">
      <c r="A275" s="72"/>
      <c r="B275" s="79"/>
      <c r="C275" s="79"/>
      <c r="D275" s="79"/>
      <c r="E275" s="34"/>
      <c r="F275" s="79"/>
      <c r="G275" s="79"/>
      <c r="H275" s="79"/>
    </row>
    <row r="276" spans="1:8" ht="12.75">
      <c r="A276" s="72"/>
      <c r="B276" s="79"/>
      <c r="C276" s="79"/>
      <c r="D276" s="79"/>
      <c r="E276" s="34"/>
      <c r="F276" s="79"/>
      <c r="G276" s="79"/>
      <c r="H276" s="79"/>
    </row>
    <row r="277" spans="1:8" ht="12.75">
      <c r="A277" s="72"/>
      <c r="B277" s="79"/>
      <c r="C277" s="79"/>
      <c r="D277" s="79"/>
      <c r="E277" s="34"/>
      <c r="F277" s="79"/>
      <c r="G277" s="79"/>
      <c r="H277" s="79"/>
    </row>
    <row r="278" spans="1:8" ht="12.75">
      <c r="A278" s="72"/>
      <c r="B278" s="79"/>
      <c r="C278" s="79"/>
      <c r="D278" s="79"/>
      <c r="E278" s="34"/>
      <c r="F278" s="79"/>
      <c r="G278" s="79"/>
      <c r="H278" s="79"/>
    </row>
    <row r="279" spans="1:8" ht="12.75">
      <c r="A279" s="72"/>
      <c r="B279" s="79"/>
      <c r="C279" s="79"/>
      <c r="D279" s="79"/>
      <c r="E279" s="34"/>
      <c r="F279" s="79"/>
      <c r="G279" s="79"/>
      <c r="H279" s="79"/>
    </row>
    <row r="280" spans="1:8" ht="12.75">
      <c r="A280" s="72"/>
      <c r="B280" s="79"/>
      <c r="C280" s="79"/>
      <c r="D280" s="79"/>
      <c r="E280" s="34"/>
      <c r="F280" s="79"/>
      <c r="G280" s="79"/>
      <c r="H280" s="79"/>
    </row>
    <row r="281" spans="1:8" ht="12.75">
      <c r="A281" s="72"/>
      <c r="B281" s="79"/>
      <c r="C281" s="79"/>
      <c r="D281" s="79"/>
      <c r="E281" s="35"/>
      <c r="F281" s="79"/>
      <c r="G281" s="79"/>
      <c r="H281" s="79"/>
    </row>
    <row r="282" spans="1:8" ht="12.75">
      <c r="A282" s="72"/>
      <c r="B282" s="79"/>
      <c r="C282" s="79"/>
      <c r="D282" s="79"/>
      <c r="E282" s="35"/>
      <c r="F282" s="79"/>
      <c r="G282" s="79"/>
      <c r="H282" s="79"/>
    </row>
    <row r="283" spans="1:8" ht="12.75">
      <c r="A283" s="72"/>
      <c r="B283" s="79"/>
      <c r="C283" s="79"/>
      <c r="D283" s="79"/>
      <c r="E283" s="35"/>
      <c r="F283" s="79"/>
      <c r="G283" s="79"/>
      <c r="H283" s="79"/>
    </row>
    <row r="284" spans="1:8" ht="12.75">
      <c r="A284" s="72"/>
      <c r="B284" s="79"/>
      <c r="C284" s="79"/>
      <c r="D284" s="79"/>
      <c r="E284" s="35"/>
      <c r="F284" s="79"/>
      <c r="G284" s="79"/>
      <c r="H284" s="79"/>
    </row>
    <row r="285" spans="1:8" ht="12.75">
      <c r="A285" s="72"/>
      <c r="B285" s="79"/>
      <c r="C285" s="79"/>
      <c r="D285" s="79"/>
      <c r="E285" s="35"/>
      <c r="F285" s="79"/>
      <c r="G285" s="79"/>
      <c r="H285" s="79"/>
    </row>
    <row r="286" spans="1:8" ht="12.75">
      <c r="A286" s="72"/>
      <c r="B286" s="79"/>
      <c r="C286" s="79"/>
      <c r="D286" s="79"/>
      <c r="E286" s="35"/>
      <c r="F286" s="79"/>
      <c r="G286" s="79"/>
      <c r="H286" s="79"/>
    </row>
    <row r="287" spans="1:8" ht="12.75">
      <c r="A287" s="72"/>
      <c r="B287" s="79"/>
      <c r="C287" s="79"/>
      <c r="D287" s="79"/>
      <c r="E287" s="35"/>
      <c r="F287" s="79"/>
      <c r="G287" s="79"/>
      <c r="H287" s="79"/>
    </row>
    <row r="288" spans="1:8" ht="12.75">
      <c r="A288" s="72"/>
      <c r="B288" s="79"/>
      <c r="C288" s="79"/>
      <c r="D288" s="79"/>
      <c r="E288" s="35"/>
      <c r="F288" s="79"/>
      <c r="G288" s="79"/>
      <c r="H288" s="79"/>
    </row>
    <row r="289" spans="1:8" ht="12.75">
      <c r="A289" s="72"/>
      <c r="B289" s="79"/>
      <c r="C289" s="79"/>
      <c r="D289" s="79"/>
      <c r="E289" s="35"/>
      <c r="F289" s="79"/>
      <c r="G289" s="79"/>
      <c r="H289" s="79"/>
    </row>
    <row r="290" spans="1:8" ht="12.75">
      <c r="A290" s="72"/>
      <c r="B290" s="79"/>
      <c r="C290" s="79"/>
      <c r="D290" s="79"/>
      <c r="E290" s="35"/>
      <c r="F290" s="79"/>
      <c r="G290" s="79"/>
      <c r="H290" s="79"/>
    </row>
    <row r="291" spans="1:8" ht="12.75">
      <c r="A291" s="72"/>
      <c r="B291" s="79"/>
      <c r="C291" s="79"/>
      <c r="D291" s="79"/>
      <c r="E291" s="35"/>
      <c r="F291" s="79"/>
      <c r="G291" s="79"/>
      <c r="H291" s="79"/>
    </row>
    <row r="292" spans="1:8" ht="12.75">
      <c r="A292" s="72"/>
      <c r="B292" s="79"/>
      <c r="C292" s="79"/>
      <c r="D292" s="79"/>
      <c r="E292" s="35"/>
      <c r="F292" s="79"/>
      <c r="G292" s="79"/>
      <c r="H292" s="79"/>
    </row>
    <row r="293" spans="1:8" ht="12.75">
      <c r="A293" s="72"/>
      <c r="B293" s="79"/>
      <c r="C293" s="79"/>
      <c r="D293" s="79"/>
      <c r="E293" s="35"/>
      <c r="F293" s="79"/>
      <c r="G293" s="79"/>
      <c r="H293" s="79"/>
    </row>
    <row r="294" spans="1:8" ht="12.75">
      <c r="A294" s="72"/>
      <c r="B294" s="79"/>
      <c r="C294" s="79"/>
      <c r="D294" s="79"/>
      <c r="E294" s="35"/>
      <c r="F294" s="79"/>
      <c r="G294" s="79"/>
      <c r="H294" s="79"/>
    </row>
    <row r="295" spans="1:8" ht="12.75">
      <c r="A295" s="72"/>
      <c r="B295" s="79"/>
      <c r="C295" s="79"/>
      <c r="D295" s="79"/>
      <c r="E295" s="35"/>
      <c r="F295" s="79"/>
      <c r="G295" s="79"/>
      <c r="H295" s="79"/>
    </row>
    <row r="296" spans="1:8" ht="12.75">
      <c r="A296" s="72"/>
      <c r="B296" s="79"/>
      <c r="C296" s="79"/>
      <c r="D296" s="79"/>
      <c r="E296" s="35"/>
      <c r="F296" s="79"/>
      <c r="G296" s="79"/>
      <c r="H296" s="79"/>
    </row>
    <row r="297" spans="1:8" ht="12.75">
      <c r="A297" s="72"/>
      <c r="B297" s="79"/>
      <c r="C297" s="79"/>
      <c r="D297" s="79"/>
      <c r="E297" s="35"/>
      <c r="F297" s="79"/>
      <c r="G297" s="79"/>
      <c r="H297" s="79"/>
    </row>
    <row r="298" spans="1:8" ht="12.75">
      <c r="A298" s="72"/>
      <c r="B298" s="79"/>
      <c r="C298" s="79"/>
      <c r="D298" s="79"/>
      <c r="E298" s="35"/>
      <c r="F298" s="79"/>
      <c r="G298" s="79"/>
      <c r="H298" s="79"/>
    </row>
    <row r="299" spans="1:8" ht="12.75">
      <c r="A299" s="72"/>
      <c r="B299" s="79"/>
      <c r="C299" s="79"/>
      <c r="D299" s="79"/>
      <c r="E299" s="35"/>
      <c r="F299" s="79"/>
      <c r="G299" s="79"/>
      <c r="H299" s="79"/>
    </row>
    <row r="300" spans="1:8" ht="12.75">
      <c r="A300" s="72"/>
      <c r="B300" s="79"/>
      <c r="C300" s="79"/>
      <c r="D300" s="79"/>
      <c r="E300" s="35"/>
      <c r="F300" s="79"/>
      <c r="G300" s="79"/>
      <c r="H300" s="79"/>
    </row>
    <row r="301" spans="1:8" ht="12.75">
      <c r="A301" s="72"/>
      <c r="B301" s="79"/>
      <c r="C301" s="79"/>
      <c r="D301" s="79"/>
      <c r="E301" s="35"/>
      <c r="F301" s="79"/>
      <c r="G301" s="79"/>
      <c r="H301" s="79"/>
    </row>
    <row r="302" spans="1:8" ht="12.75">
      <c r="A302" s="72"/>
      <c r="B302" s="79"/>
      <c r="C302" s="79"/>
      <c r="D302" s="79"/>
      <c r="E302" s="35"/>
      <c r="F302" s="79"/>
      <c r="G302" s="79"/>
      <c r="H302" s="79"/>
    </row>
    <row r="303" spans="1:8" ht="12.75">
      <c r="A303" s="72"/>
      <c r="B303" s="79"/>
      <c r="C303" s="79"/>
      <c r="D303" s="79"/>
      <c r="E303" s="35"/>
      <c r="F303" s="79"/>
      <c r="G303" s="79"/>
      <c r="H303" s="79"/>
    </row>
    <row r="304" spans="1:8" ht="12.75">
      <c r="A304" s="72"/>
      <c r="B304" s="79"/>
      <c r="C304" s="79"/>
      <c r="D304" s="79"/>
      <c r="E304" s="35"/>
      <c r="F304" s="79"/>
      <c r="G304" s="79"/>
      <c r="H304" s="79"/>
    </row>
    <row r="305" spans="1:8" ht="12.75">
      <c r="A305" s="72"/>
      <c r="B305" s="79"/>
      <c r="C305" s="79"/>
      <c r="D305" s="79"/>
      <c r="E305" s="35"/>
      <c r="F305" s="79"/>
      <c r="G305" s="79"/>
      <c r="H305" s="79"/>
    </row>
    <row r="306" spans="1:8" ht="12.75">
      <c r="A306" s="72"/>
      <c r="B306" s="79"/>
      <c r="C306" s="79"/>
      <c r="D306" s="79"/>
      <c r="E306" s="35"/>
      <c r="F306" s="79"/>
      <c r="G306" s="79"/>
      <c r="H306" s="79"/>
    </row>
    <row r="307" spans="1:8" ht="12.75">
      <c r="A307" s="72"/>
      <c r="B307" s="79"/>
      <c r="C307" s="79"/>
      <c r="D307" s="79"/>
      <c r="E307" s="35"/>
      <c r="F307" s="79"/>
      <c r="G307" s="79"/>
      <c r="H307" s="79"/>
    </row>
    <row r="308" spans="1:8" ht="12.75">
      <c r="A308" s="72"/>
      <c r="B308" s="79"/>
      <c r="C308" s="79"/>
      <c r="D308" s="79"/>
      <c r="E308" s="35"/>
      <c r="F308" s="79"/>
      <c r="G308" s="79"/>
      <c r="H308" s="79"/>
    </row>
    <row r="309" spans="1:8" ht="12.75">
      <c r="A309" s="72"/>
      <c r="B309" s="79"/>
      <c r="C309" s="79"/>
      <c r="D309" s="79"/>
      <c r="E309" s="35"/>
      <c r="F309" s="79"/>
      <c r="G309" s="79"/>
      <c r="H309" s="79"/>
    </row>
    <row r="310" spans="1:8" ht="12.75">
      <c r="A310" s="72"/>
      <c r="B310" s="79"/>
      <c r="C310" s="79"/>
      <c r="D310" s="79"/>
      <c r="E310" s="35"/>
      <c r="F310" s="79"/>
      <c r="G310" s="79"/>
      <c r="H310" s="79"/>
    </row>
    <row r="311" spans="1:8" ht="12.75">
      <c r="A311" s="72"/>
      <c r="B311" s="79"/>
      <c r="C311" s="79"/>
      <c r="D311" s="79"/>
      <c r="E311" s="35"/>
      <c r="F311" s="79"/>
      <c r="G311" s="79"/>
      <c r="H311" s="79"/>
    </row>
    <row r="312" spans="1:8" ht="12.75">
      <c r="A312" s="72"/>
      <c r="B312" s="79"/>
      <c r="C312" s="79"/>
      <c r="D312" s="79"/>
      <c r="E312" s="35"/>
      <c r="F312" s="79"/>
      <c r="G312" s="79"/>
      <c r="H312" s="79"/>
    </row>
    <row r="313" spans="1:8" ht="12.75">
      <c r="A313" s="72"/>
      <c r="B313" s="79"/>
      <c r="C313" s="79"/>
      <c r="D313" s="79"/>
      <c r="E313" s="35"/>
      <c r="F313" s="79"/>
      <c r="G313" s="79"/>
      <c r="H313" s="79"/>
    </row>
    <row r="314" spans="1:8" ht="12.75">
      <c r="A314" s="72"/>
      <c r="B314" s="79"/>
      <c r="C314" s="79"/>
      <c r="D314" s="79"/>
      <c r="E314" s="35"/>
      <c r="F314" s="79"/>
      <c r="G314" s="79"/>
      <c r="H314" s="79"/>
    </row>
    <row r="315" spans="1:8" ht="12.75">
      <c r="A315" s="72"/>
      <c r="B315" s="79"/>
      <c r="C315" s="79"/>
      <c r="D315" s="79"/>
      <c r="E315" s="35"/>
      <c r="F315" s="79"/>
      <c r="G315" s="79"/>
      <c r="H315" s="79"/>
    </row>
    <row r="316" spans="1:8" ht="12.75">
      <c r="A316" s="72"/>
      <c r="B316" s="79"/>
      <c r="C316" s="79"/>
      <c r="D316" s="79"/>
      <c r="E316" s="35"/>
      <c r="F316" s="79"/>
      <c r="G316" s="79"/>
      <c r="H316" s="79"/>
    </row>
    <row r="317" spans="1:8" ht="12.75">
      <c r="A317" s="72"/>
      <c r="B317" s="79"/>
      <c r="C317" s="79"/>
      <c r="D317" s="79"/>
      <c r="E317" s="35"/>
      <c r="F317" s="79"/>
      <c r="G317" s="79"/>
      <c r="H317" s="79"/>
    </row>
    <row r="318" spans="1:8" ht="12.75">
      <c r="A318" s="72"/>
      <c r="B318" s="79"/>
      <c r="C318" s="79"/>
      <c r="D318" s="79"/>
      <c r="E318" s="35"/>
      <c r="F318" s="79"/>
      <c r="G318" s="79"/>
      <c r="H318" s="79"/>
    </row>
    <row r="319" spans="1:8" ht="12.75">
      <c r="A319" s="72"/>
      <c r="B319" s="79"/>
      <c r="C319" s="79"/>
      <c r="D319" s="79"/>
      <c r="E319" s="35"/>
      <c r="F319" s="79"/>
      <c r="G319" s="79"/>
      <c r="H319" s="79"/>
    </row>
    <row r="320" spans="1:8" ht="12.75">
      <c r="A320" s="72"/>
      <c r="B320" s="79"/>
      <c r="C320" s="79"/>
      <c r="D320" s="79"/>
      <c r="E320" s="35"/>
      <c r="F320" s="79"/>
      <c r="G320" s="79"/>
      <c r="H320" s="79"/>
    </row>
    <row r="321" spans="1:8" ht="12.75">
      <c r="A321" s="72"/>
      <c r="B321" s="79"/>
      <c r="C321" s="79"/>
      <c r="D321" s="79"/>
      <c r="E321" s="35"/>
      <c r="F321" s="79"/>
      <c r="G321" s="79"/>
      <c r="H321" s="79"/>
    </row>
    <row r="322" spans="1:8" ht="12.75">
      <c r="A322" s="72"/>
      <c r="B322" s="79"/>
      <c r="C322" s="79"/>
      <c r="D322" s="79"/>
      <c r="E322" s="35"/>
      <c r="F322" s="79"/>
      <c r="G322" s="79"/>
      <c r="H322" s="79"/>
    </row>
    <row r="323" spans="1:8" ht="12.75">
      <c r="A323" s="72"/>
      <c r="B323" s="79"/>
      <c r="C323" s="79"/>
      <c r="D323" s="79"/>
      <c r="E323" s="35"/>
      <c r="F323" s="79"/>
      <c r="G323" s="79"/>
      <c r="H323" s="79"/>
    </row>
    <row r="324" spans="1:8" ht="12.75">
      <c r="A324" s="72"/>
      <c r="B324" s="79"/>
      <c r="C324" s="79"/>
      <c r="D324" s="79"/>
      <c r="E324" s="35"/>
      <c r="F324" s="79"/>
      <c r="G324" s="79"/>
      <c r="H324" s="79"/>
    </row>
    <row r="325" spans="1:8" ht="12.75">
      <c r="A325" s="72"/>
      <c r="B325" s="79"/>
      <c r="C325" s="79"/>
      <c r="D325" s="79"/>
      <c r="E325" s="35"/>
      <c r="F325" s="79"/>
      <c r="G325" s="79"/>
      <c r="H325" s="79"/>
    </row>
    <row r="326" spans="1:8" ht="12.75">
      <c r="A326" s="72"/>
      <c r="B326" s="79"/>
      <c r="C326" s="79"/>
      <c r="D326" s="79"/>
      <c r="E326" s="35"/>
      <c r="F326" s="79"/>
      <c r="G326" s="79"/>
      <c r="H326" s="79"/>
    </row>
    <row r="327" spans="1:8" ht="12.75">
      <c r="A327" s="72"/>
      <c r="B327" s="79"/>
      <c r="C327" s="79"/>
      <c r="D327" s="79"/>
      <c r="E327" s="35"/>
      <c r="F327" s="79"/>
      <c r="G327" s="79"/>
      <c r="H327" s="79"/>
    </row>
    <row r="328" spans="1:8" ht="12.75">
      <c r="A328" s="72"/>
      <c r="B328" s="79"/>
      <c r="C328" s="79"/>
      <c r="D328" s="79"/>
      <c r="E328" s="35"/>
      <c r="F328" s="79"/>
      <c r="G328" s="79"/>
      <c r="H328" s="79"/>
    </row>
    <row r="329" spans="1:8" ht="12.75">
      <c r="A329" s="72"/>
      <c r="B329" s="79"/>
      <c r="C329" s="79"/>
      <c r="D329" s="79"/>
      <c r="E329" s="35"/>
      <c r="F329" s="79"/>
      <c r="G329" s="79"/>
      <c r="H329" s="79"/>
    </row>
    <row r="330" spans="1:8" ht="12.75">
      <c r="A330" s="72"/>
      <c r="B330" s="79"/>
      <c r="C330" s="79"/>
      <c r="D330" s="79"/>
      <c r="E330" s="35"/>
      <c r="F330" s="79"/>
      <c r="G330" s="79"/>
      <c r="H330" s="79"/>
    </row>
    <row r="331" spans="1:8" ht="12.75">
      <c r="A331" s="72"/>
      <c r="B331" s="79"/>
      <c r="C331" s="79"/>
      <c r="D331" s="79"/>
      <c r="E331" s="35"/>
      <c r="F331" s="79"/>
      <c r="G331" s="79"/>
      <c r="H331" s="79"/>
    </row>
    <row r="332" spans="1:8" ht="12.75">
      <c r="A332" s="72"/>
      <c r="B332" s="79"/>
      <c r="C332" s="79"/>
      <c r="D332" s="79"/>
      <c r="E332" s="35"/>
      <c r="F332" s="79"/>
      <c r="G332" s="79"/>
      <c r="H332" s="79"/>
    </row>
    <row r="333" spans="1:8" ht="12.75">
      <c r="A333" s="72"/>
      <c r="B333" s="79"/>
      <c r="C333" s="79"/>
      <c r="D333" s="79"/>
      <c r="E333" s="35"/>
      <c r="F333" s="79"/>
      <c r="G333" s="79"/>
      <c r="H333" s="79"/>
    </row>
    <row r="334" spans="1:8" ht="12.75">
      <c r="A334" s="72"/>
      <c r="B334" s="79"/>
      <c r="C334" s="79"/>
      <c r="D334" s="79"/>
      <c r="E334" s="35"/>
      <c r="F334" s="79"/>
      <c r="G334" s="79"/>
      <c r="H334" s="79"/>
    </row>
    <row r="335" spans="1:8" ht="12.75">
      <c r="A335" s="72"/>
      <c r="B335" s="79"/>
      <c r="C335" s="79"/>
      <c r="D335" s="79"/>
      <c r="E335" s="35"/>
      <c r="F335" s="79"/>
      <c r="G335" s="79"/>
      <c r="H335" s="79"/>
    </row>
    <row r="336" spans="1:8" ht="12.75">
      <c r="A336" s="72"/>
      <c r="B336" s="79"/>
      <c r="C336" s="79"/>
      <c r="D336" s="79"/>
      <c r="E336" s="35"/>
      <c r="F336" s="79"/>
      <c r="G336" s="79"/>
      <c r="H336" s="79"/>
    </row>
    <row r="337" spans="1:8" ht="12.75">
      <c r="A337" s="72"/>
      <c r="B337" s="79"/>
      <c r="C337" s="79"/>
      <c r="D337" s="79"/>
      <c r="E337" s="35"/>
      <c r="F337" s="79"/>
      <c r="G337" s="79"/>
      <c r="H337" s="79"/>
    </row>
    <row r="338" spans="1:8" ht="12.75">
      <c r="A338" s="72"/>
      <c r="B338" s="79"/>
      <c r="C338" s="79"/>
      <c r="D338" s="79"/>
      <c r="E338" s="35"/>
      <c r="F338" s="79"/>
      <c r="G338" s="79"/>
      <c r="H338" s="79"/>
    </row>
    <row r="339" spans="1:8" ht="12.75">
      <c r="A339" s="72"/>
      <c r="B339" s="79"/>
      <c r="C339" s="79"/>
      <c r="D339" s="79"/>
      <c r="E339" s="35"/>
      <c r="F339" s="79"/>
      <c r="G339" s="79"/>
      <c r="H339" s="79"/>
    </row>
    <row r="340" spans="1:8" ht="12.75">
      <c r="A340" s="72"/>
      <c r="B340" s="79"/>
      <c r="C340" s="79"/>
      <c r="D340" s="79"/>
      <c r="E340" s="35"/>
      <c r="F340" s="79"/>
      <c r="G340" s="79"/>
      <c r="H340" s="79"/>
    </row>
    <row r="341" spans="1:8" ht="12.75">
      <c r="A341" s="72"/>
      <c r="B341" s="79"/>
      <c r="C341" s="79"/>
      <c r="D341" s="79"/>
      <c r="E341" s="35"/>
      <c r="F341" s="79"/>
      <c r="G341" s="79"/>
      <c r="H341" s="79"/>
    </row>
    <row r="342" spans="1:8" ht="12.75">
      <c r="A342" s="72"/>
      <c r="B342" s="79"/>
      <c r="C342" s="79"/>
      <c r="D342" s="79"/>
      <c r="E342" s="35"/>
      <c r="F342" s="79"/>
      <c r="G342" s="79"/>
      <c r="H342" s="79"/>
    </row>
    <row r="343" spans="1:8" ht="12.75">
      <c r="A343" s="72"/>
      <c r="B343" s="79"/>
      <c r="C343" s="79"/>
      <c r="D343" s="79"/>
      <c r="E343" s="35"/>
      <c r="F343" s="79"/>
      <c r="G343" s="79"/>
      <c r="H343" s="79"/>
    </row>
    <row r="344" spans="1:8" ht="12.75">
      <c r="A344" s="72"/>
      <c r="B344" s="79"/>
      <c r="C344" s="79"/>
      <c r="D344" s="79"/>
      <c r="E344" s="35"/>
      <c r="F344" s="79"/>
      <c r="G344" s="79"/>
      <c r="H344" s="79"/>
    </row>
    <row r="345" spans="1:8" ht="12.75">
      <c r="A345" s="72"/>
      <c r="B345" s="79"/>
      <c r="C345" s="79"/>
      <c r="D345" s="79"/>
      <c r="E345" s="35"/>
      <c r="F345" s="79"/>
      <c r="G345" s="79"/>
      <c r="H345" s="79"/>
    </row>
    <row r="346" spans="1:8" ht="12.75">
      <c r="A346" s="72"/>
      <c r="B346" s="79"/>
      <c r="C346" s="79"/>
      <c r="D346" s="79"/>
      <c r="E346" s="35"/>
      <c r="F346" s="79"/>
      <c r="G346" s="79"/>
      <c r="H346" s="79"/>
    </row>
    <row r="347" spans="1:8" ht="12.75">
      <c r="A347" s="72"/>
      <c r="B347" s="79"/>
      <c r="C347" s="79"/>
      <c r="D347" s="79"/>
      <c r="E347" s="35"/>
      <c r="F347" s="79"/>
      <c r="G347" s="79"/>
      <c r="H347" s="79"/>
    </row>
    <row r="348" spans="1:8" ht="12.75">
      <c r="A348" s="72"/>
      <c r="B348" s="79"/>
      <c r="C348" s="79"/>
      <c r="D348" s="79"/>
      <c r="E348" s="35"/>
      <c r="F348" s="79"/>
      <c r="G348" s="79"/>
      <c r="H348" s="79"/>
    </row>
    <row r="349" spans="1:8" ht="12.75">
      <c r="A349" s="72"/>
      <c r="B349" s="79"/>
      <c r="C349" s="79"/>
      <c r="D349" s="79"/>
      <c r="E349" s="35"/>
      <c r="F349" s="79"/>
      <c r="G349" s="79"/>
      <c r="H349" s="79"/>
    </row>
  </sheetData>
  <sheetProtection password="D3DB" sheet="1" selectLockedCells="1"/>
  <mergeCells count="1">
    <mergeCell ref="A2:G2"/>
  </mergeCells>
  <printOptions/>
  <pageMargins left="0.9055118110236221" right="0.2755905511811024" top="0.1968503937007874" bottom="0.984251968503937" header="0" footer="0.3937007874015748"/>
  <pageSetup fitToHeight="0" fitToWidth="1" horizontalDpi="600" verticalDpi="600" orientation="portrait" paperSize="9" scale="62" r:id="rId2"/>
  <headerFooter alignWithMargins="0">
    <oddFooter>&amp;L&amp;"Arial Narrow,Uobičajeno"&amp;9      BR.PR. 15/19&amp;C&amp;"Arial Narrow,Uobičajeno"&amp;9CENTAR PrInOS &amp;R&amp;"Arial Narrow,Uobičajeno"&amp;9TROŠKOVNIK OPREME - GRUPA 1
&amp;P</oddFooter>
  </headerFooter>
  <rowBreaks count="9" manualBreakCount="9">
    <brk id="25" max="6" man="1"/>
    <brk id="44" max="6" man="1"/>
    <brk id="64" max="6" man="1"/>
    <brk id="86" max="6" man="1"/>
    <brk id="100" max="6" man="1"/>
    <brk id="113" max="6" man="1"/>
    <brk id="155" max="5" man="1"/>
    <brk id="201" max="5" man="1"/>
    <brk id="228" max="5" man="1"/>
  </rowBreaks>
  <drawing r:id="rId1"/>
</worksheet>
</file>

<file path=xl/worksheets/sheet3.xml><?xml version="1.0" encoding="utf-8"?>
<worksheet xmlns="http://schemas.openxmlformats.org/spreadsheetml/2006/main" xmlns:r="http://schemas.openxmlformats.org/officeDocument/2006/relationships">
  <dimension ref="A7:H33"/>
  <sheetViews>
    <sheetView zoomScalePageLayoutView="0" workbookViewId="0" topLeftCell="A1">
      <selection activeCell="F16" sqref="F16"/>
    </sheetView>
  </sheetViews>
  <sheetFormatPr defaultColWidth="9.140625" defaultRowHeight="12.75"/>
  <cols>
    <col min="5" max="5" width="12.00390625" style="0" customWidth="1"/>
  </cols>
  <sheetData>
    <row r="7" spans="1:8" ht="15">
      <c r="A7" s="174"/>
      <c r="B7" s="174" t="s">
        <v>26</v>
      </c>
      <c r="C7" s="174"/>
      <c r="D7" s="174"/>
      <c r="E7" s="174"/>
      <c r="F7" s="174"/>
      <c r="G7" s="174"/>
      <c r="H7" s="174"/>
    </row>
    <row r="11" spans="1:8" ht="13.5">
      <c r="A11" s="175">
        <v>1</v>
      </c>
      <c r="B11" s="175" t="s">
        <v>164</v>
      </c>
      <c r="C11" s="175"/>
      <c r="D11" s="175"/>
      <c r="E11" s="175"/>
      <c r="F11" s="175"/>
      <c r="G11" s="175"/>
      <c r="H11" s="175"/>
    </row>
    <row r="13" spans="1:8" ht="13.5">
      <c r="A13" s="170" t="s">
        <v>7</v>
      </c>
      <c r="B13" s="170" t="s">
        <v>132</v>
      </c>
      <c r="C13" s="170"/>
      <c r="D13" s="170"/>
      <c r="E13" s="170"/>
      <c r="F13" s="170"/>
      <c r="G13" s="170"/>
      <c r="H13" s="170"/>
    </row>
    <row r="14" spans="1:8" ht="13.5">
      <c r="A14" s="170" t="s">
        <v>50</v>
      </c>
      <c r="B14" s="170" t="s">
        <v>37</v>
      </c>
      <c r="C14" s="170"/>
      <c r="D14" s="170"/>
      <c r="E14" s="170"/>
      <c r="F14" s="170"/>
      <c r="G14" s="170"/>
      <c r="H14" s="170"/>
    </row>
    <row r="15" spans="1:8" ht="13.5">
      <c r="A15" s="170" t="s">
        <v>112</v>
      </c>
      <c r="B15" s="170" t="s">
        <v>38</v>
      </c>
      <c r="C15" s="170"/>
      <c r="D15" s="170"/>
      <c r="E15" s="170"/>
      <c r="F15" s="170"/>
      <c r="G15" s="170"/>
      <c r="H15" s="170"/>
    </row>
    <row r="16" spans="1:8" ht="13.5">
      <c r="A16" s="170" t="s">
        <v>113</v>
      </c>
      <c r="B16" s="170" t="s">
        <v>39</v>
      </c>
      <c r="C16" s="170"/>
      <c r="D16" s="170"/>
      <c r="E16" s="170"/>
      <c r="F16" s="170"/>
      <c r="G16" s="170"/>
      <c r="H16" s="170"/>
    </row>
    <row r="17" spans="1:8" ht="13.5">
      <c r="A17" s="170" t="s">
        <v>114</v>
      </c>
      <c r="B17" s="170" t="s">
        <v>40</v>
      </c>
      <c r="C17" s="170"/>
      <c r="D17" s="170"/>
      <c r="E17" s="170"/>
      <c r="F17" s="170"/>
      <c r="G17" s="170"/>
      <c r="H17" s="170"/>
    </row>
    <row r="18" spans="1:8" ht="13.5">
      <c r="A18" s="170" t="s">
        <v>115</v>
      </c>
      <c r="B18" s="170" t="s">
        <v>41</v>
      </c>
      <c r="C18" s="170"/>
      <c r="D18" s="170"/>
      <c r="E18" s="170"/>
      <c r="F18" s="170"/>
      <c r="G18" s="170"/>
      <c r="H18" s="170"/>
    </row>
    <row r="19" spans="1:8" ht="13.5">
      <c r="A19" s="170" t="s">
        <v>116</v>
      </c>
      <c r="B19" s="170" t="s">
        <v>42</v>
      </c>
      <c r="C19" s="170"/>
      <c r="D19" s="170"/>
      <c r="E19" s="170"/>
      <c r="F19" s="170"/>
      <c r="G19" s="170"/>
      <c r="H19" s="170"/>
    </row>
    <row r="20" spans="1:8" ht="13.5">
      <c r="A20" s="170" t="s">
        <v>86</v>
      </c>
      <c r="B20" s="170" t="s">
        <v>43</v>
      </c>
      <c r="C20" s="170"/>
      <c r="D20" s="170"/>
      <c r="E20" s="170"/>
      <c r="F20" s="170"/>
      <c r="G20" s="170"/>
      <c r="H20" s="170"/>
    </row>
    <row r="21" spans="1:8" ht="13.5">
      <c r="A21" s="170" t="s">
        <v>117</v>
      </c>
      <c r="B21" s="170" t="s">
        <v>44</v>
      </c>
      <c r="C21" s="170"/>
      <c r="D21" s="170"/>
      <c r="E21" s="170"/>
      <c r="F21" s="170"/>
      <c r="G21" s="170"/>
      <c r="H21" s="170"/>
    </row>
    <row r="22" spans="1:8" ht="13.5">
      <c r="A22" s="170" t="s">
        <v>118</v>
      </c>
      <c r="B22" s="170" t="s">
        <v>45</v>
      </c>
      <c r="C22" s="170"/>
      <c r="D22" s="170"/>
      <c r="E22" s="170"/>
      <c r="F22" s="170"/>
      <c r="G22" s="170"/>
      <c r="H22" s="170"/>
    </row>
    <row r="23" spans="1:8" ht="13.5">
      <c r="A23" s="170" t="s">
        <v>119</v>
      </c>
      <c r="B23" s="170" t="s">
        <v>46</v>
      </c>
      <c r="C23" s="170"/>
      <c r="D23" s="170"/>
      <c r="E23" s="170"/>
      <c r="F23" s="170"/>
      <c r="G23" s="170"/>
      <c r="H23" s="170"/>
    </row>
    <row r="24" spans="1:8" ht="13.5">
      <c r="A24" s="171" t="s">
        <v>120</v>
      </c>
      <c r="B24" s="171" t="s">
        <v>47</v>
      </c>
      <c r="C24" s="171"/>
      <c r="D24" s="171"/>
      <c r="E24" s="171"/>
      <c r="F24" s="171"/>
      <c r="G24" s="171"/>
      <c r="H24" s="171"/>
    </row>
    <row r="25" spans="1:8" ht="13.5">
      <c r="A25" s="172">
        <v>13</v>
      </c>
      <c r="B25" s="173" t="s">
        <v>47</v>
      </c>
      <c r="C25" s="173"/>
      <c r="D25" s="173"/>
      <c r="E25" s="173"/>
      <c r="F25" s="173"/>
      <c r="G25" s="173"/>
      <c r="H25" s="173"/>
    </row>
    <row r="26" spans="1:8" ht="13.5">
      <c r="A26" s="170"/>
      <c r="B26" s="170"/>
      <c r="C26" s="170"/>
      <c r="D26" s="170"/>
      <c r="E26" s="170"/>
      <c r="F26" s="170"/>
      <c r="G26" s="170"/>
      <c r="H26" s="170"/>
    </row>
    <row r="27" spans="1:8" ht="13.5">
      <c r="A27" s="170"/>
      <c r="B27" s="170"/>
      <c r="C27" s="170"/>
      <c r="D27" s="170" t="s">
        <v>25</v>
      </c>
      <c r="E27" s="170"/>
      <c r="F27" s="170"/>
      <c r="G27" s="170"/>
      <c r="H27" s="170"/>
    </row>
    <row r="28" spans="1:8" ht="13.5">
      <c r="A28" s="170"/>
      <c r="B28" s="170"/>
      <c r="C28" s="170"/>
      <c r="D28" s="170"/>
      <c r="E28" s="170"/>
      <c r="F28" s="170"/>
      <c r="G28" s="170"/>
      <c r="H28" s="170"/>
    </row>
    <row r="29" spans="1:8" ht="13.5">
      <c r="A29" s="170"/>
      <c r="B29" s="170"/>
      <c r="C29" s="170"/>
      <c r="D29" s="170" t="s">
        <v>25</v>
      </c>
      <c r="E29" s="170" t="s">
        <v>1</v>
      </c>
      <c r="F29" s="170"/>
      <c r="G29" s="170"/>
      <c r="H29" s="170"/>
    </row>
    <row r="30" spans="1:8" ht="13.5">
      <c r="A30" s="170"/>
      <c r="B30" s="170"/>
      <c r="C30" s="170"/>
      <c r="D30" s="170" t="s">
        <v>11</v>
      </c>
      <c r="E30" s="170"/>
      <c r="F30" s="170"/>
      <c r="G30" s="170"/>
      <c r="H30" s="170"/>
    </row>
    <row r="31" spans="1:8" ht="13.5">
      <c r="A31" s="170"/>
      <c r="B31" s="170"/>
      <c r="C31" s="170"/>
      <c r="D31" s="170"/>
      <c r="E31" s="170"/>
      <c r="F31" s="170"/>
      <c r="G31" s="170"/>
      <c r="H31" s="170"/>
    </row>
    <row r="32" spans="1:8" ht="13.5">
      <c r="A32" s="170"/>
      <c r="B32" s="170"/>
      <c r="C32" s="170" t="s">
        <v>2</v>
      </c>
      <c r="D32" s="170"/>
      <c r="E32" s="170" t="s">
        <v>1</v>
      </c>
      <c r="F32" s="170"/>
      <c r="G32" s="170"/>
      <c r="H32" s="170"/>
    </row>
    <row r="33" spans="1:8" ht="13.5">
      <c r="A33" s="170"/>
      <c r="B33" s="170"/>
      <c r="C33" s="170"/>
      <c r="D33" s="170"/>
      <c r="E33" s="170"/>
      <c r="F33" s="170"/>
      <c r="G33" s="170"/>
      <c r="H33" s="170"/>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8:IV39"/>
  <sheetViews>
    <sheetView zoomScalePageLayoutView="0" workbookViewId="0" topLeftCell="A7">
      <selection activeCell="G18" sqref="G18"/>
    </sheetView>
  </sheetViews>
  <sheetFormatPr defaultColWidth="9.140625" defaultRowHeight="12.75"/>
  <cols>
    <col min="2" max="2" width="7.421875" style="0" customWidth="1"/>
    <col min="3" max="3" width="34.421875" style="0" customWidth="1"/>
  </cols>
  <sheetData>
    <row r="8" spans="1:6" ht="13.5">
      <c r="A8" s="11"/>
      <c r="B8" s="7"/>
      <c r="C8" s="4"/>
      <c r="D8" s="4"/>
      <c r="E8" s="4"/>
      <c r="F8" s="4"/>
    </row>
    <row r="9" spans="1:6" ht="13.5">
      <c r="A9" s="11"/>
      <c r="B9" s="7"/>
      <c r="C9" s="4"/>
      <c r="D9" s="4"/>
      <c r="E9" s="4"/>
      <c r="F9" s="4"/>
    </row>
    <row r="10" spans="1:6" ht="13.5">
      <c r="A10" s="1"/>
      <c r="B10" s="1"/>
      <c r="C10" s="5"/>
      <c r="D10" s="6"/>
      <c r="E10" s="6"/>
      <c r="F10" s="4"/>
    </row>
    <row r="12" spans="1:7" ht="13.5">
      <c r="A12" s="170"/>
      <c r="B12" s="203"/>
      <c r="C12" s="204" t="s">
        <v>26</v>
      </c>
      <c r="D12" s="205"/>
      <c r="E12" s="206"/>
      <c r="F12" s="206"/>
      <c r="G12" s="206"/>
    </row>
    <row r="13" spans="1:7" ht="13.5">
      <c r="A13" s="170"/>
      <c r="B13" s="193"/>
      <c r="C13" s="176"/>
      <c r="D13" s="178"/>
      <c r="E13" s="176"/>
      <c r="F13" s="179"/>
      <c r="G13" s="176"/>
    </row>
    <row r="14" spans="1:7" ht="13.5">
      <c r="A14" s="170"/>
      <c r="B14" s="193"/>
      <c r="C14" s="176"/>
      <c r="D14" s="178"/>
      <c r="E14" s="176"/>
      <c r="F14" s="179"/>
      <c r="G14" s="176"/>
    </row>
    <row r="15" spans="1:7" ht="13.5">
      <c r="A15" s="170"/>
      <c r="B15" s="193"/>
      <c r="C15" s="176"/>
      <c r="D15" s="178"/>
      <c r="E15" s="176"/>
      <c r="F15" s="179"/>
      <c r="G15" s="176"/>
    </row>
    <row r="16" spans="1:7" ht="15">
      <c r="A16" s="170"/>
      <c r="B16" s="53">
        <v>1</v>
      </c>
      <c r="C16" s="53" t="s">
        <v>164</v>
      </c>
      <c r="D16" s="53"/>
      <c r="E16" s="54"/>
      <c r="F16" s="55"/>
      <c r="G16" s="169"/>
    </row>
    <row r="17" spans="1:7" ht="13.5">
      <c r="A17" s="170"/>
      <c r="B17" s="193"/>
      <c r="C17" s="176"/>
      <c r="D17" s="178"/>
      <c r="E17" s="176"/>
      <c r="F17" s="179"/>
      <c r="G17" s="176"/>
    </row>
    <row r="18" spans="1:256" ht="14.25">
      <c r="A18" s="170"/>
      <c r="B18" s="194" t="s">
        <v>7</v>
      </c>
      <c r="C18" s="195" t="s">
        <v>132</v>
      </c>
      <c r="D18" s="178"/>
      <c r="E18" s="176"/>
      <c r="F18" s="179"/>
      <c r="G18" s="177">
        <f>OPREMA!G10</f>
        <v>0</v>
      </c>
      <c r="I18" s="10"/>
      <c r="J18" s="4"/>
      <c r="K18" s="5"/>
      <c r="L18" s="4"/>
      <c r="M18" s="2"/>
      <c r="N18" s="4"/>
      <c r="P18" s="10"/>
      <c r="Q18" s="4"/>
      <c r="R18" s="5"/>
      <c r="S18" s="4"/>
      <c r="T18" s="2"/>
      <c r="U18" s="4"/>
      <c r="W18" s="10"/>
      <c r="X18" s="4"/>
      <c r="Y18" s="5"/>
      <c r="Z18" s="4"/>
      <c r="AA18" s="2"/>
      <c r="AB18" s="4"/>
      <c r="AD18" s="10"/>
      <c r="AE18" s="4"/>
      <c r="AF18" s="5"/>
      <c r="AG18" s="4"/>
      <c r="AH18" s="2"/>
      <c r="AI18" s="4"/>
      <c r="AK18" s="10"/>
      <c r="AL18" s="4"/>
      <c r="AM18" s="5"/>
      <c r="AN18" s="4"/>
      <c r="AO18" s="2"/>
      <c r="AP18" s="4"/>
      <c r="AR18" s="10"/>
      <c r="AS18" s="4"/>
      <c r="AT18" s="5"/>
      <c r="AU18" s="4"/>
      <c r="AV18" s="2"/>
      <c r="AW18" s="4"/>
      <c r="AY18" s="10"/>
      <c r="AZ18" s="4"/>
      <c r="BA18" s="5"/>
      <c r="BB18" s="4"/>
      <c r="BC18" s="2"/>
      <c r="BD18" s="4"/>
      <c r="BF18" s="10"/>
      <c r="BG18" s="4"/>
      <c r="BH18" s="5"/>
      <c r="BI18" s="4"/>
      <c r="BJ18" s="2"/>
      <c r="BK18" s="4"/>
      <c r="BM18" s="10"/>
      <c r="BN18" s="4"/>
      <c r="BO18" s="5"/>
      <c r="BP18" s="4"/>
      <c r="BQ18" s="2"/>
      <c r="BR18" s="4"/>
      <c r="BT18" s="10"/>
      <c r="BU18" s="4"/>
      <c r="BV18" s="5"/>
      <c r="BW18" s="4"/>
      <c r="BX18" s="2"/>
      <c r="BY18" s="4"/>
      <c r="CA18" s="10"/>
      <c r="CB18" s="4"/>
      <c r="CC18" s="5"/>
      <c r="CD18" s="4"/>
      <c r="CE18" s="2"/>
      <c r="CF18" s="4"/>
      <c r="CH18" s="10"/>
      <c r="CI18" s="4"/>
      <c r="CJ18" s="5"/>
      <c r="CK18" s="4"/>
      <c r="CL18" s="2"/>
      <c r="CM18" s="4"/>
      <c r="CO18" s="10"/>
      <c r="CP18" s="4"/>
      <c r="CQ18" s="5"/>
      <c r="CR18" s="4"/>
      <c r="CS18" s="2"/>
      <c r="CT18" s="4"/>
      <c r="CV18" s="10"/>
      <c r="CW18" s="4"/>
      <c r="CX18" s="5"/>
      <c r="CY18" s="4"/>
      <c r="CZ18" s="2"/>
      <c r="DA18" s="4"/>
      <c r="DC18" s="10"/>
      <c r="DD18" s="4"/>
      <c r="DE18" s="5"/>
      <c r="DF18" s="4"/>
      <c r="DG18" s="2"/>
      <c r="DH18" s="4"/>
      <c r="DJ18" s="10"/>
      <c r="DK18" s="4"/>
      <c r="DL18" s="5"/>
      <c r="DM18" s="4"/>
      <c r="DN18" s="2"/>
      <c r="DO18" s="4"/>
      <c r="DQ18" s="10"/>
      <c r="DR18" s="4"/>
      <c r="DS18" s="5"/>
      <c r="DT18" s="4"/>
      <c r="DU18" s="2"/>
      <c r="DV18" s="4"/>
      <c r="DX18" s="10"/>
      <c r="DY18" s="4"/>
      <c r="DZ18" s="5"/>
      <c r="EA18" s="4"/>
      <c r="EB18" s="2"/>
      <c r="EC18" s="4"/>
      <c r="EE18" s="10"/>
      <c r="EF18" s="4"/>
      <c r="EG18" s="5"/>
      <c r="EH18" s="4"/>
      <c r="EI18" s="2"/>
      <c r="EJ18" s="4"/>
      <c r="EL18" s="10"/>
      <c r="EM18" s="4"/>
      <c r="EN18" s="5"/>
      <c r="EO18" s="4"/>
      <c r="EP18" s="2"/>
      <c r="EQ18" s="4"/>
      <c r="ES18" s="10"/>
      <c r="ET18" s="4"/>
      <c r="EU18" s="5"/>
      <c r="EV18" s="4"/>
      <c r="EW18" s="2"/>
      <c r="EX18" s="4"/>
      <c r="EZ18" s="10"/>
      <c r="FA18" s="4"/>
      <c r="FB18" s="5"/>
      <c r="FC18" s="4"/>
      <c r="FD18" s="2"/>
      <c r="FE18" s="4"/>
      <c r="FG18" s="10"/>
      <c r="FH18" s="4"/>
      <c r="FI18" s="5"/>
      <c r="FJ18" s="4"/>
      <c r="FK18" s="2"/>
      <c r="FL18" s="4"/>
      <c r="FN18" s="10"/>
      <c r="FO18" s="4"/>
      <c r="FP18" s="5"/>
      <c r="FQ18" s="4"/>
      <c r="FR18" s="2"/>
      <c r="FS18" s="4"/>
      <c r="FU18" s="10"/>
      <c r="FV18" s="4"/>
      <c r="FW18" s="5"/>
      <c r="FX18" s="4"/>
      <c r="FY18" s="2"/>
      <c r="FZ18" s="4"/>
      <c r="GB18" s="10"/>
      <c r="GC18" s="4"/>
      <c r="GD18" s="5"/>
      <c r="GE18" s="4"/>
      <c r="GF18" s="2"/>
      <c r="GG18" s="4"/>
      <c r="GI18" s="10"/>
      <c r="GJ18" s="4"/>
      <c r="GK18" s="5"/>
      <c r="GL18" s="4"/>
      <c r="GM18" s="2"/>
      <c r="GN18" s="4"/>
      <c r="GP18" s="10"/>
      <c r="GQ18" s="4"/>
      <c r="GR18" s="5"/>
      <c r="GS18" s="4"/>
      <c r="GT18" s="2"/>
      <c r="GU18" s="4"/>
      <c r="GW18" s="10"/>
      <c r="GX18" s="4"/>
      <c r="GY18" s="5"/>
      <c r="GZ18" s="4"/>
      <c r="HA18" s="2"/>
      <c r="HB18" s="4"/>
      <c r="HD18" s="10"/>
      <c r="HE18" s="4"/>
      <c r="HF18" s="5"/>
      <c r="HG18" s="4"/>
      <c r="HH18" s="2"/>
      <c r="HI18" s="4"/>
      <c r="HK18" s="10"/>
      <c r="HL18" s="4"/>
      <c r="HM18" s="5"/>
      <c r="HN18" s="4"/>
      <c r="HO18" s="2"/>
      <c r="HP18" s="4"/>
      <c r="HR18" s="10"/>
      <c r="HS18" s="4"/>
      <c r="HT18" s="5"/>
      <c r="HU18" s="4"/>
      <c r="HV18" s="2"/>
      <c r="HW18" s="4"/>
      <c r="HY18" s="10"/>
      <c r="HZ18" s="4"/>
      <c r="IA18" s="5"/>
      <c r="IB18" s="4"/>
      <c r="IC18" s="2"/>
      <c r="ID18" s="4"/>
      <c r="IF18" s="10"/>
      <c r="IG18" s="4"/>
      <c r="IH18" s="5"/>
      <c r="II18" s="4"/>
      <c r="IJ18" s="2"/>
      <c r="IK18" s="4"/>
      <c r="IM18" s="10"/>
      <c r="IN18" s="4"/>
      <c r="IO18" s="5"/>
      <c r="IP18" s="4"/>
      <c r="IQ18" s="2"/>
      <c r="IR18" s="4"/>
      <c r="IT18" s="10"/>
      <c r="IU18" s="4"/>
      <c r="IV18" s="5"/>
    </row>
    <row r="19" spans="1:256" ht="14.25">
      <c r="A19" s="170"/>
      <c r="B19" s="194" t="s">
        <v>50</v>
      </c>
      <c r="C19" s="195" t="s">
        <v>37</v>
      </c>
      <c r="D19" s="178"/>
      <c r="E19" s="176"/>
      <c r="F19" s="179"/>
      <c r="G19" s="177">
        <f>OPREMA!G18</f>
        <v>0</v>
      </c>
      <c r="I19" s="10"/>
      <c r="J19" s="4"/>
      <c r="K19" s="5"/>
      <c r="L19" s="4"/>
      <c r="M19" s="2"/>
      <c r="N19" s="4"/>
      <c r="P19" s="10"/>
      <c r="Q19" s="4"/>
      <c r="R19" s="5"/>
      <c r="S19" s="4"/>
      <c r="T19" s="2"/>
      <c r="U19" s="4"/>
      <c r="W19" s="10"/>
      <c r="X19" s="4"/>
      <c r="Y19" s="5"/>
      <c r="Z19" s="4"/>
      <c r="AA19" s="2"/>
      <c r="AB19" s="4"/>
      <c r="AD19" s="10"/>
      <c r="AE19" s="4"/>
      <c r="AF19" s="5"/>
      <c r="AG19" s="4"/>
      <c r="AH19" s="2"/>
      <c r="AI19" s="4"/>
      <c r="AK19" s="10"/>
      <c r="AL19" s="4"/>
      <c r="AM19" s="5"/>
      <c r="AN19" s="4"/>
      <c r="AO19" s="2"/>
      <c r="AP19" s="4"/>
      <c r="AR19" s="10"/>
      <c r="AS19" s="4"/>
      <c r="AT19" s="5"/>
      <c r="AU19" s="4"/>
      <c r="AV19" s="2"/>
      <c r="AW19" s="4"/>
      <c r="AY19" s="10"/>
      <c r="AZ19" s="4"/>
      <c r="BA19" s="5"/>
      <c r="BB19" s="4"/>
      <c r="BC19" s="2"/>
      <c r="BD19" s="4"/>
      <c r="BF19" s="10"/>
      <c r="BG19" s="4"/>
      <c r="BH19" s="5"/>
      <c r="BI19" s="4"/>
      <c r="BJ19" s="2"/>
      <c r="BK19" s="4"/>
      <c r="BM19" s="10"/>
      <c r="BN19" s="4"/>
      <c r="BO19" s="5"/>
      <c r="BP19" s="4"/>
      <c r="BQ19" s="2"/>
      <c r="BR19" s="4"/>
      <c r="BT19" s="10"/>
      <c r="BU19" s="4"/>
      <c r="BV19" s="5"/>
      <c r="BW19" s="4"/>
      <c r="BX19" s="2"/>
      <c r="BY19" s="4"/>
      <c r="CA19" s="10"/>
      <c r="CB19" s="4"/>
      <c r="CC19" s="5"/>
      <c r="CD19" s="4"/>
      <c r="CE19" s="2"/>
      <c r="CF19" s="4"/>
      <c r="CH19" s="10"/>
      <c r="CI19" s="4"/>
      <c r="CJ19" s="5"/>
      <c r="CK19" s="4"/>
      <c r="CL19" s="2"/>
      <c r="CM19" s="4"/>
      <c r="CO19" s="10"/>
      <c r="CP19" s="4"/>
      <c r="CQ19" s="5"/>
      <c r="CR19" s="4"/>
      <c r="CS19" s="2"/>
      <c r="CT19" s="4"/>
      <c r="CV19" s="10"/>
      <c r="CW19" s="4"/>
      <c r="CX19" s="5"/>
      <c r="CY19" s="4"/>
      <c r="CZ19" s="2"/>
      <c r="DA19" s="4"/>
      <c r="DC19" s="10"/>
      <c r="DD19" s="4"/>
      <c r="DE19" s="5"/>
      <c r="DF19" s="4"/>
      <c r="DG19" s="2"/>
      <c r="DH19" s="4"/>
      <c r="DJ19" s="10"/>
      <c r="DK19" s="4"/>
      <c r="DL19" s="5"/>
      <c r="DM19" s="4"/>
      <c r="DN19" s="2"/>
      <c r="DO19" s="4"/>
      <c r="DQ19" s="10"/>
      <c r="DR19" s="4"/>
      <c r="DS19" s="5"/>
      <c r="DT19" s="4"/>
      <c r="DU19" s="2"/>
      <c r="DV19" s="4"/>
      <c r="DX19" s="10"/>
      <c r="DY19" s="4"/>
      <c r="DZ19" s="5"/>
      <c r="EA19" s="4"/>
      <c r="EB19" s="2"/>
      <c r="EC19" s="4"/>
      <c r="EE19" s="10"/>
      <c r="EF19" s="4"/>
      <c r="EG19" s="5"/>
      <c r="EH19" s="4"/>
      <c r="EI19" s="2"/>
      <c r="EJ19" s="4"/>
      <c r="EL19" s="10"/>
      <c r="EM19" s="4"/>
      <c r="EN19" s="5"/>
      <c r="EO19" s="4"/>
      <c r="EP19" s="2"/>
      <c r="EQ19" s="4"/>
      <c r="ES19" s="10"/>
      <c r="ET19" s="4"/>
      <c r="EU19" s="5"/>
      <c r="EV19" s="4"/>
      <c r="EW19" s="2"/>
      <c r="EX19" s="4"/>
      <c r="EZ19" s="10"/>
      <c r="FA19" s="4"/>
      <c r="FB19" s="5"/>
      <c r="FC19" s="4"/>
      <c r="FD19" s="2"/>
      <c r="FE19" s="4"/>
      <c r="FG19" s="10"/>
      <c r="FH19" s="4"/>
      <c r="FI19" s="5"/>
      <c r="FJ19" s="4"/>
      <c r="FK19" s="2"/>
      <c r="FL19" s="4"/>
      <c r="FN19" s="10"/>
      <c r="FO19" s="4"/>
      <c r="FP19" s="5"/>
      <c r="FQ19" s="4"/>
      <c r="FR19" s="2"/>
      <c r="FS19" s="4"/>
      <c r="FU19" s="10"/>
      <c r="FV19" s="4"/>
      <c r="FW19" s="5"/>
      <c r="FX19" s="4"/>
      <c r="FY19" s="2"/>
      <c r="FZ19" s="4"/>
      <c r="GB19" s="10"/>
      <c r="GC19" s="4"/>
      <c r="GD19" s="5"/>
      <c r="GE19" s="4"/>
      <c r="GF19" s="2"/>
      <c r="GG19" s="4"/>
      <c r="GI19" s="10"/>
      <c r="GJ19" s="4"/>
      <c r="GK19" s="5"/>
      <c r="GL19" s="4"/>
      <c r="GM19" s="2"/>
      <c r="GN19" s="4"/>
      <c r="GP19" s="10"/>
      <c r="GQ19" s="4"/>
      <c r="GR19" s="5"/>
      <c r="GS19" s="4"/>
      <c r="GT19" s="2"/>
      <c r="GU19" s="4"/>
      <c r="GW19" s="10"/>
      <c r="GX19" s="4"/>
      <c r="GY19" s="5"/>
      <c r="GZ19" s="4"/>
      <c r="HA19" s="2"/>
      <c r="HB19" s="4"/>
      <c r="HD19" s="10"/>
      <c r="HE19" s="4"/>
      <c r="HF19" s="5"/>
      <c r="HG19" s="4"/>
      <c r="HH19" s="2"/>
      <c r="HI19" s="4"/>
      <c r="HK19" s="10"/>
      <c r="HL19" s="4"/>
      <c r="HM19" s="5"/>
      <c r="HN19" s="4"/>
      <c r="HO19" s="2"/>
      <c r="HP19" s="4"/>
      <c r="HR19" s="10"/>
      <c r="HS19" s="4"/>
      <c r="HT19" s="5"/>
      <c r="HU19" s="4"/>
      <c r="HV19" s="2"/>
      <c r="HW19" s="4"/>
      <c r="HY19" s="10"/>
      <c r="HZ19" s="4"/>
      <c r="IA19" s="5"/>
      <c r="IB19" s="4"/>
      <c r="IC19" s="2"/>
      <c r="ID19" s="4"/>
      <c r="IF19" s="10"/>
      <c r="IG19" s="4"/>
      <c r="IH19" s="5"/>
      <c r="II19" s="4"/>
      <c r="IJ19" s="2"/>
      <c r="IK19" s="4"/>
      <c r="IM19" s="10"/>
      <c r="IN19" s="4"/>
      <c r="IO19" s="5"/>
      <c r="IP19" s="4"/>
      <c r="IQ19" s="2"/>
      <c r="IR19" s="4"/>
      <c r="IT19" s="10"/>
      <c r="IU19" s="4"/>
      <c r="IV19" s="5"/>
    </row>
    <row r="20" spans="1:256" ht="14.25">
      <c r="A20" s="170"/>
      <c r="B20" s="194" t="s">
        <v>112</v>
      </c>
      <c r="C20" s="195" t="s">
        <v>38</v>
      </c>
      <c r="D20" s="178"/>
      <c r="E20" s="176"/>
      <c r="F20" s="179"/>
      <c r="G20" s="177">
        <f>OPREMA!G44</f>
        <v>0</v>
      </c>
      <c r="I20" s="10"/>
      <c r="J20" s="4"/>
      <c r="K20" s="5"/>
      <c r="L20" s="4"/>
      <c r="M20" s="2"/>
      <c r="N20" s="4"/>
      <c r="P20" s="10"/>
      <c r="Q20" s="4"/>
      <c r="R20" s="5"/>
      <c r="S20" s="4"/>
      <c r="T20" s="2"/>
      <c r="U20" s="4"/>
      <c r="W20" s="10"/>
      <c r="X20" s="4"/>
      <c r="Y20" s="5"/>
      <c r="Z20" s="4"/>
      <c r="AA20" s="2"/>
      <c r="AB20" s="4"/>
      <c r="AD20" s="10"/>
      <c r="AE20" s="4"/>
      <c r="AF20" s="5"/>
      <c r="AG20" s="4"/>
      <c r="AH20" s="2"/>
      <c r="AI20" s="4"/>
      <c r="AK20" s="10"/>
      <c r="AL20" s="4"/>
      <c r="AM20" s="5"/>
      <c r="AN20" s="4"/>
      <c r="AO20" s="2"/>
      <c r="AP20" s="4"/>
      <c r="AR20" s="10"/>
      <c r="AS20" s="4"/>
      <c r="AT20" s="5"/>
      <c r="AU20" s="4"/>
      <c r="AV20" s="2"/>
      <c r="AW20" s="4"/>
      <c r="AY20" s="10"/>
      <c r="AZ20" s="4"/>
      <c r="BA20" s="5"/>
      <c r="BB20" s="4"/>
      <c r="BC20" s="2"/>
      <c r="BD20" s="4"/>
      <c r="BF20" s="10"/>
      <c r="BG20" s="4"/>
      <c r="BH20" s="5"/>
      <c r="BI20" s="4"/>
      <c r="BJ20" s="2"/>
      <c r="BK20" s="4"/>
      <c r="BM20" s="10"/>
      <c r="BN20" s="4"/>
      <c r="BO20" s="5"/>
      <c r="BP20" s="4"/>
      <c r="BQ20" s="2"/>
      <c r="BR20" s="4"/>
      <c r="BT20" s="10"/>
      <c r="BU20" s="4"/>
      <c r="BV20" s="5"/>
      <c r="BW20" s="4"/>
      <c r="BX20" s="2"/>
      <c r="BY20" s="4"/>
      <c r="CA20" s="10"/>
      <c r="CB20" s="4"/>
      <c r="CC20" s="5"/>
      <c r="CD20" s="4"/>
      <c r="CE20" s="2"/>
      <c r="CF20" s="4"/>
      <c r="CH20" s="10"/>
      <c r="CI20" s="4"/>
      <c r="CJ20" s="5"/>
      <c r="CK20" s="4"/>
      <c r="CL20" s="2"/>
      <c r="CM20" s="4"/>
      <c r="CO20" s="10"/>
      <c r="CP20" s="4"/>
      <c r="CQ20" s="5"/>
      <c r="CR20" s="4"/>
      <c r="CS20" s="2"/>
      <c r="CT20" s="4"/>
      <c r="CV20" s="10"/>
      <c r="CW20" s="4"/>
      <c r="CX20" s="5"/>
      <c r="CY20" s="4"/>
      <c r="CZ20" s="2"/>
      <c r="DA20" s="4"/>
      <c r="DC20" s="10"/>
      <c r="DD20" s="4"/>
      <c r="DE20" s="5"/>
      <c r="DF20" s="4"/>
      <c r="DG20" s="2"/>
      <c r="DH20" s="4"/>
      <c r="DJ20" s="10"/>
      <c r="DK20" s="4"/>
      <c r="DL20" s="5"/>
      <c r="DM20" s="4"/>
      <c r="DN20" s="2"/>
      <c r="DO20" s="4"/>
      <c r="DQ20" s="10"/>
      <c r="DR20" s="4"/>
      <c r="DS20" s="5"/>
      <c r="DT20" s="4"/>
      <c r="DU20" s="2"/>
      <c r="DV20" s="4"/>
      <c r="DX20" s="10"/>
      <c r="DY20" s="4"/>
      <c r="DZ20" s="5"/>
      <c r="EA20" s="4"/>
      <c r="EB20" s="2"/>
      <c r="EC20" s="4"/>
      <c r="EE20" s="10"/>
      <c r="EF20" s="4"/>
      <c r="EG20" s="5"/>
      <c r="EH20" s="4"/>
      <c r="EI20" s="2"/>
      <c r="EJ20" s="4"/>
      <c r="EL20" s="10"/>
      <c r="EM20" s="4"/>
      <c r="EN20" s="5"/>
      <c r="EO20" s="4"/>
      <c r="EP20" s="2"/>
      <c r="EQ20" s="4"/>
      <c r="ES20" s="10"/>
      <c r="ET20" s="4"/>
      <c r="EU20" s="5"/>
      <c r="EV20" s="4"/>
      <c r="EW20" s="2"/>
      <c r="EX20" s="4"/>
      <c r="EZ20" s="10"/>
      <c r="FA20" s="4"/>
      <c r="FB20" s="5"/>
      <c r="FC20" s="4"/>
      <c r="FD20" s="2"/>
      <c r="FE20" s="4"/>
      <c r="FG20" s="10"/>
      <c r="FH20" s="4"/>
      <c r="FI20" s="5"/>
      <c r="FJ20" s="4"/>
      <c r="FK20" s="2"/>
      <c r="FL20" s="4"/>
      <c r="FN20" s="10"/>
      <c r="FO20" s="4"/>
      <c r="FP20" s="5"/>
      <c r="FQ20" s="4"/>
      <c r="FR20" s="2"/>
      <c r="FS20" s="4"/>
      <c r="FU20" s="10"/>
      <c r="FV20" s="4"/>
      <c r="FW20" s="5"/>
      <c r="FX20" s="4"/>
      <c r="FY20" s="2"/>
      <c r="FZ20" s="4"/>
      <c r="GB20" s="10"/>
      <c r="GC20" s="4"/>
      <c r="GD20" s="5"/>
      <c r="GE20" s="4"/>
      <c r="GF20" s="2"/>
      <c r="GG20" s="4"/>
      <c r="GI20" s="10"/>
      <c r="GJ20" s="4"/>
      <c r="GK20" s="5"/>
      <c r="GL20" s="4"/>
      <c r="GM20" s="2"/>
      <c r="GN20" s="4"/>
      <c r="GP20" s="10"/>
      <c r="GQ20" s="4"/>
      <c r="GR20" s="5"/>
      <c r="GS20" s="4"/>
      <c r="GT20" s="2"/>
      <c r="GU20" s="4"/>
      <c r="GW20" s="10"/>
      <c r="GX20" s="4"/>
      <c r="GY20" s="5"/>
      <c r="GZ20" s="4"/>
      <c r="HA20" s="2"/>
      <c r="HB20" s="4"/>
      <c r="HD20" s="10"/>
      <c r="HE20" s="4"/>
      <c r="HF20" s="5"/>
      <c r="HG20" s="4"/>
      <c r="HH20" s="2"/>
      <c r="HI20" s="4"/>
      <c r="HK20" s="10"/>
      <c r="HL20" s="4"/>
      <c r="HM20" s="5"/>
      <c r="HN20" s="4"/>
      <c r="HO20" s="2"/>
      <c r="HP20" s="4"/>
      <c r="HR20" s="10"/>
      <c r="HS20" s="4"/>
      <c r="HT20" s="5"/>
      <c r="HU20" s="4"/>
      <c r="HV20" s="2"/>
      <c r="HW20" s="4"/>
      <c r="HY20" s="10"/>
      <c r="HZ20" s="4"/>
      <c r="IA20" s="5"/>
      <c r="IB20" s="4"/>
      <c r="IC20" s="2"/>
      <c r="ID20" s="4"/>
      <c r="IF20" s="10"/>
      <c r="IG20" s="4"/>
      <c r="IH20" s="5"/>
      <c r="II20" s="4"/>
      <c r="IJ20" s="2"/>
      <c r="IK20" s="4"/>
      <c r="IM20" s="10"/>
      <c r="IN20" s="4"/>
      <c r="IO20" s="5"/>
      <c r="IP20" s="4"/>
      <c r="IQ20" s="2"/>
      <c r="IR20" s="4"/>
      <c r="IT20" s="10"/>
      <c r="IU20" s="4"/>
      <c r="IV20" s="5"/>
    </row>
    <row r="21" spans="1:256" ht="14.25">
      <c r="A21" s="170"/>
      <c r="B21" s="194" t="s">
        <v>113</v>
      </c>
      <c r="C21" s="195" t="s">
        <v>39</v>
      </c>
      <c r="D21" s="178"/>
      <c r="E21" s="176"/>
      <c r="F21" s="179"/>
      <c r="G21" s="177">
        <f>OPREMA!G31</f>
        <v>0</v>
      </c>
      <c r="I21" s="10"/>
      <c r="J21" s="4"/>
      <c r="K21" s="5"/>
      <c r="L21" s="4"/>
      <c r="M21" s="2"/>
      <c r="N21" s="4"/>
      <c r="P21" s="10"/>
      <c r="Q21" s="4"/>
      <c r="R21" s="5"/>
      <c r="S21" s="4"/>
      <c r="T21" s="2"/>
      <c r="U21" s="4"/>
      <c r="W21" s="10"/>
      <c r="X21" s="4"/>
      <c r="Y21" s="5"/>
      <c r="Z21" s="4"/>
      <c r="AA21" s="2"/>
      <c r="AB21" s="4"/>
      <c r="AD21" s="10"/>
      <c r="AE21" s="4"/>
      <c r="AF21" s="5"/>
      <c r="AG21" s="4"/>
      <c r="AH21" s="2"/>
      <c r="AI21" s="4"/>
      <c r="AK21" s="10"/>
      <c r="AL21" s="4"/>
      <c r="AM21" s="5"/>
      <c r="AN21" s="4"/>
      <c r="AO21" s="2"/>
      <c r="AP21" s="4"/>
      <c r="AR21" s="10"/>
      <c r="AS21" s="4"/>
      <c r="AT21" s="5"/>
      <c r="AU21" s="4"/>
      <c r="AV21" s="2"/>
      <c r="AW21" s="4"/>
      <c r="AY21" s="10"/>
      <c r="AZ21" s="4"/>
      <c r="BA21" s="5"/>
      <c r="BB21" s="4"/>
      <c r="BC21" s="2"/>
      <c r="BD21" s="4"/>
      <c r="BF21" s="10"/>
      <c r="BG21" s="4"/>
      <c r="BH21" s="5"/>
      <c r="BI21" s="4"/>
      <c r="BJ21" s="2"/>
      <c r="BK21" s="4"/>
      <c r="BM21" s="10"/>
      <c r="BN21" s="4"/>
      <c r="BO21" s="5"/>
      <c r="BP21" s="4"/>
      <c r="BQ21" s="2"/>
      <c r="BR21" s="4"/>
      <c r="BT21" s="10"/>
      <c r="BU21" s="4"/>
      <c r="BV21" s="5"/>
      <c r="BW21" s="4"/>
      <c r="BX21" s="2"/>
      <c r="BY21" s="4"/>
      <c r="CA21" s="10"/>
      <c r="CB21" s="4"/>
      <c r="CC21" s="5"/>
      <c r="CD21" s="4"/>
      <c r="CE21" s="2"/>
      <c r="CF21" s="4"/>
      <c r="CH21" s="10"/>
      <c r="CI21" s="4"/>
      <c r="CJ21" s="5"/>
      <c r="CK21" s="4"/>
      <c r="CL21" s="2"/>
      <c r="CM21" s="4"/>
      <c r="CO21" s="10"/>
      <c r="CP21" s="4"/>
      <c r="CQ21" s="5"/>
      <c r="CR21" s="4"/>
      <c r="CS21" s="2"/>
      <c r="CT21" s="4"/>
      <c r="CV21" s="10"/>
      <c r="CW21" s="4"/>
      <c r="CX21" s="5"/>
      <c r="CY21" s="4"/>
      <c r="CZ21" s="2"/>
      <c r="DA21" s="4"/>
      <c r="DC21" s="10"/>
      <c r="DD21" s="4"/>
      <c r="DE21" s="5"/>
      <c r="DF21" s="4"/>
      <c r="DG21" s="2"/>
      <c r="DH21" s="4"/>
      <c r="DJ21" s="10"/>
      <c r="DK21" s="4"/>
      <c r="DL21" s="5"/>
      <c r="DM21" s="4"/>
      <c r="DN21" s="2"/>
      <c r="DO21" s="4"/>
      <c r="DQ21" s="10"/>
      <c r="DR21" s="4"/>
      <c r="DS21" s="5"/>
      <c r="DT21" s="4"/>
      <c r="DU21" s="2"/>
      <c r="DV21" s="4"/>
      <c r="DX21" s="10"/>
      <c r="DY21" s="4"/>
      <c r="DZ21" s="5"/>
      <c r="EA21" s="4"/>
      <c r="EB21" s="2"/>
      <c r="EC21" s="4"/>
      <c r="EE21" s="10"/>
      <c r="EF21" s="4"/>
      <c r="EG21" s="5"/>
      <c r="EH21" s="4"/>
      <c r="EI21" s="2"/>
      <c r="EJ21" s="4"/>
      <c r="EL21" s="10"/>
      <c r="EM21" s="4"/>
      <c r="EN21" s="5"/>
      <c r="EO21" s="4"/>
      <c r="EP21" s="2"/>
      <c r="EQ21" s="4"/>
      <c r="ES21" s="10"/>
      <c r="ET21" s="4"/>
      <c r="EU21" s="5"/>
      <c r="EV21" s="4"/>
      <c r="EW21" s="2"/>
      <c r="EX21" s="4"/>
      <c r="EZ21" s="10"/>
      <c r="FA21" s="4"/>
      <c r="FB21" s="5"/>
      <c r="FC21" s="4"/>
      <c r="FD21" s="2"/>
      <c r="FE21" s="4"/>
      <c r="FG21" s="10"/>
      <c r="FH21" s="4"/>
      <c r="FI21" s="5"/>
      <c r="FJ21" s="4"/>
      <c r="FK21" s="2"/>
      <c r="FL21" s="4"/>
      <c r="FN21" s="10"/>
      <c r="FO21" s="4"/>
      <c r="FP21" s="5"/>
      <c r="FQ21" s="4"/>
      <c r="FR21" s="2"/>
      <c r="FS21" s="4"/>
      <c r="FU21" s="10"/>
      <c r="FV21" s="4"/>
      <c r="FW21" s="5"/>
      <c r="FX21" s="4"/>
      <c r="FY21" s="2"/>
      <c r="FZ21" s="4"/>
      <c r="GB21" s="10"/>
      <c r="GC21" s="4"/>
      <c r="GD21" s="5"/>
      <c r="GE21" s="4"/>
      <c r="GF21" s="2"/>
      <c r="GG21" s="4"/>
      <c r="GI21" s="10"/>
      <c r="GJ21" s="4"/>
      <c r="GK21" s="5"/>
      <c r="GL21" s="4"/>
      <c r="GM21" s="2"/>
      <c r="GN21" s="4"/>
      <c r="GP21" s="10"/>
      <c r="GQ21" s="4"/>
      <c r="GR21" s="5"/>
      <c r="GS21" s="4"/>
      <c r="GT21" s="2"/>
      <c r="GU21" s="4"/>
      <c r="GW21" s="10"/>
      <c r="GX21" s="4"/>
      <c r="GY21" s="5"/>
      <c r="GZ21" s="4"/>
      <c r="HA21" s="2"/>
      <c r="HB21" s="4"/>
      <c r="HD21" s="10"/>
      <c r="HE21" s="4"/>
      <c r="HF21" s="5"/>
      <c r="HG21" s="4"/>
      <c r="HH21" s="2"/>
      <c r="HI21" s="4"/>
      <c r="HK21" s="10"/>
      <c r="HL21" s="4"/>
      <c r="HM21" s="5"/>
      <c r="HN21" s="4"/>
      <c r="HO21" s="2"/>
      <c r="HP21" s="4"/>
      <c r="HR21" s="10"/>
      <c r="HS21" s="4"/>
      <c r="HT21" s="5"/>
      <c r="HU21" s="4"/>
      <c r="HV21" s="2"/>
      <c r="HW21" s="4"/>
      <c r="HY21" s="10"/>
      <c r="HZ21" s="4"/>
      <c r="IA21" s="5"/>
      <c r="IB21" s="4"/>
      <c r="IC21" s="2"/>
      <c r="ID21" s="4"/>
      <c r="IF21" s="10"/>
      <c r="IG21" s="4"/>
      <c r="IH21" s="5"/>
      <c r="II21" s="4"/>
      <c r="IJ21" s="2"/>
      <c r="IK21" s="4"/>
      <c r="IM21" s="10"/>
      <c r="IN21" s="4"/>
      <c r="IO21" s="5"/>
      <c r="IP21" s="4"/>
      <c r="IQ21" s="2"/>
      <c r="IR21" s="4"/>
      <c r="IT21" s="10"/>
      <c r="IU21" s="4"/>
      <c r="IV21" s="5"/>
    </row>
    <row r="22" spans="1:256" ht="14.25">
      <c r="A22" s="170"/>
      <c r="B22" s="194" t="s">
        <v>114</v>
      </c>
      <c r="C22" s="195" t="s">
        <v>40</v>
      </c>
      <c r="D22" s="178"/>
      <c r="E22" s="176"/>
      <c r="F22" s="179"/>
      <c r="G22" s="177">
        <f>OPREMA!G44</f>
        <v>0</v>
      </c>
      <c r="I22" s="10"/>
      <c r="J22" s="4"/>
      <c r="K22" s="5"/>
      <c r="L22" s="4"/>
      <c r="M22" s="2"/>
      <c r="N22" s="4"/>
      <c r="P22" s="10"/>
      <c r="Q22" s="4"/>
      <c r="R22" s="5"/>
      <c r="S22" s="4"/>
      <c r="T22" s="2"/>
      <c r="U22" s="4"/>
      <c r="W22" s="10"/>
      <c r="X22" s="4"/>
      <c r="Y22" s="5"/>
      <c r="Z22" s="4"/>
      <c r="AA22" s="2"/>
      <c r="AB22" s="4"/>
      <c r="AD22" s="10"/>
      <c r="AE22" s="4"/>
      <c r="AF22" s="5"/>
      <c r="AG22" s="4"/>
      <c r="AH22" s="2"/>
      <c r="AI22" s="4"/>
      <c r="AK22" s="10"/>
      <c r="AL22" s="4"/>
      <c r="AM22" s="5"/>
      <c r="AN22" s="4"/>
      <c r="AO22" s="2"/>
      <c r="AP22" s="4"/>
      <c r="AR22" s="10"/>
      <c r="AS22" s="4"/>
      <c r="AT22" s="5"/>
      <c r="AU22" s="4"/>
      <c r="AV22" s="2"/>
      <c r="AW22" s="4"/>
      <c r="AY22" s="10"/>
      <c r="AZ22" s="4"/>
      <c r="BA22" s="5"/>
      <c r="BB22" s="4"/>
      <c r="BC22" s="2"/>
      <c r="BD22" s="4"/>
      <c r="BF22" s="10"/>
      <c r="BG22" s="4"/>
      <c r="BH22" s="5"/>
      <c r="BI22" s="4"/>
      <c r="BJ22" s="2"/>
      <c r="BK22" s="4"/>
      <c r="BM22" s="10"/>
      <c r="BN22" s="4"/>
      <c r="BO22" s="5"/>
      <c r="BP22" s="4"/>
      <c r="BQ22" s="2"/>
      <c r="BR22" s="4"/>
      <c r="BT22" s="10"/>
      <c r="BU22" s="4"/>
      <c r="BV22" s="5"/>
      <c r="BW22" s="4"/>
      <c r="BX22" s="2"/>
      <c r="BY22" s="4"/>
      <c r="CA22" s="10"/>
      <c r="CB22" s="4"/>
      <c r="CC22" s="5"/>
      <c r="CD22" s="4"/>
      <c r="CE22" s="2"/>
      <c r="CF22" s="4"/>
      <c r="CH22" s="10"/>
      <c r="CI22" s="4"/>
      <c r="CJ22" s="5"/>
      <c r="CK22" s="4"/>
      <c r="CL22" s="2"/>
      <c r="CM22" s="4"/>
      <c r="CO22" s="10"/>
      <c r="CP22" s="4"/>
      <c r="CQ22" s="5"/>
      <c r="CR22" s="4"/>
      <c r="CS22" s="2"/>
      <c r="CT22" s="4"/>
      <c r="CV22" s="10"/>
      <c r="CW22" s="4"/>
      <c r="CX22" s="5"/>
      <c r="CY22" s="4"/>
      <c r="CZ22" s="2"/>
      <c r="DA22" s="4"/>
      <c r="DC22" s="10"/>
      <c r="DD22" s="4"/>
      <c r="DE22" s="5"/>
      <c r="DF22" s="4"/>
      <c r="DG22" s="2"/>
      <c r="DH22" s="4"/>
      <c r="DJ22" s="10"/>
      <c r="DK22" s="4"/>
      <c r="DL22" s="5"/>
      <c r="DM22" s="4"/>
      <c r="DN22" s="2"/>
      <c r="DO22" s="4"/>
      <c r="DQ22" s="10"/>
      <c r="DR22" s="4"/>
      <c r="DS22" s="5"/>
      <c r="DT22" s="4"/>
      <c r="DU22" s="2"/>
      <c r="DV22" s="4"/>
      <c r="DX22" s="10"/>
      <c r="DY22" s="4"/>
      <c r="DZ22" s="5"/>
      <c r="EA22" s="4"/>
      <c r="EB22" s="2"/>
      <c r="EC22" s="4"/>
      <c r="EE22" s="10"/>
      <c r="EF22" s="4"/>
      <c r="EG22" s="5"/>
      <c r="EH22" s="4"/>
      <c r="EI22" s="2"/>
      <c r="EJ22" s="4"/>
      <c r="EL22" s="10"/>
      <c r="EM22" s="4"/>
      <c r="EN22" s="5"/>
      <c r="EO22" s="4"/>
      <c r="EP22" s="2"/>
      <c r="EQ22" s="4"/>
      <c r="ES22" s="10"/>
      <c r="ET22" s="4"/>
      <c r="EU22" s="5"/>
      <c r="EV22" s="4"/>
      <c r="EW22" s="2"/>
      <c r="EX22" s="4"/>
      <c r="EZ22" s="10"/>
      <c r="FA22" s="4"/>
      <c r="FB22" s="5"/>
      <c r="FC22" s="4"/>
      <c r="FD22" s="2"/>
      <c r="FE22" s="4"/>
      <c r="FG22" s="10"/>
      <c r="FH22" s="4"/>
      <c r="FI22" s="5"/>
      <c r="FJ22" s="4"/>
      <c r="FK22" s="2"/>
      <c r="FL22" s="4"/>
      <c r="FN22" s="10"/>
      <c r="FO22" s="4"/>
      <c r="FP22" s="5"/>
      <c r="FQ22" s="4"/>
      <c r="FR22" s="2"/>
      <c r="FS22" s="4"/>
      <c r="FU22" s="10"/>
      <c r="FV22" s="4"/>
      <c r="FW22" s="5"/>
      <c r="FX22" s="4"/>
      <c r="FY22" s="2"/>
      <c r="FZ22" s="4"/>
      <c r="GB22" s="10"/>
      <c r="GC22" s="4"/>
      <c r="GD22" s="5"/>
      <c r="GE22" s="4"/>
      <c r="GF22" s="2"/>
      <c r="GG22" s="4"/>
      <c r="GI22" s="10"/>
      <c r="GJ22" s="4"/>
      <c r="GK22" s="5"/>
      <c r="GL22" s="4"/>
      <c r="GM22" s="2"/>
      <c r="GN22" s="4"/>
      <c r="GP22" s="10"/>
      <c r="GQ22" s="4"/>
      <c r="GR22" s="5"/>
      <c r="GS22" s="4"/>
      <c r="GT22" s="2"/>
      <c r="GU22" s="4"/>
      <c r="GW22" s="10"/>
      <c r="GX22" s="4"/>
      <c r="GY22" s="5"/>
      <c r="GZ22" s="4"/>
      <c r="HA22" s="2"/>
      <c r="HB22" s="4"/>
      <c r="HD22" s="10"/>
      <c r="HE22" s="4"/>
      <c r="HF22" s="5"/>
      <c r="HG22" s="4"/>
      <c r="HH22" s="2"/>
      <c r="HI22" s="4"/>
      <c r="HK22" s="10"/>
      <c r="HL22" s="4"/>
      <c r="HM22" s="5"/>
      <c r="HN22" s="4"/>
      <c r="HO22" s="2"/>
      <c r="HP22" s="4"/>
      <c r="HR22" s="10"/>
      <c r="HS22" s="4"/>
      <c r="HT22" s="5"/>
      <c r="HU22" s="4"/>
      <c r="HV22" s="2"/>
      <c r="HW22" s="4"/>
      <c r="HY22" s="10"/>
      <c r="HZ22" s="4"/>
      <c r="IA22" s="5"/>
      <c r="IB22" s="4"/>
      <c r="IC22" s="2"/>
      <c r="ID22" s="4"/>
      <c r="IF22" s="10"/>
      <c r="IG22" s="4"/>
      <c r="IH22" s="5"/>
      <c r="II22" s="4"/>
      <c r="IJ22" s="2"/>
      <c r="IK22" s="4"/>
      <c r="IM22" s="10"/>
      <c r="IN22" s="4"/>
      <c r="IO22" s="5"/>
      <c r="IP22" s="4"/>
      <c r="IQ22" s="2"/>
      <c r="IR22" s="4"/>
      <c r="IT22" s="10"/>
      <c r="IU22" s="4"/>
      <c r="IV22" s="5"/>
    </row>
    <row r="23" spans="1:256" ht="14.25">
      <c r="A23" s="170"/>
      <c r="B23" s="194" t="s">
        <v>115</v>
      </c>
      <c r="C23" s="195" t="s">
        <v>41</v>
      </c>
      <c r="D23" s="178"/>
      <c r="E23" s="176"/>
      <c r="F23" s="179"/>
      <c r="G23" s="177">
        <f>OPREMA!G54</f>
        <v>0</v>
      </c>
      <c r="I23" s="10"/>
      <c r="J23" s="4"/>
      <c r="K23" s="5"/>
      <c r="L23" s="4"/>
      <c r="M23" s="2"/>
      <c r="N23" s="4"/>
      <c r="P23" s="10"/>
      <c r="Q23" s="4"/>
      <c r="R23" s="5"/>
      <c r="S23" s="4"/>
      <c r="T23" s="2"/>
      <c r="U23" s="4"/>
      <c r="W23" s="10"/>
      <c r="X23" s="4"/>
      <c r="Y23" s="5"/>
      <c r="Z23" s="4"/>
      <c r="AA23" s="2"/>
      <c r="AB23" s="4"/>
      <c r="AD23" s="10"/>
      <c r="AE23" s="4"/>
      <c r="AF23" s="5"/>
      <c r="AG23" s="4"/>
      <c r="AH23" s="2"/>
      <c r="AI23" s="4"/>
      <c r="AK23" s="10"/>
      <c r="AL23" s="4"/>
      <c r="AM23" s="5"/>
      <c r="AN23" s="4"/>
      <c r="AO23" s="2"/>
      <c r="AP23" s="4"/>
      <c r="AR23" s="10"/>
      <c r="AS23" s="4"/>
      <c r="AT23" s="5"/>
      <c r="AU23" s="4"/>
      <c r="AV23" s="2"/>
      <c r="AW23" s="4"/>
      <c r="AY23" s="10"/>
      <c r="AZ23" s="4"/>
      <c r="BA23" s="5"/>
      <c r="BB23" s="4"/>
      <c r="BC23" s="2"/>
      <c r="BD23" s="4"/>
      <c r="BF23" s="10"/>
      <c r="BG23" s="4"/>
      <c r="BH23" s="5"/>
      <c r="BI23" s="4"/>
      <c r="BJ23" s="2"/>
      <c r="BK23" s="4"/>
      <c r="BM23" s="10"/>
      <c r="BN23" s="4"/>
      <c r="BO23" s="5"/>
      <c r="BP23" s="4"/>
      <c r="BQ23" s="2"/>
      <c r="BR23" s="4"/>
      <c r="BT23" s="10"/>
      <c r="BU23" s="4"/>
      <c r="BV23" s="5"/>
      <c r="BW23" s="4"/>
      <c r="BX23" s="2"/>
      <c r="BY23" s="4"/>
      <c r="CA23" s="10"/>
      <c r="CB23" s="4"/>
      <c r="CC23" s="5"/>
      <c r="CD23" s="4"/>
      <c r="CE23" s="2"/>
      <c r="CF23" s="4"/>
      <c r="CH23" s="10"/>
      <c r="CI23" s="4"/>
      <c r="CJ23" s="5"/>
      <c r="CK23" s="4"/>
      <c r="CL23" s="2"/>
      <c r="CM23" s="4"/>
      <c r="CO23" s="10"/>
      <c r="CP23" s="4"/>
      <c r="CQ23" s="5"/>
      <c r="CR23" s="4"/>
      <c r="CS23" s="2"/>
      <c r="CT23" s="4"/>
      <c r="CV23" s="10"/>
      <c r="CW23" s="4"/>
      <c r="CX23" s="5"/>
      <c r="CY23" s="4"/>
      <c r="CZ23" s="2"/>
      <c r="DA23" s="4"/>
      <c r="DC23" s="10"/>
      <c r="DD23" s="4"/>
      <c r="DE23" s="5"/>
      <c r="DF23" s="4"/>
      <c r="DG23" s="2"/>
      <c r="DH23" s="4"/>
      <c r="DJ23" s="10"/>
      <c r="DK23" s="4"/>
      <c r="DL23" s="5"/>
      <c r="DM23" s="4"/>
      <c r="DN23" s="2"/>
      <c r="DO23" s="4"/>
      <c r="DQ23" s="10"/>
      <c r="DR23" s="4"/>
      <c r="DS23" s="5"/>
      <c r="DT23" s="4"/>
      <c r="DU23" s="2"/>
      <c r="DV23" s="4"/>
      <c r="DX23" s="10"/>
      <c r="DY23" s="4"/>
      <c r="DZ23" s="5"/>
      <c r="EA23" s="4"/>
      <c r="EB23" s="2"/>
      <c r="EC23" s="4"/>
      <c r="EE23" s="10"/>
      <c r="EF23" s="4"/>
      <c r="EG23" s="5"/>
      <c r="EH23" s="4"/>
      <c r="EI23" s="2"/>
      <c r="EJ23" s="4"/>
      <c r="EL23" s="10"/>
      <c r="EM23" s="4"/>
      <c r="EN23" s="5"/>
      <c r="EO23" s="4"/>
      <c r="EP23" s="2"/>
      <c r="EQ23" s="4"/>
      <c r="ES23" s="10"/>
      <c r="ET23" s="4"/>
      <c r="EU23" s="5"/>
      <c r="EV23" s="4"/>
      <c r="EW23" s="2"/>
      <c r="EX23" s="4"/>
      <c r="EZ23" s="10"/>
      <c r="FA23" s="4"/>
      <c r="FB23" s="5"/>
      <c r="FC23" s="4"/>
      <c r="FD23" s="2"/>
      <c r="FE23" s="4"/>
      <c r="FG23" s="10"/>
      <c r="FH23" s="4"/>
      <c r="FI23" s="5"/>
      <c r="FJ23" s="4"/>
      <c r="FK23" s="2"/>
      <c r="FL23" s="4"/>
      <c r="FN23" s="10"/>
      <c r="FO23" s="4"/>
      <c r="FP23" s="5"/>
      <c r="FQ23" s="4"/>
      <c r="FR23" s="2"/>
      <c r="FS23" s="4"/>
      <c r="FU23" s="10"/>
      <c r="FV23" s="4"/>
      <c r="FW23" s="5"/>
      <c r="FX23" s="4"/>
      <c r="FY23" s="2"/>
      <c r="FZ23" s="4"/>
      <c r="GB23" s="10"/>
      <c r="GC23" s="4"/>
      <c r="GD23" s="5"/>
      <c r="GE23" s="4"/>
      <c r="GF23" s="2"/>
      <c r="GG23" s="4"/>
      <c r="GI23" s="10"/>
      <c r="GJ23" s="4"/>
      <c r="GK23" s="5"/>
      <c r="GL23" s="4"/>
      <c r="GM23" s="2"/>
      <c r="GN23" s="4"/>
      <c r="GP23" s="10"/>
      <c r="GQ23" s="4"/>
      <c r="GR23" s="5"/>
      <c r="GS23" s="4"/>
      <c r="GT23" s="2"/>
      <c r="GU23" s="4"/>
      <c r="GW23" s="10"/>
      <c r="GX23" s="4"/>
      <c r="GY23" s="5"/>
      <c r="GZ23" s="4"/>
      <c r="HA23" s="2"/>
      <c r="HB23" s="4"/>
      <c r="HD23" s="10"/>
      <c r="HE23" s="4"/>
      <c r="HF23" s="5"/>
      <c r="HG23" s="4"/>
      <c r="HH23" s="2"/>
      <c r="HI23" s="4"/>
      <c r="HK23" s="10"/>
      <c r="HL23" s="4"/>
      <c r="HM23" s="5"/>
      <c r="HN23" s="4"/>
      <c r="HO23" s="2"/>
      <c r="HP23" s="4"/>
      <c r="HR23" s="10"/>
      <c r="HS23" s="4"/>
      <c r="HT23" s="5"/>
      <c r="HU23" s="4"/>
      <c r="HV23" s="2"/>
      <c r="HW23" s="4"/>
      <c r="HY23" s="10"/>
      <c r="HZ23" s="4"/>
      <c r="IA23" s="5"/>
      <c r="IB23" s="4"/>
      <c r="IC23" s="2"/>
      <c r="ID23" s="4"/>
      <c r="IF23" s="10"/>
      <c r="IG23" s="4"/>
      <c r="IH23" s="5"/>
      <c r="II23" s="4"/>
      <c r="IJ23" s="2"/>
      <c r="IK23" s="4"/>
      <c r="IM23" s="10"/>
      <c r="IN23" s="4"/>
      <c r="IO23" s="5"/>
      <c r="IP23" s="4"/>
      <c r="IQ23" s="2"/>
      <c r="IR23" s="4"/>
      <c r="IT23" s="10"/>
      <c r="IU23" s="4"/>
      <c r="IV23" s="5"/>
    </row>
    <row r="24" spans="1:256" ht="14.25">
      <c r="A24" s="170"/>
      <c r="B24" s="194" t="s">
        <v>116</v>
      </c>
      <c r="C24" s="195" t="s">
        <v>42</v>
      </c>
      <c r="D24" s="178"/>
      <c r="E24" s="176"/>
      <c r="F24" s="179"/>
      <c r="G24" s="177">
        <f>OPREMA!G64</f>
        <v>0</v>
      </c>
      <c r="I24" s="10"/>
      <c r="J24" s="4"/>
      <c r="K24" s="5"/>
      <c r="L24" s="4"/>
      <c r="M24" s="2"/>
      <c r="N24" s="4"/>
      <c r="P24" s="10"/>
      <c r="Q24" s="4"/>
      <c r="R24" s="5"/>
      <c r="S24" s="4"/>
      <c r="T24" s="2"/>
      <c r="U24" s="4"/>
      <c r="W24" s="10"/>
      <c r="X24" s="4"/>
      <c r="Y24" s="5"/>
      <c r="Z24" s="4"/>
      <c r="AA24" s="2"/>
      <c r="AB24" s="4"/>
      <c r="AD24" s="10"/>
      <c r="AE24" s="4"/>
      <c r="AF24" s="5"/>
      <c r="AG24" s="4"/>
      <c r="AH24" s="2"/>
      <c r="AI24" s="4"/>
      <c r="AK24" s="10"/>
      <c r="AL24" s="4"/>
      <c r="AM24" s="5"/>
      <c r="AN24" s="4"/>
      <c r="AO24" s="2"/>
      <c r="AP24" s="4"/>
      <c r="AR24" s="10"/>
      <c r="AS24" s="4"/>
      <c r="AT24" s="5"/>
      <c r="AU24" s="4"/>
      <c r="AV24" s="2"/>
      <c r="AW24" s="4"/>
      <c r="AY24" s="10"/>
      <c r="AZ24" s="4"/>
      <c r="BA24" s="5"/>
      <c r="BB24" s="4"/>
      <c r="BC24" s="2"/>
      <c r="BD24" s="4"/>
      <c r="BF24" s="10"/>
      <c r="BG24" s="4"/>
      <c r="BH24" s="5"/>
      <c r="BI24" s="4"/>
      <c r="BJ24" s="2"/>
      <c r="BK24" s="4"/>
      <c r="BM24" s="10"/>
      <c r="BN24" s="4"/>
      <c r="BO24" s="5"/>
      <c r="BP24" s="4"/>
      <c r="BQ24" s="2"/>
      <c r="BR24" s="4"/>
      <c r="BT24" s="10"/>
      <c r="BU24" s="4"/>
      <c r="BV24" s="5"/>
      <c r="BW24" s="4"/>
      <c r="BX24" s="2"/>
      <c r="BY24" s="4"/>
      <c r="CA24" s="10"/>
      <c r="CB24" s="4"/>
      <c r="CC24" s="5"/>
      <c r="CD24" s="4"/>
      <c r="CE24" s="2"/>
      <c r="CF24" s="4"/>
      <c r="CH24" s="10"/>
      <c r="CI24" s="4"/>
      <c r="CJ24" s="5"/>
      <c r="CK24" s="4"/>
      <c r="CL24" s="2"/>
      <c r="CM24" s="4"/>
      <c r="CO24" s="10"/>
      <c r="CP24" s="4"/>
      <c r="CQ24" s="5"/>
      <c r="CR24" s="4"/>
      <c r="CS24" s="2"/>
      <c r="CT24" s="4"/>
      <c r="CV24" s="10"/>
      <c r="CW24" s="4"/>
      <c r="CX24" s="5"/>
      <c r="CY24" s="4"/>
      <c r="CZ24" s="2"/>
      <c r="DA24" s="4"/>
      <c r="DC24" s="10"/>
      <c r="DD24" s="4"/>
      <c r="DE24" s="5"/>
      <c r="DF24" s="4"/>
      <c r="DG24" s="2"/>
      <c r="DH24" s="4"/>
      <c r="DJ24" s="10"/>
      <c r="DK24" s="4"/>
      <c r="DL24" s="5"/>
      <c r="DM24" s="4"/>
      <c r="DN24" s="2"/>
      <c r="DO24" s="4"/>
      <c r="DQ24" s="10"/>
      <c r="DR24" s="4"/>
      <c r="DS24" s="5"/>
      <c r="DT24" s="4"/>
      <c r="DU24" s="2"/>
      <c r="DV24" s="4"/>
      <c r="DX24" s="10"/>
      <c r="DY24" s="4"/>
      <c r="DZ24" s="5"/>
      <c r="EA24" s="4"/>
      <c r="EB24" s="2"/>
      <c r="EC24" s="4"/>
      <c r="EE24" s="10"/>
      <c r="EF24" s="4"/>
      <c r="EG24" s="5"/>
      <c r="EH24" s="4"/>
      <c r="EI24" s="2"/>
      <c r="EJ24" s="4"/>
      <c r="EL24" s="10"/>
      <c r="EM24" s="4"/>
      <c r="EN24" s="5"/>
      <c r="EO24" s="4"/>
      <c r="EP24" s="2"/>
      <c r="EQ24" s="4"/>
      <c r="ES24" s="10"/>
      <c r="ET24" s="4"/>
      <c r="EU24" s="5"/>
      <c r="EV24" s="4"/>
      <c r="EW24" s="2"/>
      <c r="EX24" s="4"/>
      <c r="EZ24" s="10"/>
      <c r="FA24" s="4"/>
      <c r="FB24" s="5"/>
      <c r="FC24" s="4"/>
      <c r="FD24" s="2"/>
      <c r="FE24" s="4"/>
      <c r="FG24" s="10"/>
      <c r="FH24" s="4"/>
      <c r="FI24" s="5"/>
      <c r="FJ24" s="4"/>
      <c r="FK24" s="2"/>
      <c r="FL24" s="4"/>
      <c r="FN24" s="10"/>
      <c r="FO24" s="4"/>
      <c r="FP24" s="5"/>
      <c r="FQ24" s="4"/>
      <c r="FR24" s="2"/>
      <c r="FS24" s="4"/>
      <c r="FU24" s="10"/>
      <c r="FV24" s="4"/>
      <c r="FW24" s="5"/>
      <c r="FX24" s="4"/>
      <c r="FY24" s="2"/>
      <c r="FZ24" s="4"/>
      <c r="GB24" s="10"/>
      <c r="GC24" s="4"/>
      <c r="GD24" s="5"/>
      <c r="GE24" s="4"/>
      <c r="GF24" s="2"/>
      <c r="GG24" s="4"/>
      <c r="GI24" s="10"/>
      <c r="GJ24" s="4"/>
      <c r="GK24" s="5"/>
      <c r="GL24" s="4"/>
      <c r="GM24" s="2"/>
      <c r="GN24" s="4"/>
      <c r="GP24" s="10"/>
      <c r="GQ24" s="4"/>
      <c r="GR24" s="5"/>
      <c r="GS24" s="4"/>
      <c r="GT24" s="2"/>
      <c r="GU24" s="4"/>
      <c r="GW24" s="10"/>
      <c r="GX24" s="4"/>
      <c r="GY24" s="5"/>
      <c r="GZ24" s="4"/>
      <c r="HA24" s="2"/>
      <c r="HB24" s="4"/>
      <c r="HD24" s="10"/>
      <c r="HE24" s="4"/>
      <c r="HF24" s="5"/>
      <c r="HG24" s="4"/>
      <c r="HH24" s="2"/>
      <c r="HI24" s="4"/>
      <c r="HK24" s="10"/>
      <c r="HL24" s="4"/>
      <c r="HM24" s="5"/>
      <c r="HN24" s="4"/>
      <c r="HO24" s="2"/>
      <c r="HP24" s="4"/>
      <c r="HR24" s="10"/>
      <c r="HS24" s="4"/>
      <c r="HT24" s="5"/>
      <c r="HU24" s="4"/>
      <c r="HV24" s="2"/>
      <c r="HW24" s="4"/>
      <c r="HY24" s="10"/>
      <c r="HZ24" s="4"/>
      <c r="IA24" s="5"/>
      <c r="IB24" s="4"/>
      <c r="IC24" s="2"/>
      <c r="ID24" s="4"/>
      <c r="IF24" s="10"/>
      <c r="IG24" s="4"/>
      <c r="IH24" s="5"/>
      <c r="II24" s="4"/>
      <c r="IJ24" s="2"/>
      <c r="IK24" s="4"/>
      <c r="IM24" s="10"/>
      <c r="IN24" s="4"/>
      <c r="IO24" s="5"/>
      <c r="IP24" s="4"/>
      <c r="IQ24" s="2"/>
      <c r="IR24" s="4"/>
      <c r="IT24" s="10"/>
      <c r="IU24" s="4"/>
      <c r="IV24" s="5"/>
    </row>
    <row r="25" spans="1:256" ht="14.25">
      <c r="A25" s="170"/>
      <c r="B25" s="194" t="s">
        <v>86</v>
      </c>
      <c r="C25" s="195" t="s">
        <v>43</v>
      </c>
      <c r="D25" s="178"/>
      <c r="E25" s="176"/>
      <c r="F25" s="179"/>
      <c r="G25" s="177">
        <f>OPREMA!G73</f>
        <v>0</v>
      </c>
      <c r="I25" s="10"/>
      <c r="J25" s="4"/>
      <c r="K25" s="5"/>
      <c r="L25" s="4"/>
      <c r="M25" s="2"/>
      <c r="N25" s="4"/>
      <c r="P25" s="10"/>
      <c r="Q25" s="4"/>
      <c r="R25" s="5"/>
      <c r="S25" s="4"/>
      <c r="T25" s="2"/>
      <c r="U25" s="4"/>
      <c r="W25" s="10"/>
      <c r="X25" s="4"/>
      <c r="Y25" s="5"/>
      <c r="Z25" s="4"/>
      <c r="AA25" s="2"/>
      <c r="AB25" s="4"/>
      <c r="AD25" s="10"/>
      <c r="AE25" s="4"/>
      <c r="AF25" s="5"/>
      <c r="AG25" s="4"/>
      <c r="AH25" s="2"/>
      <c r="AI25" s="4"/>
      <c r="AK25" s="10"/>
      <c r="AL25" s="4"/>
      <c r="AM25" s="5"/>
      <c r="AN25" s="4"/>
      <c r="AO25" s="2"/>
      <c r="AP25" s="4"/>
      <c r="AR25" s="10"/>
      <c r="AS25" s="4"/>
      <c r="AT25" s="5"/>
      <c r="AU25" s="4"/>
      <c r="AV25" s="2"/>
      <c r="AW25" s="4"/>
      <c r="AY25" s="10"/>
      <c r="AZ25" s="4"/>
      <c r="BA25" s="5"/>
      <c r="BB25" s="4"/>
      <c r="BC25" s="2"/>
      <c r="BD25" s="4"/>
      <c r="BF25" s="10"/>
      <c r="BG25" s="4"/>
      <c r="BH25" s="5"/>
      <c r="BI25" s="4"/>
      <c r="BJ25" s="2"/>
      <c r="BK25" s="4"/>
      <c r="BM25" s="10"/>
      <c r="BN25" s="4"/>
      <c r="BO25" s="5"/>
      <c r="BP25" s="4"/>
      <c r="BQ25" s="2"/>
      <c r="BR25" s="4"/>
      <c r="BT25" s="10"/>
      <c r="BU25" s="4"/>
      <c r="BV25" s="5"/>
      <c r="BW25" s="4"/>
      <c r="BX25" s="2"/>
      <c r="BY25" s="4"/>
      <c r="CA25" s="10"/>
      <c r="CB25" s="4"/>
      <c r="CC25" s="5"/>
      <c r="CD25" s="4"/>
      <c r="CE25" s="2"/>
      <c r="CF25" s="4"/>
      <c r="CH25" s="10"/>
      <c r="CI25" s="4"/>
      <c r="CJ25" s="5"/>
      <c r="CK25" s="4"/>
      <c r="CL25" s="2"/>
      <c r="CM25" s="4"/>
      <c r="CO25" s="10"/>
      <c r="CP25" s="4"/>
      <c r="CQ25" s="5"/>
      <c r="CR25" s="4"/>
      <c r="CS25" s="2"/>
      <c r="CT25" s="4"/>
      <c r="CV25" s="10"/>
      <c r="CW25" s="4"/>
      <c r="CX25" s="5"/>
      <c r="CY25" s="4"/>
      <c r="CZ25" s="2"/>
      <c r="DA25" s="4"/>
      <c r="DC25" s="10"/>
      <c r="DD25" s="4"/>
      <c r="DE25" s="5"/>
      <c r="DF25" s="4"/>
      <c r="DG25" s="2"/>
      <c r="DH25" s="4"/>
      <c r="DJ25" s="10"/>
      <c r="DK25" s="4"/>
      <c r="DL25" s="5"/>
      <c r="DM25" s="4"/>
      <c r="DN25" s="2"/>
      <c r="DO25" s="4"/>
      <c r="DQ25" s="10"/>
      <c r="DR25" s="4"/>
      <c r="DS25" s="5"/>
      <c r="DT25" s="4"/>
      <c r="DU25" s="2"/>
      <c r="DV25" s="4"/>
      <c r="DX25" s="10"/>
      <c r="DY25" s="4"/>
      <c r="DZ25" s="5"/>
      <c r="EA25" s="4"/>
      <c r="EB25" s="2"/>
      <c r="EC25" s="4"/>
      <c r="EE25" s="10"/>
      <c r="EF25" s="4"/>
      <c r="EG25" s="5"/>
      <c r="EH25" s="4"/>
      <c r="EI25" s="2"/>
      <c r="EJ25" s="4"/>
      <c r="EL25" s="10"/>
      <c r="EM25" s="4"/>
      <c r="EN25" s="5"/>
      <c r="EO25" s="4"/>
      <c r="EP25" s="2"/>
      <c r="EQ25" s="4"/>
      <c r="ES25" s="10"/>
      <c r="ET25" s="4"/>
      <c r="EU25" s="5"/>
      <c r="EV25" s="4"/>
      <c r="EW25" s="2"/>
      <c r="EX25" s="4"/>
      <c r="EZ25" s="10"/>
      <c r="FA25" s="4"/>
      <c r="FB25" s="5"/>
      <c r="FC25" s="4"/>
      <c r="FD25" s="2"/>
      <c r="FE25" s="4"/>
      <c r="FG25" s="10"/>
      <c r="FH25" s="4"/>
      <c r="FI25" s="5"/>
      <c r="FJ25" s="4"/>
      <c r="FK25" s="2"/>
      <c r="FL25" s="4"/>
      <c r="FN25" s="10"/>
      <c r="FO25" s="4"/>
      <c r="FP25" s="5"/>
      <c r="FQ25" s="4"/>
      <c r="FR25" s="2"/>
      <c r="FS25" s="4"/>
      <c r="FU25" s="10"/>
      <c r="FV25" s="4"/>
      <c r="FW25" s="5"/>
      <c r="FX25" s="4"/>
      <c r="FY25" s="2"/>
      <c r="FZ25" s="4"/>
      <c r="GB25" s="10"/>
      <c r="GC25" s="4"/>
      <c r="GD25" s="5"/>
      <c r="GE25" s="4"/>
      <c r="GF25" s="2"/>
      <c r="GG25" s="4"/>
      <c r="GI25" s="10"/>
      <c r="GJ25" s="4"/>
      <c r="GK25" s="5"/>
      <c r="GL25" s="4"/>
      <c r="GM25" s="2"/>
      <c r="GN25" s="4"/>
      <c r="GP25" s="10"/>
      <c r="GQ25" s="4"/>
      <c r="GR25" s="5"/>
      <c r="GS25" s="4"/>
      <c r="GT25" s="2"/>
      <c r="GU25" s="4"/>
      <c r="GW25" s="10"/>
      <c r="GX25" s="4"/>
      <c r="GY25" s="5"/>
      <c r="GZ25" s="4"/>
      <c r="HA25" s="2"/>
      <c r="HB25" s="4"/>
      <c r="HD25" s="10"/>
      <c r="HE25" s="4"/>
      <c r="HF25" s="5"/>
      <c r="HG25" s="4"/>
      <c r="HH25" s="2"/>
      <c r="HI25" s="4"/>
      <c r="HK25" s="10"/>
      <c r="HL25" s="4"/>
      <c r="HM25" s="5"/>
      <c r="HN25" s="4"/>
      <c r="HO25" s="2"/>
      <c r="HP25" s="4"/>
      <c r="HR25" s="10"/>
      <c r="HS25" s="4"/>
      <c r="HT25" s="5"/>
      <c r="HU25" s="4"/>
      <c r="HV25" s="2"/>
      <c r="HW25" s="4"/>
      <c r="HY25" s="10"/>
      <c r="HZ25" s="4"/>
      <c r="IA25" s="5"/>
      <c r="IB25" s="4"/>
      <c r="IC25" s="2"/>
      <c r="ID25" s="4"/>
      <c r="IF25" s="10"/>
      <c r="IG25" s="4"/>
      <c r="IH25" s="5"/>
      <c r="II25" s="4"/>
      <c r="IJ25" s="2"/>
      <c r="IK25" s="4"/>
      <c r="IM25" s="10"/>
      <c r="IN25" s="4"/>
      <c r="IO25" s="5"/>
      <c r="IP25" s="4"/>
      <c r="IQ25" s="2"/>
      <c r="IR25" s="4"/>
      <c r="IT25" s="10"/>
      <c r="IU25" s="4"/>
      <c r="IV25" s="5"/>
    </row>
    <row r="26" spans="1:256" ht="14.25">
      <c r="A26" s="170"/>
      <c r="B26" s="194" t="s">
        <v>117</v>
      </c>
      <c r="C26" s="195" t="s">
        <v>44</v>
      </c>
      <c r="D26" s="178"/>
      <c r="E26" s="176"/>
      <c r="F26" s="179"/>
      <c r="G26" s="177">
        <f>OPREMA!G86</f>
        <v>0</v>
      </c>
      <c r="I26" s="10"/>
      <c r="J26" s="4"/>
      <c r="K26" s="5"/>
      <c r="L26" s="4"/>
      <c r="M26" s="2"/>
      <c r="N26" s="4"/>
      <c r="P26" s="10"/>
      <c r="Q26" s="4"/>
      <c r="R26" s="5"/>
      <c r="S26" s="4"/>
      <c r="T26" s="2"/>
      <c r="U26" s="4"/>
      <c r="W26" s="10"/>
      <c r="X26" s="4"/>
      <c r="Y26" s="5"/>
      <c r="Z26" s="4"/>
      <c r="AA26" s="2"/>
      <c r="AB26" s="4"/>
      <c r="AD26" s="10"/>
      <c r="AE26" s="4"/>
      <c r="AF26" s="5"/>
      <c r="AG26" s="4"/>
      <c r="AH26" s="2"/>
      <c r="AI26" s="4"/>
      <c r="AK26" s="10"/>
      <c r="AL26" s="4"/>
      <c r="AM26" s="5"/>
      <c r="AN26" s="4"/>
      <c r="AO26" s="2"/>
      <c r="AP26" s="4"/>
      <c r="AR26" s="10"/>
      <c r="AS26" s="4"/>
      <c r="AT26" s="5"/>
      <c r="AU26" s="4"/>
      <c r="AV26" s="2"/>
      <c r="AW26" s="4"/>
      <c r="AY26" s="10"/>
      <c r="AZ26" s="4"/>
      <c r="BA26" s="5"/>
      <c r="BB26" s="4"/>
      <c r="BC26" s="2"/>
      <c r="BD26" s="4"/>
      <c r="BF26" s="10"/>
      <c r="BG26" s="4"/>
      <c r="BH26" s="5"/>
      <c r="BI26" s="4"/>
      <c r="BJ26" s="2"/>
      <c r="BK26" s="4"/>
      <c r="BM26" s="10"/>
      <c r="BN26" s="4"/>
      <c r="BO26" s="5"/>
      <c r="BP26" s="4"/>
      <c r="BQ26" s="2"/>
      <c r="BR26" s="4"/>
      <c r="BT26" s="10"/>
      <c r="BU26" s="4"/>
      <c r="BV26" s="5"/>
      <c r="BW26" s="4"/>
      <c r="BX26" s="2"/>
      <c r="BY26" s="4"/>
      <c r="CA26" s="10"/>
      <c r="CB26" s="4"/>
      <c r="CC26" s="5"/>
      <c r="CD26" s="4"/>
      <c r="CE26" s="2"/>
      <c r="CF26" s="4"/>
      <c r="CH26" s="10"/>
      <c r="CI26" s="4"/>
      <c r="CJ26" s="5"/>
      <c r="CK26" s="4"/>
      <c r="CL26" s="2"/>
      <c r="CM26" s="4"/>
      <c r="CO26" s="10"/>
      <c r="CP26" s="4"/>
      <c r="CQ26" s="5"/>
      <c r="CR26" s="4"/>
      <c r="CS26" s="2"/>
      <c r="CT26" s="4"/>
      <c r="CV26" s="10"/>
      <c r="CW26" s="4"/>
      <c r="CX26" s="5"/>
      <c r="CY26" s="4"/>
      <c r="CZ26" s="2"/>
      <c r="DA26" s="4"/>
      <c r="DC26" s="10"/>
      <c r="DD26" s="4"/>
      <c r="DE26" s="5"/>
      <c r="DF26" s="4"/>
      <c r="DG26" s="2"/>
      <c r="DH26" s="4"/>
      <c r="DJ26" s="10"/>
      <c r="DK26" s="4"/>
      <c r="DL26" s="5"/>
      <c r="DM26" s="4"/>
      <c r="DN26" s="2"/>
      <c r="DO26" s="4"/>
      <c r="DQ26" s="10"/>
      <c r="DR26" s="4"/>
      <c r="DS26" s="5"/>
      <c r="DT26" s="4"/>
      <c r="DU26" s="2"/>
      <c r="DV26" s="4"/>
      <c r="DX26" s="10"/>
      <c r="DY26" s="4"/>
      <c r="DZ26" s="5"/>
      <c r="EA26" s="4"/>
      <c r="EB26" s="2"/>
      <c r="EC26" s="4"/>
      <c r="EE26" s="10"/>
      <c r="EF26" s="4"/>
      <c r="EG26" s="5"/>
      <c r="EH26" s="4"/>
      <c r="EI26" s="2"/>
      <c r="EJ26" s="4"/>
      <c r="EL26" s="10"/>
      <c r="EM26" s="4"/>
      <c r="EN26" s="5"/>
      <c r="EO26" s="4"/>
      <c r="EP26" s="2"/>
      <c r="EQ26" s="4"/>
      <c r="ES26" s="10"/>
      <c r="ET26" s="4"/>
      <c r="EU26" s="5"/>
      <c r="EV26" s="4"/>
      <c r="EW26" s="2"/>
      <c r="EX26" s="4"/>
      <c r="EZ26" s="10"/>
      <c r="FA26" s="4"/>
      <c r="FB26" s="5"/>
      <c r="FC26" s="4"/>
      <c r="FD26" s="2"/>
      <c r="FE26" s="4"/>
      <c r="FG26" s="10"/>
      <c r="FH26" s="4"/>
      <c r="FI26" s="5"/>
      <c r="FJ26" s="4"/>
      <c r="FK26" s="2"/>
      <c r="FL26" s="4"/>
      <c r="FN26" s="10"/>
      <c r="FO26" s="4"/>
      <c r="FP26" s="5"/>
      <c r="FQ26" s="4"/>
      <c r="FR26" s="2"/>
      <c r="FS26" s="4"/>
      <c r="FU26" s="10"/>
      <c r="FV26" s="4"/>
      <c r="FW26" s="5"/>
      <c r="FX26" s="4"/>
      <c r="FY26" s="2"/>
      <c r="FZ26" s="4"/>
      <c r="GB26" s="10"/>
      <c r="GC26" s="4"/>
      <c r="GD26" s="5"/>
      <c r="GE26" s="4"/>
      <c r="GF26" s="2"/>
      <c r="GG26" s="4"/>
      <c r="GI26" s="10"/>
      <c r="GJ26" s="4"/>
      <c r="GK26" s="5"/>
      <c r="GL26" s="4"/>
      <c r="GM26" s="2"/>
      <c r="GN26" s="4"/>
      <c r="GP26" s="10"/>
      <c r="GQ26" s="4"/>
      <c r="GR26" s="5"/>
      <c r="GS26" s="4"/>
      <c r="GT26" s="2"/>
      <c r="GU26" s="4"/>
      <c r="GW26" s="10"/>
      <c r="GX26" s="4"/>
      <c r="GY26" s="5"/>
      <c r="GZ26" s="4"/>
      <c r="HA26" s="2"/>
      <c r="HB26" s="4"/>
      <c r="HD26" s="10"/>
      <c r="HE26" s="4"/>
      <c r="HF26" s="5"/>
      <c r="HG26" s="4"/>
      <c r="HH26" s="2"/>
      <c r="HI26" s="4"/>
      <c r="HK26" s="10"/>
      <c r="HL26" s="4"/>
      <c r="HM26" s="5"/>
      <c r="HN26" s="4"/>
      <c r="HO26" s="2"/>
      <c r="HP26" s="4"/>
      <c r="HR26" s="10"/>
      <c r="HS26" s="4"/>
      <c r="HT26" s="5"/>
      <c r="HU26" s="4"/>
      <c r="HV26" s="2"/>
      <c r="HW26" s="4"/>
      <c r="HY26" s="10"/>
      <c r="HZ26" s="4"/>
      <c r="IA26" s="5"/>
      <c r="IB26" s="4"/>
      <c r="IC26" s="2"/>
      <c r="ID26" s="4"/>
      <c r="IF26" s="10"/>
      <c r="IG26" s="4"/>
      <c r="IH26" s="5"/>
      <c r="II26" s="4"/>
      <c r="IJ26" s="2"/>
      <c r="IK26" s="4"/>
      <c r="IM26" s="10"/>
      <c r="IN26" s="4"/>
      <c r="IO26" s="5"/>
      <c r="IP26" s="4"/>
      <c r="IQ26" s="2"/>
      <c r="IR26" s="4"/>
      <c r="IT26" s="10"/>
      <c r="IU26" s="4"/>
      <c r="IV26" s="5"/>
    </row>
    <row r="27" spans="1:256" ht="14.25">
      <c r="A27" s="170"/>
      <c r="B27" s="194" t="s">
        <v>118</v>
      </c>
      <c r="C27" s="195" t="s">
        <v>45</v>
      </c>
      <c r="D27" s="178"/>
      <c r="E27" s="176"/>
      <c r="F27" s="179"/>
      <c r="G27" s="177">
        <f>OPREMA!G100</f>
        <v>0</v>
      </c>
      <c r="I27" s="10"/>
      <c r="J27" s="4"/>
      <c r="K27" s="5"/>
      <c r="L27" s="4"/>
      <c r="M27" s="2"/>
      <c r="N27" s="4"/>
      <c r="P27" s="10"/>
      <c r="Q27" s="4"/>
      <c r="R27" s="5"/>
      <c r="S27" s="4"/>
      <c r="T27" s="2"/>
      <c r="U27" s="4"/>
      <c r="W27" s="10"/>
      <c r="X27" s="4"/>
      <c r="Y27" s="5"/>
      <c r="Z27" s="4"/>
      <c r="AA27" s="2"/>
      <c r="AB27" s="4"/>
      <c r="AD27" s="10"/>
      <c r="AE27" s="4"/>
      <c r="AF27" s="5"/>
      <c r="AG27" s="4"/>
      <c r="AH27" s="2"/>
      <c r="AI27" s="4"/>
      <c r="AK27" s="10"/>
      <c r="AL27" s="4"/>
      <c r="AM27" s="5"/>
      <c r="AN27" s="4"/>
      <c r="AO27" s="2"/>
      <c r="AP27" s="4"/>
      <c r="AR27" s="10"/>
      <c r="AS27" s="4"/>
      <c r="AT27" s="5"/>
      <c r="AU27" s="4"/>
      <c r="AV27" s="2"/>
      <c r="AW27" s="4"/>
      <c r="AY27" s="10"/>
      <c r="AZ27" s="4"/>
      <c r="BA27" s="5"/>
      <c r="BB27" s="4"/>
      <c r="BC27" s="2"/>
      <c r="BD27" s="4"/>
      <c r="BF27" s="10"/>
      <c r="BG27" s="4"/>
      <c r="BH27" s="5"/>
      <c r="BI27" s="4"/>
      <c r="BJ27" s="2"/>
      <c r="BK27" s="4"/>
      <c r="BM27" s="10"/>
      <c r="BN27" s="4"/>
      <c r="BO27" s="5"/>
      <c r="BP27" s="4"/>
      <c r="BQ27" s="2"/>
      <c r="BR27" s="4"/>
      <c r="BT27" s="10"/>
      <c r="BU27" s="4"/>
      <c r="BV27" s="5"/>
      <c r="BW27" s="4"/>
      <c r="BX27" s="2"/>
      <c r="BY27" s="4"/>
      <c r="CA27" s="10"/>
      <c r="CB27" s="4"/>
      <c r="CC27" s="5"/>
      <c r="CD27" s="4"/>
      <c r="CE27" s="2"/>
      <c r="CF27" s="4"/>
      <c r="CH27" s="10"/>
      <c r="CI27" s="4"/>
      <c r="CJ27" s="5"/>
      <c r="CK27" s="4"/>
      <c r="CL27" s="2"/>
      <c r="CM27" s="4"/>
      <c r="CO27" s="10"/>
      <c r="CP27" s="4"/>
      <c r="CQ27" s="5"/>
      <c r="CR27" s="4"/>
      <c r="CS27" s="2"/>
      <c r="CT27" s="4"/>
      <c r="CV27" s="10"/>
      <c r="CW27" s="4"/>
      <c r="CX27" s="5"/>
      <c r="CY27" s="4"/>
      <c r="CZ27" s="2"/>
      <c r="DA27" s="4"/>
      <c r="DC27" s="10"/>
      <c r="DD27" s="4"/>
      <c r="DE27" s="5"/>
      <c r="DF27" s="4"/>
      <c r="DG27" s="2"/>
      <c r="DH27" s="4"/>
      <c r="DJ27" s="10"/>
      <c r="DK27" s="4"/>
      <c r="DL27" s="5"/>
      <c r="DM27" s="4"/>
      <c r="DN27" s="2"/>
      <c r="DO27" s="4"/>
      <c r="DQ27" s="10"/>
      <c r="DR27" s="4"/>
      <c r="DS27" s="5"/>
      <c r="DT27" s="4"/>
      <c r="DU27" s="2"/>
      <c r="DV27" s="4"/>
      <c r="DX27" s="10"/>
      <c r="DY27" s="4"/>
      <c r="DZ27" s="5"/>
      <c r="EA27" s="4"/>
      <c r="EB27" s="2"/>
      <c r="EC27" s="4"/>
      <c r="EE27" s="10"/>
      <c r="EF27" s="4"/>
      <c r="EG27" s="5"/>
      <c r="EH27" s="4"/>
      <c r="EI27" s="2"/>
      <c r="EJ27" s="4"/>
      <c r="EL27" s="10"/>
      <c r="EM27" s="4"/>
      <c r="EN27" s="5"/>
      <c r="EO27" s="4"/>
      <c r="EP27" s="2"/>
      <c r="EQ27" s="4"/>
      <c r="ES27" s="10"/>
      <c r="ET27" s="4"/>
      <c r="EU27" s="5"/>
      <c r="EV27" s="4"/>
      <c r="EW27" s="2"/>
      <c r="EX27" s="4"/>
      <c r="EZ27" s="10"/>
      <c r="FA27" s="4"/>
      <c r="FB27" s="5"/>
      <c r="FC27" s="4"/>
      <c r="FD27" s="2"/>
      <c r="FE27" s="4"/>
      <c r="FG27" s="10"/>
      <c r="FH27" s="4"/>
      <c r="FI27" s="5"/>
      <c r="FJ27" s="4"/>
      <c r="FK27" s="2"/>
      <c r="FL27" s="4"/>
      <c r="FN27" s="10"/>
      <c r="FO27" s="4"/>
      <c r="FP27" s="5"/>
      <c r="FQ27" s="4"/>
      <c r="FR27" s="2"/>
      <c r="FS27" s="4"/>
      <c r="FU27" s="10"/>
      <c r="FV27" s="4"/>
      <c r="FW27" s="5"/>
      <c r="FX27" s="4"/>
      <c r="FY27" s="2"/>
      <c r="FZ27" s="4"/>
      <c r="GB27" s="10"/>
      <c r="GC27" s="4"/>
      <c r="GD27" s="5"/>
      <c r="GE27" s="4"/>
      <c r="GF27" s="2"/>
      <c r="GG27" s="4"/>
      <c r="GI27" s="10"/>
      <c r="GJ27" s="4"/>
      <c r="GK27" s="5"/>
      <c r="GL27" s="4"/>
      <c r="GM27" s="2"/>
      <c r="GN27" s="4"/>
      <c r="GP27" s="10"/>
      <c r="GQ27" s="4"/>
      <c r="GR27" s="5"/>
      <c r="GS27" s="4"/>
      <c r="GT27" s="2"/>
      <c r="GU27" s="4"/>
      <c r="GW27" s="10"/>
      <c r="GX27" s="4"/>
      <c r="GY27" s="5"/>
      <c r="GZ27" s="4"/>
      <c r="HA27" s="2"/>
      <c r="HB27" s="4"/>
      <c r="HD27" s="10"/>
      <c r="HE27" s="4"/>
      <c r="HF27" s="5"/>
      <c r="HG27" s="4"/>
      <c r="HH27" s="2"/>
      <c r="HI27" s="4"/>
      <c r="HK27" s="10"/>
      <c r="HL27" s="4"/>
      <c r="HM27" s="5"/>
      <c r="HN27" s="4"/>
      <c r="HO27" s="2"/>
      <c r="HP27" s="4"/>
      <c r="HR27" s="10"/>
      <c r="HS27" s="4"/>
      <c r="HT27" s="5"/>
      <c r="HU27" s="4"/>
      <c r="HV27" s="2"/>
      <c r="HW27" s="4"/>
      <c r="HY27" s="10"/>
      <c r="HZ27" s="4"/>
      <c r="IA27" s="5"/>
      <c r="IB27" s="4"/>
      <c r="IC27" s="2"/>
      <c r="ID27" s="4"/>
      <c r="IF27" s="10"/>
      <c r="IG27" s="4"/>
      <c r="IH27" s="5"/>
      <c r="II27" s="4"/>
      <c r="IJ27" s="2"/>
      <c r="IK27" s="4"/>
      <c r="IM27" s="10"/>
      <c r="IN27" s="4"/>
      <c r="IO27" s="5"/>
      <c r="IP27" s="4"/>
      <c r="IQ27" s="2"/>
      <c r="IR27" s="4"/>
      <c r="IT27" s="10"/>
      <c r="IU27" s="4"/>
      <c r="IV27" s="5"/>
    </row>
    <row r="28" spans="1:256" ht="14.25">
      <c r="A28" s="170"/>
      <c r="B28" s="194" t="s">
        <v>119</v>
      </c>
      <c r="C28" s="195" t="s">
        <v>46</v>
      </c>
      <c r="D28" s="178"/>
      <c r="E28" s="176"/>
      <c r="F28" s="179"/>
      <c r="G28" s="177">
        <f>OPREMA!G113</f>
        <v>0</v>
      </c>
      <c r="I28" s="10"/>
      <c r="J28" s="4"/>
      <c r="K28" s="5"/>
      <c r="L28" s="4"/>
      <c r="M28" s="2"/>
      <c r="N28" s="4"/>
      <c r="P28" s="10"/>
      <c r="Q28" s="4"/>
      <c r="R28" s="5"/>
      <c r="S28" s="4"/>
      <c r="T28" s="2"/>
      <c r="U28" s="4"/>
      <c r="W28" s="10"/>
      <c r="X28" s="4"/>
      <c r="Y28" s="5"/>
      <c r="Z28" s="4"/>
      <c r="AA28" s="2"/>
      <c r="AB28" s="4"/>
      <c r="AD28" s="10"/>
      <c r="AE28" s="4"/>
      <c r="AF28" s="5"/>
      <c r="AG28" s="4"/>
      <c r="AH28" s="2"/>
      <c r="AI28" s="4"/>
      <c r="AK28" s="10"/>
      <c r="AL28" s="4"/>
      <c r="AM28" s="5"/>
      <c r="AN28" s="4"/>
      <c r="AO28" s="2"/>
      <c r="AP28" s="4"/>
      <c r="AR28" s="10"/>
      <c r="AS28" s="4"/>
      <c r="AT28" s="5"/>
      <c r="AU28" s="4"/>
      <c r="AV28" s="2"/>
      <c r="AW28" s="4"/>
      <c r="AY28" s="10"/>
      <c r="AZ28" s="4"/>
      <c r="BA28" s="5"/>
      <c r="BB28" s="4"/>
      <c r="BC28" s="2"/>
      <c r="BD28" s="4"/>
      <c r="BF28" s="10"/>
      <c r="BG28" s="4"/>
      <c r="BH28" s="5"/>
      <c r="BI28" s="4"/>
      <c r="BJ28" s="2"/>
      <c r="BK28" s="4"/>
      <c r="BM28" s="10"/>
      <c r="BN28" s="4"/>
      <c r="BO28" s="5"/>
      <c r="BP28" s="4"/>
      <c r="BQ28" s="2"/>
      <c r="BR28" s="4"/>
      <c r="BT28" s="10"/>
      <c r="BU28" s="4"/>
      <c r="BV28" s="5"/>
      <c r="BW28" s="4"/>
      <c r="BX28" s="2"/>
      <c r="BY28" s="4"/>
      <c r="CA28" s="10"/>
      <c r="CB28" s="4"/>
      <c r="CC28" s="5"/>
      <c r="CD28" s="4"/>
      <c r="CE28" s="2"/>
      <c r="CF28" s="4"/>
      <c r="CH28" s="10"/>
      <c r="CI28" s="4"/>
      <c r="CJ28" s="5"/>
      <c r="CK28" s="4"/>
      <c r="CL28" s="2"/>
      <c r="CM28" s="4"/>
      <c r="CO28" s="10"/>
      <c r="CP28" s="4"/>
      <c r="CQ28" s="5"/>
      <c r="CR28" s="4"/>
      <c r="CS28" s="2"/>
      <c r="CT28" s="4"/>
      <c r="CV28" s="10"/>
      <c r="CW28" s="4"/>
      <c r="CX28" s="5"/>
      <c r="CY28" s="4"/>
      <c r="CZ28" s="2"/>
      <c r="DA28" s="4"/>
      <c r="DC28" s="10"/>
      <c r="DD28" s="4"/>
      <c r="DE28" s="5"/>
      <c r="DF28" s="4"/>
      <c r="DG28" s="2"/>
      <c r="DH28" s="4"/>
      <c r="DJ28" s="10"/>
      <c r="DK28" s="4"/>
      <c r="DL28" s="5"/>
      <c r="DM28" s="4"/>
      <c r="DN28" s="2"/>
      <c r="DO28" s="4"/>
      <c r="DQ28" s="10"/>
      <c r="DR28" s="4"/>
      <c r="DS28" s="5"/>
      <c r="DT28" s="4"/>
      <c r="DU28" s="2"/>
      <c r="DV28" s="4"/>
      <c r="DX28" s="10"/>
      <c r="DY28" s="4"/>
      <c r="DZ28" s="5"/>
      <c r="EA28" s="4"/>
      <c r="EB28" s="2"/>
      <c r="EC28" s="4"/>
      <c r="EE28" s="10"/>
      <c r="EF28" s="4"/>
      <c r="EG28" s="5"/>
      <c r="EH28" s="4"/>
      <c r="EI28" s="2"/>
      <c r="EJ28" s="4"/>
      <c r="EL28" s="10"/>
      <c r="EM28" s="4"/>
      <c r="EN28" s="5"/>
      <c r="EO28" s="4"/>
      <c r="EP28" s="2"/>
      <c r="EQ28" s="4"/>
      <c r="ES28" s="10"/>
      <c r="ET28" s="4"/>
      <c r="EU28" s="5"/>
      <c r="EV28" s="4"/>
      <c r="EW28" s="2"/>
      <c r="EX28" s="4"/>
      <c r="EZ28" s="10"/>
      <c r="FA28" s="4"/>
      <c r="FB28" s="5"/>
      <c r="FC28" s="4"/>
      <c r="FD28" s="2"/>
      <c r="FE28" s="4"/>
      <c r="FG28" s="10"/>
      <c r="FH28" s="4"/>
      <c r="FI28" s="5"/>
      <c r="FJ28" s="4"/>
      <c r="FK28" s="2"/>
      <c r="FL28" s="4"/>
      <c r="FN28" s="10"/>
      <c r="FO28" s="4"/>
      <c r="FP28" s="5"/>
      <c r="FQ28" s="4"/>
      <c r="FR28" s="2"/>
      <c r="FS28" s="4"/>
      <c r="FU28" s="10"/>
      <c r="FV28" s="4"/>
      <c r="FW28" s="5"/>
      <c r="FX28" s="4"/>
      <c r="FY28" s="2"/>
      <c r="FZ28" s="4"/>
      <c r="GB28" s="10"/>
      <c r="GC28" s="4"/>
      <c r="GD28" s="5"/>
      <c r="GE28" s="4"/>
      <c r="GF28" s="2"/>
      <c r="GG28" s="4"/>
      <c r="GI28" s="10"/>
      <c r="GJ28" s="4"/>
      <c r="GK28" s="5"/>
      <c r="GL28" s="4"/>
      <c r="GM28" s="2"/>
      <c r="GN28" s="4"/>
      <c r="GP28" s="10"/>
      <c r="GQ28" s="4"/>
      <c r="GR28" s="5"/>
      <c r="GS28" s="4"/>
      <c r="GT28" s="2"/>
      <c r="GU28" s="4"/>
      <c r="GW28" s="10"/>
      <c r="GX28" s="4"/>
      <c r="GY28" s="5"/>
      <c r="GZ28" s="4"/>
      <c r="HA28" s="2"/>
      <c r="HB28" s="4"/>
      <c r="HD28" s="10"/>
      <c r="HE28" s="4"/>
      <c r="HF28" s="5"/>
      <c r="HG28" s="4"/>
      <c r="HH28" s="2"/>
      <c r="HI28" s="4"/>
      <c r="HK28" s="10"/>
      <c r="HL28" s="4"/>
      <c r="HM28" s="5"/>
      <c r="HN28" s="4"/>
      <c r="HO28" s="2"/>
      <c r="HP28" s="4"/>
      <c r="HR28" s="10"/>
      <c r="HS28" s="4"/>
      <c r="HT28" s="5"/>
      <c r="HU28" s="4"/>
      <c r="HV28" s="2"/>
      <c r="HW28" s="4"/>
      <c r="HY28" s="10"/>
      <c r="HZ28" s="4"/>
      <c r="IA28" s="5"/>
      <c r="IB28" s="4"/>
      <c r="IC28" s="2"/>
      <c r="ID28" s="4"/>
      <c r="IF28" s="10"/>
      <c r="IG28" s="4"/>
      <c r="IH28" s="5"/>
      <c r="II28" s="4"/>
      <c r="IJ28" s="2"/>
      <c r="IK28" s="4"/>
      <c r="IM28" s="10"/>
      <c r="IN28" s="4"/>
      <c r="IO28" s="5"/>
      <c r="IP28" s="4"/>
      <c r="IQ28" s="2"/>
      <c r="IR28" s="4"/>
      <c r="IT28" s="10"/>
      <c r="IU28" s="4"/>
      <c r="IV28" s="5"/>
    </row>
    <row r="29" spans="1:256" ht="14.25">
      <c r="A29" s="170"/>
      <c r="B29" s="194" t="s">
        <v>120</v>
      </c>
      <c r="C29" s="195" t="s">
        <v>47</v>
      </c>
      <c r="D29" s="178"/>
      <c r="E29" s="176"/>
      <c r="F29" s="179"/>
      <c r="G29" s="177">
        <f>OPREMA!G126</f>
        <v>0</v>
      </c>
      <c r="I29" s="10"/>
      <c r="J29" s="4"/>
      <c r="K29" s="5"/>
      <c r="L29" s="4"/>
      <c r="M29" s="2"/>
      <c r="N29" s="4"/>
      <c r="P29" s="10"/>
      <c r="Q29" s="4"/>
      <c r="R29" s="5"/>
      <c r="S29" s="4"/>
      <c r="T29" s="2"/>
      <c r="U29" s="4"/>
      <c r="W29" s="10"/>
      <c r="X29" s="4"/>
      <c r="Y29" s="5"/>
      <c r="Z29" s="4"/>
      <c r="AA29" s="2"/>
      <c r="AB29" s="4"/>
      <c r="AD29" s="10"/>
      <c r="AE29" s="4"/>
      <c r="AF29" s="5"/>
      <c r="AG29" s="4"/>
      <c r="AH29" s="2"/>
      <c r="AI29" s="4"/>
      <c r="AK29" s="10"/>
      <c r="AL29" s="4"/>
      <c r="AM29" s="5"/>
      <c r="AN29" s="4"/>
      <c r="AO29" s="2"/>
      <c r="AP29" s="4"/>
      <c r="AR29" s="10"/>
      <c r="AS29" s="4"/>
      <c r="AT29" s="5"/>
      <c r="AU29" s="4"/>
      <c r="AV29" s="2"/>
      <c r="AW29" s="4"/>
      <c r="AY29" s="10"/>
      <c r="AZ29" s="4"/>
      <c r="BA29" s="5"/>
      <c r="BB29" s="4"/>
      <c r="BC29" s="2"/>
      <c r="BD29" s="4"/>
      <c r="BF29" s="10"/>
      <c r="BG29" s="4"/>
      <c r="BH29" s="5"/>
      <c r="BI29" s="4"/>
      <c r="BJ29" s="2"/>
      <c r="BK29" s="4"/>
      <c r="BM29" s="10"/>
      <c r="BN29" s="4"/>
      <c r="BO29" s="5"/>
      <c r="BP29" s="4"/>
      <c r="BQ29" s="2"/>
      <c r="BR29" s="4"/>
      <c r="BT29" s="10"/>
      <c r="BU29" s="4"/>
      <c r="BV29" s="5"/>
      <c r="BW29" s="4"/>
      <c r="BX29" s="2"/>
      <c r="BY29" s="4"/>
      <c r="CA29" s="10"/>
      <c r="CB29" s="4"/>
      <c r="CC29" s="5"/>
      <c r="CD29" s="4"/>
      <c r="CE29" s="2"/>
      <c r="CF29" s="4"/>
      <c r="CH29" s="10"/>
      <c r="CI29" s="4"/>
      <c r="CJ29" s="5"/>
      <c r="CK29" s="4"/>
      <c r="CL29" s="2"/>
      <c r="CM29" s="4"/>
      <c r="CO29" s="10"/>
      <c r="CP29" s="4"/>
      <c r="CQ29" s="5"/>
      <c r="CR29" s="4"/>
      <c r="CS29" s="2"/>
      <c r="CT29" s="4"/>
      <c r="CV29" s="10"/>
      <c r="CW29" s="4"/>
      <c r="CX29" s="5"/>
      <c r="CY29" s="4"/>
      <c r="CZ29" s="2"/>
      <c r="DA29" s="4"/>
      <c r="DC29" s="10"/>
      <c r="DD29" s="4"/>
      <c r="DE29" s="5"/>
      <c r="DF29" s="4"/>
      <c r="DG29" s="2"/>
      <c r="DH29" s="4"/>
      <c r="DJ29" s="10"/>
      <c r="DK29" s="4"/>
      <c r="DL29" s="5"/>
      <c r="DM29" s="4"/>
      <c r="DN29" s="2"/>
      <c r="DO29" s="4"/>
      <c r="DQ29" s="10"/>
      <c r="DR29" s="4"/>
      <c r="DS29" s="5"/>
      <c r="DT29" s="4"/>
      <c r="DU29" s="2"/>
      <c r="DV29" s="4"/>
      <c r="DX29" s="10"/>
      <c r="DY29" s="4"/>
      <c r="DZ29" s="5"/>
      <c r="EA29" s="4"/>
      <c r="EB29" s="2"/>
      <c r="EC29" s="4"/>
      <c r="EE29" s="10"/>
      <c r="EF29" s="4"/>
      <c r="EG29" s="5"/>
      <c r="EH29" s="4"/>
      <c r="EI29" s="2"/>
      <c r="EJ29" s="4"/>
      <c r="EL29" s="10"/>
      <c r="EM29" s="4"/>
      <c r="EN29" s="5"/>
      <c r="EO29" s="4"/>
      <c r="EP29" s="2"/>
      <c r="EQ29" s="4"/>
      <c r="ES29" s="10"/>
      <c r="ET29" s="4"/>
      <c r="EU29" s="5"/>
      <c r="EV29" s="4"/>
      <c r="EW29" s="2"/>
      <c r="EX29" s="4"/>
      <c r="EZ29" s="10"/>
      <c r="FA29" s="4"/>
      <c r="FB29" s="5"/>
      <c r="FC29" s="4"/>
      <c r="FD29" s="2"/>
      <c r="FE29" s="4"/>
      <c r="FG29" s="10"/>
      <c r="FH29" s="4"/>
      <c r="FI29" s="5"/>
      <c r="FJ29" s="4"/>
      <c r="FK29" s="2"/>
      <c r="FL29" s="4"/>
      <c r="FN29" s="10"/>
      <c r="FO29" s="4"/>
      <c r="FP29" s="5"/>
      <c r="FQ29" s="4"/>
      <c r="FR29" s="2"/>
      <c r="FS29" s="4"/>
      <c r="FU29" s="10"/>
      <c r="FV29" s="4"/>
      <c r="FW29" s="5"/>
      <c r="FX29" s="4"/>
      <c r="FY29" s="2"/>
      <c r="FZ29" s="4"/>
      <c r="GB29" s="10"/>
      <c r="GC29" s="4"/>
      <c r="GD29" s="5"/>
      <c r="GE29" s="4"/>
      <c r="GF29" s="2"/>
      <c r="GG29" s="4"/>
      <c r="GI29" s="10"/>
      <c r="GJ29" s="4"/>
      <c r="GK29" s="5"/>
      <c r="GL29" s="4"/>
      <c r="GM29" s="2"/>
      <c r="GN29" s="4"/>
      <c r="GP29" s="10"/>
      <c r="GQ29" s="4"/>
      <c r="GR29" s="5"/>
      <c r="GS29" s="4"/>
      <c r="GT29" s="2"/>
      <c r="GU29" s="4"/>
      <c r="GW29" s="10"/>
      <c r="GX29" s="4"/>
      <c r="GY29" s="5"/>
      <c r="GZ29" s="4"/>
      <c r="HA29" s="2"/>
      <c r="HB29" s="4"/>
      <c r="HD29" s="10"/>
      <c r="HE29" s="4"/>
      <c r="HF29" s="5"/>
      <c r="HG29" s="4"/>
      <c r="HH29" s="2"/>
      <c r="HI29" s="4"/>
      <c r="HK29" s="10"/>
      <c r="HL29" s="4"/>
      <c r="HM29" s="5"/>
      <c r="HN29" s="4"/>
      <c r="HO29" s="2"/>
      <c r="HP29" s="4"/>
      <c r="HR29" s="10"/>
      <c r="HS29" s="4"/>
      <c r="HT29" s="5"/>
      <c r="HU29" s="4"/>
      <c r="HV29" s="2"/>
      <c r="HW29" s="4"/>
      <c r="HY29" s="10"/>
      <c r="HZ29" s="4"/>
      <c r="IA29" s="5"/>
      <c r="IB29" s="4"/>
      <c r="IC29" s="2"/>
      <c r="ID29" s="4"/>
      <c r="IF29" s="10"/>
      <c r="IG29" s="4"/>
      <c r="IH29" s="5"/>
      <c r="II29" s="4"/>
      <c r="IJ29" s="2"/>
      <c r="IK29" s="4"/>
      <c r="IM29" s="10"/>
      <c r="IN29" s="4"/>
      <c r="IO29" s="5"/>
      <c r="IP29" s="4"/>
      <c r="IQ29" s="2"/>
      <c r="IR29" s="4"/>
      <c r="IT29" s="10"/>
      <c r="IU29" s="4"/>
      <c r="IV29" s="5"/>
    </row>
    <row r="30" spans="1:256" ht="14.25">
      <c r="A30" s="173"/>
      <c r="B30" s="196" t="s">
        <v>184</v>
      </c>
      <c r="C30" s="197" t="s">
        <v>181</v>
      </c>
      <c r="D30" s="198"/>
      <c r="E30" s="199"/>
      <c r="F30" s="200"/>
      <c r="G30" s="207">
        <f>OPREMA!G130</f>
        <v>0</v>
      </c>
      <c r="I30" s="10"/>
      <c r="J30" s="4"/>
      <c r="K30" s="5"/>
      <c r="L30" s="4"/>
      <c r="M30" s="2"/>
      <c r="N30" s="4"/>
      <c r="P30" s="10"/>
      <c r="Q30" s="4"/>
      <c r="R30" s="5"/>
      <c r="S30" s="4"/>
      <c r="T30" s="2"/>
      <c r="U30" s="4"/>
      <c r="W30" s="10"/>
      <c r="X30" s="4"/>
      <c r="Y30" s="5"/>
      <c r="Z30" s="4"/>
      <c r="AA30" s="2"/>
      <c r="AB30" s="4"/>
      <c r="AD30" s="10"/>
      <c r="AE30" s="4"/>
      <c r="AF30" s="5"/>
      <c r="AG30" s="4"/>
      <c r="AH30" s="2"/>
      <c r="AI30" s="4"/>
      <c r="AK30" s="10"/>
      <c r="AL30" s="4"/>
      <c r="AM30" s="5"/>
      <c r="AN30" s="4"/>
      <c r="AO30" s="2"/>
      <c r="AP30" s="4"/>
      <c r="AR30" s="10"/>
      <c r="AS30" s="4"/>
      <c r="AT30" s="5"/>
      <c r="AU30" s="4"/>
      <c r="AV30" s="2"/>
      <c r="AW30" s="4"/>
      <c r="AY30" s="10"/>
      <c r="AZ30" s="4"/>
      <c r="BA30" s="5"/>
      <c r="BB30" s="4"/>
      <c r="BC30" s="2"/>
      <c r="BD30" s="4"/>
      <c r="BF30" s="10"/>
      <c r="BG30" s="4"/>
      <c r="BH30" s="5"/>
      <c r="BI30" s="4"/>
      <c r="BJ30" s="2"/>
      <c r="BK30" s="4"/>
      <c r="BM30" s="10"/>
      <c r="BN30" s="4"/>
      <c r="BO30" s="5"/>
      <c r="BP30" s="4"/>
      <c r="BQ30" s="2"/>
      <c r="BR30" s="4"/>
      <c r="BT30" s="10"/>
      <c r="BU30" s="4"/>
      <c r="BV30" s="5"/>
      <c r="BW30" s="4"/>
      <c r="BX30" s="2"/>
      <c r="BY30" s="4"/>
      <c r="CA30" s="10"/>
      <c r="CB30" s="4"/>
      <c r="CC30" s="5"/>
      <c r="CD30" s="4"/>
      <c r="CE30" s="2"/>
      <c r="CF30" s="4"/>
      <c r="CH30" s="10"/>
      <c r="CI30" s="4"/>
      <c r="CJ30" s="5"/>
      <c r="CK30" s="4"/>
      <c r="CL30" s="2"/>
      <c r="CM30" s="4"/>
      <c r="CO30" s="10"/>
      <c r="CP30" s="4"/>
      <c r="CQ30" s="5"/>
      <c r="CR30" s="4"/>
      <c r="CS30" s="2"/>
      <c r="CT30" s="4"/>
      <c r="CV30" s="10"/>
      <c r="CW30" s="4"/>
      <c r="CX30" s="5"/>
      <c r="CY30" s="4"/>
      <c r="CZ30" s="2"/>
      <c r="DA30" s="4"/>
      <c r="DC30" s="10"/>
      <c r="DD30" s="4"/>
      <c r="DE30" s="5"/>
      <c r="DF30" s="4"/>
      <c r="DG30" s="2"/>
      <c r="DH30" s="4"/>
      <c r="DJ30" s="10"/>
      <c r="DK30" s="4"/>
      <c r="DL30" s="5"/>
      <c r="DM30" s="4"/>
      <c r="DN30" s="2"/>
      <c r="DO30" s="4"/>
      <c r="DQ30" s="10"/>
      <c r="DR30" s="4"/>
      <c r="DS30" s="5"/>
      <c r="DT30" s="4"/>
      <c r="DU30" s="2"/>
      <c r="DV30" s="4"/>
      <c r="DX30" s="10"/>
      <c r="DY30" s="4"/>
      <c r="DZ30" s="5"/>
      <c r="EA30" s="4"/>
      <c r="EB30" s="2"/>
      <c r="EC30" s="4"/>
      <c r="EE30" s="10"/>
      <c r="EF30" s="4"/>
      <c r="EG30" s="5"/>
      <c r="EH30" s="4"/>
      <c r="EI30" s="2"/>
      <c r="EJ30" s="4"/>
      <c r="EL30" s="10"/>
      <c r="EM30" s="4"/>
      <c r="EN30" s="5"/>
      <c r="EO30" s="4"/>
      <c r="EP30" s="2"/>
      <c r="EQ30" s="4"/>
      <c r="ES30" s="10"/>
      <c r="ET30" s="4"/>
      <c r="EU30" s="5"/>
      <c r="EV30" s="4"/>
      <c r="EW30" s="2"/>
      <c r="EX30" s="4"/>
      <c r="EZ30" s="10"/>
      <c r="FA30" s="4"/>
      <c r="FB30" s="5"/>
      <c r="FC30" s="4"/>
      <c r="FD30" s="2"/>
      <c r="FE30" s="4"/>
      <c r="FG30" s="10"/>
      <c r="FH30" s="4"/>
      <c r="FI30" s="5"/>
      <c r="FJ30" s="4"/>
      <c r="FK30" s="2"/>
      <c r="FL30" s="4"/>
      <c r="FN30" s="10"/>
      <c r="FO30" s="4"/>
      <c r="FP30" s="5"/>
      <c r="FQ30" s="4"/>
      <c r="FR30" s="2"/>
      <c r="FS30" s="4"/>
      <c r="FU30" s="10"/>
      <c r="FV30" s="4"/>
      <c r="FW30" s="5"/>
      <c r="FX30" s="4"/>
      <c r="FY30" s="2"/>
      <c r="FZ30" s="4"/>
      <c r="GB30" s="10"/>
      <c r="GC30" s="4"/>
      <c r="GD30" s="5"/>
      <c r="GE30" s="4"/>
      <c r="GF30" s="2"/>
      <c r="GG30" s="4"/>
      <c r="GI30" s="10"/>
      <c r="GJ30" s="4"/>
      <c r="GK30" s="5"/>
      <c r="GL30" s="4"/>
      <c r="GM30" s="2"/>
      <c r="GN30" s="4"/>
      <c r="GP30" s="10"/>
      <c r="GQ30" s="4"/>
      <c r="GR30" s="5"/>
      <c r="GS30" s="4"/>
      <c r="GT30" s="2"/>
      <c r="GU30" s="4"/>
      <c r="GW30" s="10"/>
      <c r="GX30" s="4"/>
      <c r="GY30" s="5"/>
      <c r="GZ30" s="4"/>
      <c r="HA30" s="2"/>
      <c r="HB30" s="4"/>
      <c r="HD30" s="10"/>
      <c r="HE30" s="4"/>
      <c r="HF30" s="5"/>
      <c r="HG30" s="4"/>
      <c r="HH30" s="2"/>
      <c r="HI30" s="4"/>
      <c r="HK30" s="10"/>
      <c r="HL30" s="4"/>
      <c r="HM30" s="5"/>
      <c r="HN30" s="4"/>
      <c r="HO30" s="2"/>
      <c r="HP30" s="4"/>
      <c r="HR30" s="10"/>
      <c r="HS30" s="4"/>
      <c r="HT30" s="5"/>
      <c r="HU30" s="4"/>
      <c r="HV30" s="2"/>
      <c r="HW30" s="4"/>
      <c r="HY30" s="10"/>
      <c r="HZ30" s="4"/>
      <c r="IA30" s="5"/>
      <c r="IB30" s="4"/>
      <c r="IC30" s="2"/>
      <c r="ID30" s="4"/>
      <c r="IF30" s="10"/>
      <c r="IG30" s="4"/>
      <c r="IH30" s="5"/>
      <c r="II30" s="4"/>
      <c r="IJ30" s="2"/>
      <c r="IK30" s="4"/>
      <c r="IM30" s="10"/>
      <c r="IN30" s="4"/>
      <c r="IO30" s="5"/>
      <c r="IP30" s="4"/>
      <c r="IQ30" s="2"/>
      <c r="IR30" s="4"/>
      <c r="IT30" s="10"/>
      <c r="IU30" s="4"/>
      <c r="IV30" s="5"/>
    </row>
    <row r="31" spans="1:7" ht="13.5">
      <c r="A31" s="170"/>
      <c r="B31" s="180"/>
      <c r="C31" s="181"/>
      <c r="D31" s="176"/>
      <c r="E31" s="176"/>
      <c r="F31" s="176"/>
      <c r="G31" s="176"/>
    </row>
    <row r="32" spans="1:7" ht="19.5" customHeight="1">
      <c r="A32" s="170"/>
      <c r="B32" s="180"/>
      <c r="C32" s="181"/>
      <c r="D32" s="182"/>
      <c r="E32" s="183" t="s">
        <v>25</v>
      </c>
      <c r="F32" s="184"/>
      <c r="G32" s="185">
        <f>SUM(G18:G30)</f>
        <v>0</v>
      </c>
    </row>
    <row r="33" spans="1:7" ht="13.5">
      <c r="A33" s="170"/>
      <c r="B33" s="186"/>
      <c r="C33" s="186"/>
      <c r="D33" s="187"/>
      <c r="E33" s="188"/>
      <c r="F33" s="189"/>
      <c r="G33" s="189"/>
    </row>
    <row r="34" spans="1:7" ht="13.5">
      <c r="A34" s="170"/>
      <c r="B34" s="186"/>
      <c r="C34" s="186"/>
      <c r="D34" s="178"/>
      <c r="E34" s="190" t="s">
        <v>25</v>
      </c>
      <c r="F34" s="191" t="s">
        <v>1</v>
      </c>
      <c r="G34" s="191">
        <f>SUM(G18:G30)</f>
        <v>0</v>
      </c>
    </row>
    <row r="35" spans="1:7" ht="13.5">
      <c r="A35" s="170"/>
      <c r="B35" s="186"/>
      <c r="C35" s="186"/>
      <c r="D35" s="178"/>
      <c r="E35" s="192" t="s">
        <v>11</v>
      </c>
      <c r="F35" s="176"/>
      <c r="G35" s="191">
        <f>G34*0.25</f>
        <v>0</v>
      </c>
    </row>
    <row r="36" spans="1:7" ht="13.5">
      <c r="A36" s="170"/>
      <c r="B36" s="186"/>
      <c r="C36" s="186"/>
      <c r="D36" s="178"/>
      <c r="E36" s="192"/>
      <c r="F36" s="192"/>
      <c r="G36" s="176"/>
    </row>
    <row r="37" spans="1:7" ht="13.5">
      <c r="A37" s="170"/>
      <c r="B37" s="186"/>
      <c r="C37" s="186"/>
      <c r="D37" s="219" t="s">
        <v>2</v>
      </c>
      <c r="E37" s="220"/>
      <c r="F37" s="201" t="s">
        <v>1</v>
      </c>
      <c r="G37" s="202">
        <f>SUM(G34:G35)</f>
        <v>0</v>
      </c>
    </row>
    <row r="38" spans="1:7" ht="13.5">
      <c r="A38" s="170"/>
      <c r="B38" s="186"/>
      <c r="C38" s="186"/>
      <c r="D38" s="178"/>
      <c r="E38" s="192"/>
      <c r="F38" s="192"/>
      <c r="G38" s="176"/>
    </row>
    <row r="39" spans="1:7" ht="13.5">
      <c r="A39" s="170"/>
      <c r="B39" s="170"/>
      <c r="C39" s="170"/>
      <c r="D39" s="170"/>
      <c r="E39" s="170"/>
      <c r="F39" s="170"/>
      <c r="G39" s="170"/>
    </row>
  </sheetData>
  <sheetProtection password="D3DB" sheet="1"/>
  <mergeCells count="1">
    <mergeCell ref="D37:E3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Krešimir Klasić, dia</Manager>
  <Company>K2 ART d.o.o. Čakovec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Pilana</dc:title>
  <dc:subject/>
  <dc:creator>Krešimir Klasić, dia</dc:creator>
  <cp:keywords/>
  <dc:description/>
  <cp:lastModifiedBy>Leonarda</cp:lastModifiedBy>
  <cp:lastPrinted>2021-11-24T12:45:28Z</cp:lastPrinted>
  <dcterms:created xsi:type="dcterms:W3CDTF">2004-08-26T06:19:49Z</dcterms:created>
  <dcterms:modified xsi:type="dcterms:W3CDTF">2021-12-03T08:05:14Z</dcterms:modified>
  <cp:category/>
  <cp:version/>
  <cp:contentType/>
  <cp:contentStatus/>
</cp:coreProperties>
</file>