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d\Nova provedba\1. IRI 2\3. Šela\Nabave\Nabava 25 Materijali za konstrukciju uređaja - 2. faza\1. Poziv\"/>
    </mc:Choice>
  </mc:AlternateContent>
  <xr:revisionPtr revIDLastSave="0" documentId="13_ncr:1_{83263979-A5E2-4BA4-9126-1DDBFB7FE0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4" r:id="rId1"/>
  </sheets>
  <definedNames>
    <definedName name="__DdeLink__1129_2337459935" localSheetId="0">Sheet2!#REF!</definedName>
    <definedName name="__DdeLink__1140_2113371306" localSheetId="0">Sheet2!#REF!</definedName>
    <definedName name="lnkMfrPartNumber_4" localSheetId="0">Sheet2!#REF!</definedName>
    <definedName name="_xlnm.Print_Area" localSheetId="0">Sheet2!$A$1:$O$83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4" l="1"/>
  <c r="M12" i="4"/>
  <c r="O73" i="4"/>
  <c r="O67" i="4"/>
  <c r="O42" i="4" l="1"/>
  <c r="O74" i="4" s="1"/>
  <c r="O75" i="4" s="1"/>
  <c r="O49" i="4"/>
  <c r="O50" i="4"/>
  <c r="O52" i="4"/>
  <c r="O57" i="4"/>
  <c r="O58" i="4"/>
  <c r="O60" i="4"/>
  <c r="O20" i="4"/>
  <c r="O28" i="4"/>
  <c r="O36" i="4"/>
  <c r="O68" i="4"/>
  <c r="O69" i="4"/>
  <c r="O70" i="4"/>
  <c r="O71" i="4"/>
  <c r="O72" i="4"/>
  <c r="M48" i="4"/>
  <c r="O48" i="4" s="1"/>
  <c r="M49" i="4"/>
  <c r="M50" i="4"/>
  <c r="M51" i="4"/>
  <c r="O51" i="4" s="1"/>
  <c r="M52" i="4"/>
  <c r="M53" i="4"/>
  <c r="O53" i="4" s="1"/>
  <c r="M54" i="4"/>
  <c r="O54" i="4" s="1"/>
  <c r="M55" i="4"/>
  <c r="O55" i="4" s="1"/>
  <c r="M56" i="4"/>
  <c r="O56" i="4" s="1"/>
  <c r="M57" i="4"/>
  <c r="M58" i="4"/>
  <c r="M59" i="4"/>
  <c r="O59" i="4" s="1"/>
  <c r="M60" i="4"/>
  <c r="M61" i="4"/>
  <c r="O61" i="4" s="1"/>
  <c r="M62" i="4"/>
  <c r="O62" i="4" s="1"/>
  <c r="M63" i="4"/>
  <c r="O63" i="4" s="1"/>
  <c r="M47" i="4"/>
  <c r="O47" i="4" s="1"/>
  <c r="M38" i="4"/>
  <c r="O38" i="4" s="1"/>
  <c r="M39" i="4"/>
  <c r="O39" i="4" s="1"/>
  <c r="M40" i="4"/>
  <c r="O40" i="4" s="1"/>
  <c r="M41" i="4"/>
  <c r="O41" i="4" s="1"/>
  <c r="M35" i="4"/>
  <c r="O35" i="4" s="1"/>
  <c r="M36" i="4"/>
  <c r="M37" i="4"/>
  <c r="O37" i="4" s="1"/>
  <c r="M33" i="4"/>
  <c r="O33" i="4" s="1"/>
  <c r="M34" i="4"/>
  <c r="O34" i="4" s="1"/>
  <c r="M19" i="4"/>
  <c r="O19" i="4" s="1"/>
  <c r="M20" i="4"/>
  <c r="M21" i="4"/>
  <c r="O21" i="4" s="1"/>
  <c r="M22" i="4"/>
  <c r="O22" i="4" s="1"/>
  <c r="M23" i="4"/>
  <c r="O23" i="4" s="1"/>
  <c r="M24" i="4"/>
  <c r="O24" i="4" s="1"/>
  <c r="M25" i="4"/>
  <c r="O25" i="4" s="1"/>
  <c r="M26" i="4"/>
  <c r="O26" i="4" s="1"/>
  <c r="M27" i="4"/>
  <c r="O27" i="4" s="1"/>
  <c r="M28" i="4"/>
  <c r="M29" i="4"/>
  <c r="O29" i="4" s="1"/>
  <c r="M30" i="4"/>
  <c r="O30" i="4" s="1"/>
  <c r="M31" i="4"/>
  <c r="O31" i="4" s="1"/>
  <c r="M32" i="4"/>
  <c r="O32" i="4" s="1"/>
  <c r="M18" i="4"/>
  <c r="O18" i="4" s="1"/>
  <c r="M17" i="4"/>
  <c r="O17" i="4" s="1"/>
  <c r="M16" i="4"/>
  <c r="O16" i="4" s="1"/>
  <c r="M15" i="4"/>
  <c r="O15" i="4" s="1"/>
  <c r="M14" i="4"/>
  <c r="O14" i="4" s="1"/>
  <c r="M13" i="4"/>
  <c r="O13" i="4" s="1"/>
</calcChain>
</file>

<file path=xl/sharedStrings.xml><?xml version="1.0" encoding="utf-8"?>
<sst xmlns="http://schemas.openxmlformats.org/spreadsheetml/2006/main" count="345" uniqueCount="142">
  <si>
    <t>Jedinica mjere</t>
  </si>
  <si>
    <t>Količina</t>
  </si>
  <si>
    <t>PONUDBENI TROŠKOVNIK I TEHNIČKE SPECIFIKACIJE</t>
  </si>
  <si>
    <t>PRILOG 3 POZIVA NA DOSTAVU PONUDA</t>
  </si>
  <si>
    <t>70x70</t>
  </si>
  <si>
    <t>40x40</t>
  </si>
  <si>
    <t>AlMgSi1</t>
  </si>
  <si>
    <t>S235 SV</t>
  </si>
  <si>
    <t>S235</t>
  </si>
  <si>
    <t>30x50</t>
  </si>
  <si>
    <t>S355</t>
  </si>
  <si>
    <t>C45</t>
  </si>
  <si>
    <t>42CrMo4</t>
  </si>
  <si>
    <t>Materijal</t>
  </si>
  <si>
    <t>Standard</t>
  </si>
  <si>
    <t>EN AW 6082 T6</t>
  </si>
  <si>
    <t>Masa u kg po jedinici mjere</t>
  </si>
  <si>
    <t>[HRK/kg]</t>
  </si>
  <si>
    <t>[kg]</t>
  </si>
  <si>
    <t>[HRK]</t>
  </si>
  <si>
    <t>metar</t>
  </si>
  <si>
    <t>komad</t>
  </si>
  <si>
    <t>EN 1030</t>
  </si>
  <si>
    <t>EN 10277/EN 10278</t>
  </si>
  <si>
    <t>EN 10058</t>
  </si>
  <si>
    <t>EN 10088-3</t>
  </si>
  <si>
    <t>1.4301</t>
  </si>
  <si>
    <t>1. Aluminijski blokovi</t>
  </si>
  <si>
    <t>1.1.</t>
  </si>
  <si>
    <t>1.2.</t>
  </si>
  <si>
    <t>1.3.</t>
  </si>
  <si>
    <t>1.4.</t>
  </si>
  <si>
    <t>1.5.</t>
  </si>
  <si>
    <t>2.1.</t>
  </si>
  <si>
    <t>2.2.</t>
  </si>
  <si>
    <t>2.3.</t>
  </si>
  <si>
    <t>2.7.</t>
  </si>
  <si>
    <t>2.8.</t>
  </si>
  <si>
    <t>2.9.</t>
  </si>
  <si>
    <t>2.10.</t>
  </si>
  <si>
    <t>2.11.</t>
  </si>
  <si>
    <t>2.17.</t>
  </si>
  <si>
    <t>2.18.</t>
  </si>
  <si>
    <t>2.19.</t>
  </si>
  <si>
    <t>2.20.</t>
  </si>
  <si>
    <t>2.21.</t>
  </si>
  <si>
    <t>2.22.</t>
  </si>
  <si>
    <t>2.23.</t>
  </si>
  <si>
    <t>2. Limovi i čelični profili</t>
  </si>
  <si>
    <t>r.br.
stavke</t>
  </si>
  <si>
    <t xml:space="preserve">Ø200 </t>
  </si>
  <si>
    <t xml:space="preserve">Ø180 </t>
  </si>
  <si>
    <t xml:space="preserve">Ø120 </t>
  </si>
  <si>
    <t xml:space="preserve">Ø100 </t>
  </si>
  <si>
    <t xml:space="preserve">Ø80 </t>
  </si>
  <si>
    <t xml:space="preserve">Ø60 </t>
  </si>
  <si>
    <t xml:space="preserve">Ø65 </t>
  </si>
  <si>
    <t xml:space="preserve">Dimenzija </t>
  </si>
  <si>
    <t>[mm]</t>
  </si>
  <si>
    <t>Tražene specifikacije</t>
  </si>
  <si>
    <t>Ponuđene specifikacije</t>
  </si>
  <si>
    <t>Jedinična cijena po kg 
(bez PDV-a)</t>
  </si>
  <si>
    <t>Jedinična cijena po kg
(bez PDV-a)</t>
  </si>
  <si>
    <t>Ukupna cijena
(bez PDV-a)</t>
  </si>
  <si>
    <t>UKUPNO 1. Aluminijski blokovi</t>
  </si>
  <si>
    <t>UKUPNO 2. Limovi i čelični profili</t>
  </si>
  <si>
    <t>UKUPNA CIJENA PONUDE (bez PDV-a)</t>
  </si>
  <si>
    <t>UKUPNA CIJENA PONUDE (s PDV-om)</t>
  </si>
  <si>
    <t>M.P.</t>
  </si>
  <si>
    <t>ZA PONUDITELJA:</t>
  </si>
  <si>
    <t xml:space="preserve"> ________________________________</t>
  </si>
  <si>
    <t xml:space="preserve">                       (potpis osobe ovlaštene za zastupanje gospodarskog subjekta)</t>
  </si>
  <si>
    <t xml:space="preserve">U __________, ____ /____ / 2021. </t>
  </si>
  <si>
    <t>10x300x1500</t>
  </si>
  <si>
    <t>15x300x1500</t>
  </si>
  <si>
    <t>20x300x1500</t>
  </si>
  <si>
    <t>25x300x1500</t>
  </si>
  <si>
    <t>30x300x1500</t>
  </si>
  <si>
    <t>35x300x1500</t>
  </si>
  <si>
    <t>40x300x1500</t>
  </si>
  <si>
    <t>75x75</t>
  </si>
  <si>
    <t>5x300x1500</t>
  </si>
  <si>
    <t>8x300x1500</t>
  </si>
  <si>
    <t>12x300x1500</t>
  </si>
  <si>
    <t>AlMg4,5Mn</t>
  </si>
  <si>
    <t>EN AW 5083 PP</t>
  </si>
  <si>
    <t>Ukupna masa</t>
  </si>
  <si>
    <t>2.6.</t>
  </si>
  <si>
    <t>2.14.</t>
  </si>
  <si>
    <t>2.15.</t>
  </si>
  <si>
    <t>2.16.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</si>
  <si>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</si>
  <si>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</si>
  <si>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</si>
  <si>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</si>
  <si>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</si>
  <si>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</si>
  <si>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</si>
  <si>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</si>
  <si>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</si>
  <si>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</si>
  <si>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</si>
  <si>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</si>
  <si>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</si>
  <si>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</si>
  <si>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</si>
  <si>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</si>
  <si>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</si>
  <si>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</si>
  <si>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</si>
  <si>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</si>
  <si>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</si>
  <si>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</si>
  <si>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</si>
  <si>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</si>
  <si>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</si>
  <si>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Ø150</t>
  </si>
  <si>
    <t>Ø260</t>
  </si>
  <si>
    <t>LIM 1mm 1500x3000</t>
  </si>
  <si>
    <t>LIM 2mm 1500x3000</t>
  </si>
  <si>
    <t>LIM 3mm 1500x3000</t>
  </si>
  <si>
    <t>Jedinična cijena po komadu
(bez PDV-a)</t>
  </si>
  <si>
    <t>[HRK/kom]</t>
  </si>
  <si>
    <t>10x100</t>
  </si>
  <si>
    <t>10x120</t>
  </si>
  <si>
    <t>2.4.</t>
  </si>
  <si>
    <t>2.5.</t>
  </si>
  <si>
    <t>2.12.</t>
  </si>
  <si>
    <t>2.13.</t>
  </si>
  <si>
    <t>45x300x1500</t>
  </si>
  <si>
    <t>AlCuMg1</t>
  </si>
  <si>
    <t>EN AW 2017</t>
  </si>
  <si>
    <t>Ø280</t>
  </si>
  <si>
    <t>Ø310</t>
  </si>
  <si>
    <t xml:space="preserve">Ø110 </t>
  </si>
  <si>
    <t xml:space="preserve">Ø230 </t>
  </si>
  <si>
    <t xml:space="preserve">Ø150 </t>
  </si>
  <si>
    <t>Ø75</t>
  </si>
  <si>
    <t>PREDMET NABAVE: Nabava materijala za konstrukciju uređaja - 2. faza</t>
  </si>
  <si>
    <t>EN 10025</t>
  </si>
  <si>
    <t>EN 10088-2/EN 10028-1</t>
  </si>
  <si>
    <r>
      <t xml:space="preserve">Napomena: ponuditelj nudi predmet nabave putem ove tablice Ponudbenog troškovnika i tehničkih specifikacija koja će činiti dio ponude i kasnijeg Ugovora o nabavi, između naručitelja i odabranog ponuditelja. Stavke tablice Ponudbenog troškovnika i tehničkih specifikacija ne smiju se mijenjati. Tablica mora biti popunjena na izvornom predlošku, bez mijenjanja i ispravljanja izvornog teksta i količina. </t>
    </r>
    <r>
      <rPr>
        <b/>
        <u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Ponuditelj je dužan ponuditi svaku stavku kako je tražena u stupcima „Dimenzija“, „Materijal“, "Standard", "Jedinica mj</t>
    </r>
    <r>
      <rPr>
        <sz val="10"/>
        <rFont val="Arial"/>
        <family val="2"/>
      </rPr>
      <t xml:space="preserve">ere" i "Količina", </t>
    </r>
    <r>
      <rPr>
        <sz val="10"/>
        <color theme="1"/>
        <rFont val="Arial"/>
        <family val="2"/>
      </rPr>
      <t xml:space="preserve">u okviru kategorije "Tražene specifikacije". 
Ponuditelj </t>
    </r>
    <r>
      <rPr>
        <b/>
        <u/>
        <sz val="10"/>
        <color theme="1"/>
        <rFont val="Arial"/>
        <family val="2"/>
      </rPr>
      <t>obvezno popunjava</t>
    </r>
    <r>
      <rPr>
        <sz val="10"/>
        <color theme="1"/>
        <rFont val="Arial"/>
        <family val="2"/>
      </rPr>
      <t xml:space="preserve"> stupce „Dimenzija“, „Materijal“, "Standard", "Jedinica mjere", "Masa u kg po jedinici mje</t>
    </r>
    <r>
      <rPr>
        <sz val="10"/>
        <rFont val="Arial"/>
        <family val="2"/>
      </rPr>
      <t>re" i "Količina"</t>
    </r>
    <r>
      <rPr>
        <sz val="10"/>
        <color theme="1"/>
        <rFont val="Arial"/>
        <family val="2"/>
      </rPr>
      <t>, u okviru kategorije "Ponuđene specifikacije", za stavke pod rednim brojevima od 1.1. do 1.30. te rednim brojevima od 2.1. do 2.17. U stupac "Masa u kg po jedinici mjere" upisuje specifičnu masu po jedinici mjere ponuđenog proiz</t>
    </r>
    <r>
      <rPr>
        <sz val="10"/>
        <rFont val="Arial"/>
        <family val="2"/>
      </rPr>
      <t xml:space="preserve">voda, zaokruženu na </t>
    </r>
    <r>
      <rPr>
        <b/>
        <sz val="10"/>
        <rFont val="Arial"/>
        <family val="2"/>
      </rPr>
      <t>dvije</t>
    </r>
    <r>
      <rPr>
        <sz val="10"/>
        <rFont val="Arial"/>
        <family val="2"/>
      </rPr>
      <t xml:space="preserve"> decimale,</t>
    </r>
    <r>
      <rPr>
        <sz val="10"/>
        <color theme="1"/>
        <rFont val="Arial"/>
        <family val="2"/>
      </rPr>
      <t xml:space="preserve"> odnosno masu po dužnom metru ili masu po komadu u kilogramima, ovisno o zadanoj jedinici mjere. Za stavke pod rednim brojevima od 1.1. do 1.30. te rednim brojevima od 2.1. do 2.17. ponuditelj obvezno popunjava i stupac "Jedinična cijena po kg (bez PDV-a)", u koju upisuje cijenu ponuđenog proizvoda po kilogramu, zaokruženu na </t>
    </r>
    <r>
      <rPr>
        <b/>
        <sz val="10"/>
        <color theme="1"/>
        <rFont val="Arial"/>
        <family val="2"/>
      </rPr>
      <t>dvije</t>
    </r>
    <r>
      <rPr>
        <sz val="10"/>
        <color theme="1"/>
        <rFont val="Arial"/>
        <family val="2"/>
      </rPr>
      <t xml:space="preserve"> decimale. </t>
    </r>
    <r>
      <rPr>
        <b/>
        <u/>
        <sz val="10"/>
        <color theme="1"/>
        <rFont val="Arial"/>
        <family val="2"/>
      </rPr>
      <t>Ponuditelj ne popunjava stupce "Ukupna masa" i "Ukupna cijena (bez PDV-a)" - ti stupci se popunjavaju automatski.</t>
    </r>
    <r>
      <rPr>
        <sz val="10"/>
        <color theme="1"/>
        <rFont val="Arial"/>
        <family val="2"/>
      </rPr>
      <t xml:space="preserve">
Za stavke pod rednim brojevima od 2.18. do 2.23. ponuditelj </t>
    </r>
    <r>
      <rPr>
        <b/>
        <u/>
        <sz val="10"/>
        <color theme="1"/>
        <rFont val="Arial"/>
        <family val="2"/>
      </rPr>
      <t>obvezno popunjava</t>
    </r>
    <r>
      <rPr>
        <sz val="10"/>
        <color theme="1"/>
        <rFont val="Arial"/>
        <family val="2"/>
      </rPr>
      <t xml:space="preserve"> stupce „Dimenzija“, „Materijal“, "Standard", "Jedinica mjere</t>
    </r>
    <r>
      <rPr>
        <sz val="10"/>
        <rFont val="Arial"/>
        <family val="2"/>
      </rPr>
      <t>" i "Količina"</t>
    </r>
    <r>
      <rPr>
        <sz val="10"/>
        <color theme="1"/>
        <rFont val="Arial"/>
        <family val="2"/>
      </rPr>
      <t xml:space="preserve">, u okviru kategorije "Ponuđene specifikacije" te "Jedinična cijena po komadu (bez PDV-a)" u koju upisuje cijenu ponuđenog proizvoda po komadu, zaokruženu na </t>
    </r>
    <r>
      <rPr>
        <b/>
        <sz val="10"/>
        <color theme="1"/>
        <rFont val="Arial"/>
        <family val="2"/>
      </rPr>
      <t>dvije</t>
    </r>
    <r>
      <rPr>
        <sz val="10"/>
        <color theme="1"/>
        <rFont val="Arial"/>
        <family val="2"/>
      </rPr>
      <t xml:space="preserve"> decimale. </t>
    </r>
    <r>
      <rPr>
        <b/>
        <u/>
        <sz val="10"/>
        <color theme="1"/>
        <rFont val="Arial"/>
        <family val="2"/>
      </rPr>
      <t>Ponuditelj ne popunjava stupac "Ukupna cijena (bez PDV-a)" - taj stupac se popunjava automatski.</t>
    </r>
    <r>
      <rPr>
        <sz val="10"/>
        <color theme="1"/>
        <rFont val="Arial"/>
        <family val="2"/>
      </rPr>
      <t xml:space="preserve">
Ponuđeni predmet nabave je pravilan i prihvatljiv samo ako ispunjava sve zahtijevane uvjete i svojstva. Sva ponuđena roba mora biti nova i nekorištena.
U cijenu ponude moraju biti uračunati svi troškovi definirani Pozivom i pripadajućim prilozima. 
Ponude ponuditelja koji ne popune "Ponuđene specifikacije" s točnim karakteristikama ponuđene robe kao i ponude koje ne sadrže sve stavke nabave mogu biti odbačene.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</si>
</sst>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43" fontId="6" fillId="0" borderId="0" xfId="1" applyFont="1"/>
    <xf numFmtId="0" fontId="1" fillId="2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1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0" xfId="0" applyNumberFormat="1" applyFont="1"/>
    <xf numFmtId="0" fontId="6" fillId="0" borderId="0" xfId="0" applyNumberFormat="1" applyFont="1" applyAlignment="1">
      <alignment vertical="top"/>
    </xf>
    <xf numFmtId="0" fontId="1" fillId="3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6" fillId="0" borderId="0" xfId="0" applyNumberFormat="1" applyFont="1"/>
    <xf numFmtId="2" fontId="6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Normalno" xfId="0" builtinId="0"/>
    <cellStyle name="Zarez" xfId="1" builtinId="3"/>
    <cellStyle name="Zarez 2" xfId="2" xr:uid="{AD00304E-0CCE-47EC-BE87-2C93775C36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tabSelected="1" zoomScale="85" zoomScaleNormal="85" zoomScaleSheetLayoutView="100" workbookViewId="0">
      <selection sqref="A1:O1"/>
    </sheetView>
  </sheetViews>
  <sheetFormatPr defaultColWidth="8.88671875" defaultRowHeight="13.2" x14ac:dyDescent="0.25"/>
  <cols>
    <col min="1" max="1" width="7" style="2" bestFit="1" customWidth="1"/>
    <col min="2" max="2" width="30.33203125" style="2" customWidth="1"/>
    <col min="3" max="3" width="15.44140625" style="28" customWidth="1"/>
    <col min="4" max="4" width="20.88671875" style="1" bestFit="1" customWidth="1"/>
    <col min="5" max="5" width="8.33203125" style="1" customWidth="1"/>
    <col min="6" max="6" width="8.33203125" style="29" customWidth="1"/>
    <col min="7" max="7" width="33" style="29" customWidth="1"/>
    <col min="8" max="8" width="20.6640625" style="29" customWidth="1"/>
    <col min="9" max="9" width="20.88671875" style="29" customWidth="1"/>
    <col min="10" max="10" width="8.33203125" style="29" customWidth="1"/>
    <col min="11" max="11" width="8.44140625" style="54" customWidth="1"/>
    <col min="12" max="12" width="8.33203125" style="54" customWidth="1"/>
    <col min="13" max="13" width="13.33203125" style="49" customWidth="1"/>
    <col min="14" max="14" width="14.109375" style="1" customWidth="1"/>
    <col min="15" max="15" width="15" style="1" customWidth="1"/>
    <col min="16" max="16" width="13.88671875" style="1" bestFit="1" customWidth="1"/>
    <col min="17" max="17" width="12.33203125" style="1" bestFit="1" customWidth="1"/>
    <col min="18" max="18" width="8.88671875" style="1"/>
    <col min="19" max="19" width="11.33203125" style="1" bestFit="1" customWidth="1"/>
    <col min="20" max="16384" width="8.88671875" style="1"/>
  </cols>
  <sheetData>
    <row r="1" spans="1:18" ht="28.95" customHeight="1" x14ac:dyDescent="0.25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5"/>
      <c r="Q1" s="45"/>
      <c r="R1" s="45"/>
    </row>
    <row r="2" spans="1:18" ht="28.95" customHeight="1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44"/>
      <c r="Q2" s="44"/>
      <c r="R2" s="44"/>
    </row>
    <row r="3" spans="1:18" ht="28.95" customHeight="1" x14ac:dyDescent="0.25">
      <c r="A3" s="76" t="s">
        <v>138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44"/>
      <c r="Q3" s="44"/>
      <c r="R3" s="44"/>
    </row>
    <row r="4" spans="1:18" x14ac:dyDescent="0.25">
      <c r="C4" s="3"/>
      <c r="D4" s="4"/>
      <c r="E4" s="4"/>
      <c r="F4" s="5"/>
      <c r="G4" s="5"/>
      <c r="H4" s="5"/>
      <c r="I4" s="5"/>
      <c r="J4" s="5"/>
      <c r="K4" s="50"/>
      <c r="L4" s="50"/>
      <c r="M4" s="46"/>
    </row>
    <row r="5" spans="1:18" s="7" customFormat="1" ht="256.95" customHeight="1" x14ac:dyDescent="0.25">
      <c r="A5" s="78" t="s">
        <v>141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6"/>
      <c r="Q5" s="6"/>
      <c r="R5" s="6"/>
    </row>
    <row r="7" spans="1:18" x14ac:dyDescent="0.25">
      <c r="B7" s="70" t="s">
        <v>59</v>
      </c>
      <c r="C7" s="71"/>
      <c r="D7" s="71"/>
      <c r="E7" s="71"/>
      <c r="F7" s="72"/>
      <c r="G7" s="80" t="s">
        <v>60</v>
      </c>
      <c r="H7" s="80"/>
      <c r="I7" s="80"/>
      <c r="J7" s="80"/>
      <c r="K7" s="80"/>
      <c r="L7" s="80"/>
      <c r="M7" s="80"/>
      <c r="N7" s="80"/>
      <c r="O7" s="32"/>
    </row>
    <row r="8" spans="1:18" ht="52.8" x14ac:dyDescent="0.25">
      <c r="A8" s="8" t="s">
        <v>49</v>
      </c>
      <c r="B8" s="8" t="s">
        <v>57</v>
      </c>
      <c r="C8" s="9" t="s">
        <v>13</v>
      </c>
      <c r="D8" s="9" t="s">
        <v>14</v>
      </c>
      <c r="E8" s="8" t="s">
        <v>0</v>
      </c>
      <c r="F8" s="8" t="s">
        <v>1</v>
      </c>
      <c r="G8" s="10" t="s">
        <v>57</v>
      </c>
      <c r="H8" s="11" t="s">
        <v>13</v>
      </c>
      <c r="I8" s="11" t="s">
        <v>14</v>
      </c>
      <c r="J8" s="10" t="s">
        <v>0</v>
      </c>
      <c r="K8" s="51" t="s">
        <v>16</v>
      </c>
      <c r="L8" s="51" t="s">
        <v>1</v>
      </c>
      <c r="M8" s="31" t="s">
        <v>86</v>
      </c>
      <c r="N8" s="10" t="s">
        <v>62</v>
      </c>
      <c r="O8" s="31" t="s">
        <v>63</v>
      </c>
    </row>
    <row r="9" spans="1:18" x14ac:dyDescent="0.25">
      <c r="A9" s="8"/>
      <c r="B9" s="8" t="s">
        <v>58</v>
      </c>
      <c r="C9" s="12"/>
      <c r="D9" s="13"/>
      <c r="E9" s="13"/>
      <c r="F9" s="14"/>
      <c r="G9" s="10" t="s">
        <v>58</v>
      </c>
      <c r="H9" s="15"/>
      <c r="I9" s="16"/>
      <c r="J9" s="16"/>
      <c r="K9" s="51" t="s">
        <v>18</v>
      </c>
      <c r="L9" s="51"/>
      <c r="M9" s="31" t="s">
        <v>18</v>
      </c>
      <c r="N9" s="10" t="s">
        <v>17</v>
      </c>
      <c r="O9" s="31" t="s">
        <v>19</v>
      </c>
    </row>
    <row r="10" spans="1:18" x14ac:dyDescent="0.25">
      <c r="A10" s="66" t="s">
        <v>27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8" x14ac:dyDescent="0.25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9"/>
      <c r="M11" s="57"/>
      <c r="N11" s="57"/>
      <c r="O11" s="58"/>
    </row>
    <row r="12" spans="1:18" x14ac:dyDescent="0.25">
      <c r="A12" s="17" t="s">
        <v>28</v>
      </c>
      <c r="B12" s="30" t="s">
        <v>117</v>
      </c>
      <c r="C12" s="37" t="s">
        <v>6</v>
      </c>
      <c r="D12" s="37" t="s">
        <v>15</v>
      </c>
      <c r="E12" s="19" t="s">
        <v>20</v>
      </c>
      <c r="F12" s="19">
        <v>3</v>
      </c>
      <c r="G12" s="38"/>
      <c r="H12" s="38"/>
      <c r="I12" s="38"/>
      <c r="J12" s="38"/>
      <c r="K12" s="55"/>
      <c r="L12" s="60"/>
      <c r="M12" s="61">
        <f>ROUND(L12*K12,2)</f>
        <v>0</v>
      </c>
      <c r="N12" s="36"/>
      <c r="O12" s="39">
        <f>ROUND(M12*N12,2)</f>
        <v>0</v>
      </c>
    </row>
    <row r="13" spans="1:18" x14ac:dyDescent="0.25">
      <c r="A13" s="17" t="s">
        <v>29</v>
      </c>
      <c r="B13" s="30" t="s">
        <v>51</v>
      </c>
      <c r="C13" s="37" t="s">
        <v>6</v>
      </c>
      <c r="D13" s="37" t="s">
        <v>15</v>
      </c>
      <c r="E13" s="19" t="s">
        <v>20</v>
      </c>
      <c r="F13" s="19">
        <v>3</v>
      </c>
      <c r="G13" s="38"/>
      <c r="H13" s="38"/>
      <c r="I13" s="38"/>
      <c r="J13" s="38"/>
      <c r="K13" s="55"/>
      <c r="L13" s="60"/>
      <c r="M13" s="61">
        <f t="shared" ref="M13:M18" si="0">ROUND(L13*K13,2)</f>
        <v>0</v>
      </c>
      <c r="N13" s="36"/>
      <c r="O13" s="39">
        <f>ROUND(M13*N13,2)</f>
        <v>0</v>
      </c>
    </row>
    <row r="14" spans="1:18" x14ac:dyDescent="0.25">
      <c r="A14" s="20" t="s">
        <v>30</v>
      </c>
      <c r="B14" s="30" t="s">
        <v>116</v>
      </c>
      <c r="C14" s="37" t="s">
        <v>6</v>
      </c>
      <c r="D14" s="37" t="s">
        <v>15</v>
      </c>
      <c r="E14" s="19" t="s">
        <v>20</v>
      </c>
      <c r="F14" s="19">
        <v>3</v>
      </c>
      <c r="G14" s="38"/>
      <c r="H14" s="38"/>
      <c r="I14" s="38"/>
      <c r="J14" s="38"/>
      <c r="K14" s="55"/>
      <c r="L14" s="60"/>
      <c r="M14" s="61">
        <f t="shared" si="0"/>
        <v>0</v>
      </c>
      <c r="N14" s="36"/>
      <c r="O14" s="39">
        <f t="shared" ref="O14:O41" si="1">ROUND(M14*N14,2)</f>
        <v>0</v>
      </c>
    </row>
    <row r="15" spans="1:18" x14ac:dyDescent="0.25">
      <c r="A15" s="19" t="s">
        <v>31</v>
      </c>
      <c r="B15" s="30" t="s">
        <v>52</v>
      </c>
      <c r="C15" s="37" t="s">
        <v>6</v>
      </c>
      <c r="D15" s="37" t="s">
        <v>15</v>
      </c>
      <c r="E15" s="19" t="s">
        <v>20</v>
      </c>
      <c r="F15" s="19">
        <v>3</v>
      </c>
      <c r="G15" s="38"/>
      <c r="H15" s="38"/>
      <c r="I15" s="38"/>
      <c r="J15" s="38"/>
      <c r="K15" s="55"/>
      <c r="L15" s="60"/>
      <c r="M15" s="61">
        <f t="shared" si="0"/>
        <v>0</v>
      </c>
      <c r="N15" s="36"/>
      <c r="O15" s="39">
        <f t="shared" si="1"/>
        <v>0</v>
      </c>
    </row>
    <row r="16" spans="1:18" x14ac:dyDescent="0.25">
      <c r="A16" s="20" t="s">
        <v>32</v>
      </c>
      <c r="B16" s="30" t="s">
        <v>53</v>
      </c>
      <c r="C16" s="37" t="s">
        <v>6</v>
      </c>
      <c r="D16" s="37" t="s">
        <v>15</v>
      </c>
      <c r="E16" s="19" t="s">
        <v>20</v>
      </c>
      <c r="F16" s="19">
        <v>3</v>
      </c>
      <c r="G16" s="38"/>
      <c r="H16" s="38"/>
      <c r="I16" s="38"/>
      <c r="J16" s="38"/>
      <c r="K16" s="55"/>
      <c r="L16" s="60"/>
      <c r="M16" s="61">
        <f t="shared" si="0"/>
        <v>0</v>
      </c>
      <c r="N16" s="36"/>
      <c r="O16" s="39">
        <f t="shared" si="1"/>
        <v>0</v>
      </c>
    </row>
    <row r="17" spans="1:15" x14ac:dyDescent="0.25">
      <c r="A17" s="20" t="s">
        <v>91</v>
      </c>
      <c r="B17" s="30" t="s">
        <v>54</v>
      </c>
      <c r="C17" s="37" t="s">
        <v>6</v>
      </c>
      <c r="D17" s="37" t="s">
        <v>15</v>
      </c>
      <c r="E17" s="19" t="s">
        <v>20</v>
      </c>
      <c r="F17" s="19">
        <v>3</v>
      </c>
      <c r="G17" s="38"/>
      <c r="H17" s="38"/>
      <c r="I17" s="38"/>
      <c r="J17" s="38"/>
      <c r="K17" s="55"/>
      <c r="L17" s="60"/>
      <c r="M17" s="61">
        <f t="shared" si="0"/>
        <v>0</v>
      </c>
      <c r="N17" s="36"/>
      <c r="O17" s="39">
        <f t="shared" si="1"/>
        <v>0</v>
      </c>
    </row>
    <row r="18" spans="1:15" x14ac:dyDescent="0.25">
      <c r="A18" s="19" t="s">
        <v>92</v>
      </c>
      <c r="B18" s="30" t="s">
        <v>55</v>
      </c>
      <c r="C18" s="37" t="s">
        <v>6</v>
      </c>
      <c r="D18" s="37" t="s">
        <v>15</v>
      </c>
      <c r="E18" s="19" t="s">
        <v>20</v>
      </c>
      <c r="F18" s="19">
        <v>6</v>
      </c>
      <c r="G18" s="38"/>
      <c r="H18" s="38"/>
      <c r="I18" s="38"/>
      <c r="J18" s="38"/>
      <c r="K18" s="55"/>
      <c r="L18" s="60"/>
      <c r="M18" s="61">
        <f t="shared" si="0"/>
        <v>0</v>
      </c>
      <c r="N18" s="36"/>
      <c r="O18" s="39">
        <f t="shared" si="1"/>
        <v>0</v>
      </c>
    </row>
    <row r="19" spans="1:15" x14ac:dyDescent="0.25">
      <c r="A19" s="19" t="s">
        <v>93</v>
      </c>
      <c r="B19" s="30" t="s">
        <v>73</v>
      </c>
      <c r="C19" s="37" t="s">
        <v>6</v>
      </c>
      <c r="D19" s="37" t="s">
        <v>15</v>
      </c>
      <c r="E19" s="19" t="s">
        <v>21</v>
      </c>
      <c r="F19" s="19">
        <v>2</v>
      </c>
      <c r="G19" s="38"/>
      <c r="H19" s="38"/>
      <c r="I19" s="38"/>
      <c r="J19" s="38"/>
      <c r="K19" s="55"/>
      <c r="L19" s="60"/>
      <c r="M19" s="61">
        <f t="shared" ref="M19:M32" si="2">ROUND(L19*K19,2)</f>
        <v>0</v>
      </c>
      <c r="N19" s="36"/>
      <c r="O19" s="39">
        <f t="shared" si="1"/>
        <v>0</v>
      </c>
    </row>
    <row r="20" spans="1:15" x14ac:dyDescent="0.25">
      <c r="A20" s="19" t="s">
        <v>94</v>
      </c>
      <c r="B20" s="30" t="s">
        <v>83</v>
      </c>
      <c r="C20" s="37" t="s">
        <v>6</v>
      </c>
      <c r="D20" s="37" t="s">
        <v>15</v>
      </c>
      <c r="E20" s="19" t="s">
        <v>21</v>
      </c>
      <c r="F20" s="19">
        <v>2</v>
      </c>
      <c r="G20" s="38"/>
      <c r="H20" s="38"/>
      <c r="I20" s="38"/>
      <c r="J20" s="38"/>
      <c r="K20" s="55"/>
      <c r="L20" s="60"/>
      <c r="M20" s="61">
        <f t="shared" si="2"/>
        <v>0</v>
      </c>
      <c r="N20" s="36"/>
      <c r="O20" s="39">
        <f t="shared" si="1"/>
        <v>0</v>
      </c>
    </row>
    <row r="21" spans="1:15" x14ac:dyDescent="0.25">
      <c r="A21" s="19" t="s">
        <v>95</v>
      </c>
      <c r="B21" s="30" t="s">
        <v>74</v>
      </c>
      <c r="C21" s="37" t="s">
        <v>6</v>
      </c>
      <c r="D21" s="37" t="s">
        <v>15</v>
      </c>
      <c r="E21" s="19" t="s">
        <v>21</v>
      </c>
      <c r="F21" s="19">
        <v>4</v>
      </c>
      <c r="G21" s="38"/>
      <c r="H21" s="38"/>
      <c r="I21" s="38"/>
      <c r="J21" s="38"/>
      <c r="K21" s="55"/>
      <c r="L21" s="60"/>
      <c r="M21" s="61">
        <f t="shared" si="2"/>
        <v>0</v>
      </c>
      <c r="N21" s="36"/>
      <c r="O21" s="39">
        <f t="shared" si="1"/>
        <v>0</v>
      </c>
    </row>
    <row r="22" spans="1:15" x14ac:dyDescent="0.25">
      <c r="A22" s="19" t="s">
        <v>96</v>
      </c>
      <c r="B22" s="30" t="s">
        <v>75</v>
      </c>
      <c r="C22" s="37" t="s">
        <v>6</v>
      </c>
      <c r="D22" s="37" t="s">
        <v>15</v>
      </c>
      <c r="E22" s="19" t="s">
        <v>21</v>
      </c>
      <c r="F22" s="19">
        <v>4</v>
      </c>
      <c r="G22" s="38"/>
      <c r="H22" s="38"/>
      <c r="I22" s="38"/>
      <c r="J22" s="38"/>
      <c r="K22" s="55"/>
      <c r="L22" s="60"/>
      <c r="M22" s="61">
        <f t="shared" si="2"/>
        <v>0</v>
      </c>
      <c r="N22" s="36"/>
      <c r="O22" s="39">
        <f t="shared" si="1"/>
        <v>0</v>
      </c>
    </row>
    <row r="23" spans="1:15" x14ac:dyDescent="0.25">
      <c r="A23" s="19" t="s">
        <v>97</v>
      </c>
      <c r="B23" s="30" t="s">
        <v>76</v>
      </c>
      <c r="C23" s="37" t="s">
        <v>6</v>
      </c>
      <c r="D23" s="37" t="s">
        <v>15</v>
      </c>
      <c r="E23" s="19" t="s">
        <v>21</v>
      </c>
      <c r="F23" s="19">
        <v>4</v>
      </c>
      <c r="G23" s="38"/>
      <c r="H23" s="38"/>
      <c r="I23" s="38"/>
      <c r="J23" s="38"/>
      <c r="K23" s="55"/>
      <c r="L23" s="60"/>
      <c r="M23" s="61">
        <f t="shared" si="2"/>
        <v>0</v>
      </c>
      <c r="N23" s="36"/>
      <c r="O23" s="39">
        <f t="shared" si="1"/>
        <v>0</v>
      </c>
    </row>
    <row r="24" spans="1:15" x14ac:dyDescent="0.25">
      <c r="A24" s="19" t="s">
        <v>98</v>
      </c>
      <c r="B24" s="30" t="s">
        <v>77</v>
      </c>
      <c r="C24" s="37" t="s">
        <v>6</v>
      </c>
      <c r="D24" s="37" t="s">
        <v>15</v>
      </c>
      <c r="E24" s="19" t="s">
        <v>21</v>
      </c>
      <c r="F24" s="19">
        <v>4</v>
      </c>
      <c r="G24" s="38"/>
      <c r="H24" s="38"/>
      <c r="I24" s="38"/>
      <c r="J24" s="38"/>
      <c r="K24" s="55"/>
      <c r="L24" s="60"/>
      <c r="M24" s="61">
        <f t="shared" si="2"/>
        <v>0</v>
      </c>
      <c r="N24" s="36"/>
      <c r="O24" s="39">
        <f t="shared" si="1"/>
        <v>0</v>
      </c>
    </row>
    <row r="25" spans="1:15" x14ac:dyDescent="0.25">
      <c r="A25" s="19" t="s">
        <v>99</v>
      </c>
      <c r="B25" s="30" t="s">
        <v>78</v>
      </c>
      <c r="C25" s="37" t="s">
        <v>6</v>
      </c>
      <c r="D25" s="37" t="s">
        <v>15</v>
      </c>
      <c r="E25" s="19" t="s">
        <v>21</v>
      </c>
      <c r="F25" s="19">
        <v>2</v>
      </c>
      <c r="G25" s="38"/>
      <c r="H25" s="38"/>
      <c r="I25" s="38"/>
      <c r="J25" s="38"/>
      <c r="K25" s="55"/>
      <c r="L25" s="60"/>
      <c r="M25" s="61">
        <f t="shared" si="2"/>
        <v>0</v>
      </c>
      <c r="N25" s="36"/>
      <c r="O25" s="39">
        <f t="shared" si="1"/>
        <v>0</v>
      </c>
    </row>
    <row r="26" spans="1:15" x14ac:dyDescent="0.25">
      <c r="A26" s="19" t="s">
        <v>100</v>
      </c>
      <c r="B26" s="30" t="s">
        <v>79</v>
      </c>
      <c r="C26" s="37" t="s">
        <v>6</v>
      </c>
      <c r="D26" s="37" t="s">
        <v>15</v>
      </c>
      <c r="E26" s="19" t="s">
        <v>21</v>
      </c>
      <c r="F26" s="19">
        <v>2</v>
      </c>
      <c r="G26" s="38"/>
      <c r="H26" s="38"/>
      <c r="I26" s="38"/>
      <c r="J26" s="38"/>
      <c r="K26" s="55"/>
      <c r="L26" s="60"/>
      <c r="M26" s="61">
        <f t="shared" si="2"/>
        <v>0</v>
      </c>
      <c r="N26" s="36"/>
      <c r="O26" s="39">
        <f t="shared" si="1"/>
        <v>0</v>
      </c>
    </row>
    <row r="27" spans="1:15" x14ac:dyDescent="0.25">
      <c r="A27" s="19" t="s">
        <v>101</v>
      </c>
      <c r="B27" s="30" t="s">
        <v>81</v>
      </c>
      <c r="C27" s="37" t="s">
        <v>84</v>
      </c>
      <c r="D27" s="37" t="s">
        <v>85</v>
      </c>
      <c r="E27" s="19" t="s">
        <v>21</v>
      </c>
      <c r="F27" s="19">
        <v>4</v>
      </c>
      <c r="G27" s="38"/>
      <c r="H27" s="38"/>
      <c r="I27" s="38"/>
      <c r="J27" s="38"/>
      <c r="K27" s="55"/>
      <c r="L27" s="60"/>
      <c r="M27" s="61">
        <f t="shared" si="2"/>
        <v>0</v>
      </c>
      <c r="N27" s="36"/>
      <c r="O27" s="39">
        <f t="shared" si="1"/>
        <v>0</v>
      </c>
    </row>
    <row r="28" spans="1:15" x14ac:dyDescent="0.25">
      <c r="A28" s="19" t="s">
        <v>102</v>
      </c>
      <c r="B28" s="30" t="s">
        <v>82</v>
      </c>
      <c r="C28" s="37" t="s">
        <v>84</v>
      </c>
      <c r="D28" s="37" t="s">
        <v>85</v>
      </c>
      <c r="E28" s="19" t="s">
        <v>21</v>
      </c>
      <c r="F28" s="19">
        <v>4</v>
      </c>
      <c r="G28" s="38"/>
      <c r="H28" s="38"/>
      <c r="I28" s="38"/>
      <c r="J28" s="38"/>
      <c r="K28" s="55"/>
      <c r="L28" s="60"/>
      <c r="M28" s="61">
        <f t="shared" si="2"/>
        <v>0</v>
      </c>
      <c r="N28" s="36"/>
      <c r="O28" s="39">
        <f t="shared" si="1"/>
        <v>0</v>
      </c>
    </row>
    <row r="29" spans="1:15" x14ac:dyDescent="0.25">
      <c r="A29" s="19" t="s">
        <v>103</v>
      </c>
      <c r="B29" s="30" t="s">
        <v>73</v>
      </c>
      <c r="C29" s="37" t="s">
        <v>84</v>
      </c>
      <c r="D29" s="37" t="s">
        <v>85</v>
      </c>
      <c r="E29" s="19" t="s">
        <v>21</v>
      </c>
      <c r="F29" s="19">
        <v>4</v>
      </c>
      <c r="G29" s="38"/>
      <c r="H29" s="38"/>
      <c r="I29" s="38"/>
      <c r="J29" s="38"/>
      <c r="K29" s="55"/>
      <c r="L29" s="60"/>
      <c r="M29" s="61">
        <f t="shared" si="2"/>
        <v>0</v>
      </c>
      <c r="N29" s="36"/>
      <c r="O29" s="39">
        <f t="shared" si="1"/>
        <v>0</v>
      </c>
    </row>
    <row r="30" spans="1:15" x14ac:dyDescent="0.25">
      <c r="A30" s="19" t="s">
        <v>104</v>
      </c>
      <c r="B30" s="30" t="s">
        <v>83</v>
      </c>
      <c r="C30" s="37" t="s">
        <v>84</v>
      </c>
      <c r="D30" s="37" t="s">
        <v>85</v>
      </c>
      <c r="E30" s="19" t="s">
        <v>21</v>
      </c>
      <c r="F30" s="19">
        <v>4</v>
      </c>
      <c r="G30" s="38"/>
      <c r="H30" s="38"/>
      <c r="I30" s="38"/>
      <c r="J30" s="38"/>
      <c r="K30" s="55"/>
      <c r="L30" s="60"/>
      <c r="M30" s="61">
        <f t="shared" si="2"/>
        <v>0</v>
      </c>
      <c r="N30" s="36"/>
      <c r="O30" s="39">
        <f t="shared" si="1"/>
        <v>0</v>
      </c>
    </row>
    <row r="31" spans="1:15" x14ac:dyDescent="0.25">
      <c r="A31" s="19" t="s">
        <v>105</v>
      </c>
      <c r="B31" s="30" t="s">
        <v>74</v>
      </c>
      <c r="C31" s="37" t="s">
        <v>84</v>
      </c>
      <c r="D31" s="37" t="s">
        <v>85</v>
      </c>
      <c r="E31" s="19" t="s">
        <v>21</v>
      </c>
      <c r="F31" s="19">
        <v>4</v>
      </c>
      <c r="G31" s="38"/>
      <c r="H31" s="38"/>
      <c r="I31" s="38"/>
      <c r="J31" s="38"/>
      <c r="K31" s="55"/>
      <c r="L31" s="60"/>
      <c r="M31" s="61">
        <f t="shared" si="2"/>
        <v>0</v>
      </c>
      <c r="N31" s="36"/>
      <c r="O31" s="39">
        <f t="shared" si="1"/>
        <v>0</v>
      </c>
    </row>
    <row r="32" spans="1:15" x14ac:dyDescent="0.25">
      <c r="A32" s="19" t="s">
        <v>106</v>
      </c>
      <c r="B32" s="30" t="s">
        <v>75</v>
      </c>
      <c r="C32" s="37" t="s">
        <v>84</v>
      </c>
      <c r="D32" s="37" t="s">
        <v>85</v>
      </c>
      <c r="E32" s="19" t="s">
        <v>21</v>
      </c>
      <c r="F32" s="19">
        <v>4</v>
      </c>
      <c r="G32" s="38"/>
      <c r="H32" s="38"/>
      <c r="I32" s="38"/>
      <c r="J32" s="38"/>
      <c r="K32" s="55"/>
      <c r="L32" s="60"/>
      <c r="M32" s="61">
        <f t="shared" si="2"/>
        <v>0</v>
      </c>
      <c r="N32" s="36"/>
      <c r="O32" s="39">
        <f t="shared" si="1"/>
        <v>0</v>
      </c>
    </row>
    <row r="33" spans="1:17" x14ac:dyDescent="0.25">
      <c r="A33" s="19" t="s">
        <v>107</v>
      </c>
      <c r="B33" s="30" t="s">
        <v>76</v>
      </c>
      <c r="C33" s="37" t="s">
        <v>84</v>
      </c>
      <c r="D33" s="37" t="s">
        <v>85</v>
      </c>
      <c r="E33" s="19" t="s">
        <v>21</v>
      </c>
      <c r="F33" s="19">
        <v>4</v>
      </c>
      <c r="G33" s="38"/>
      <c r="H33" s="38"/>
      <c r="I33" s="38"/>
      <c r="J33" s="38"/>
      <c r="K33" s="55"/>
      <c r="L33" s="60"/>
      <c r="M33" s="61">
        <f>ROUND(L33*K33,2)</f>
        <v>0</v>
      </c>
      <c r="N33" s="36"/>
      <c r="O33" s="39">
        <f t="shared" si="1"/>
        <v>0</v>
      </c>
    </row>
    <row r="34" spans="1:17" x14ac:dyDescent="0.25">
      <c r="A34" s="19" t="s">
        <v>108</v>
      </c>
      <c r="B34" s="30" t="s">
        <v>4</v>
      </c>
      <c r="C34" s="37" t="s">
        <v>6</v>
      </c>
      <c r="D34" s="37" t="s">
        <v>15</v>
      </c>
      <c r="E34" s="19" t="s">
        <v>20</v>
      </c>
      <c r="F34" s="19">
        <v>15</v>
      </c>
      <c r="G34" s="38"/>
      <c r="H34" s="38"/>
      <c r="I34" s="38"/>
      <c r="J34" s="38"/>
      <c r="K34" s="55"/>
      <c r="L34" s="60"/>
      <c r="M34" s="61">
        <f>ROUND(L34*K34,2)</f>
        <v>0</v>
      </c>
      <c r="N34" s="36"/>
      <c r="O34" s="39">
        <f t="shared" si="1"/>
        <v>0</v>
      </c>
    </row>
    <row r="35" spans="1:17" x14ac:dyDescent="0.25">
      <c r="A35" s="19" t="s">
        <v>109</v>
      </c>
      <c r="B35" s="30" t="s">
        <v>80</v>
      </c>
      <c r="C35" s="37" t="s">
        <v>6</v>
      </c>
      <c r="D35" s="37" t="s">
        <v>15</v>
      </c>
      <c r="E35" s="19" t="s">
        <v>20</v>
      </c>
      <c r="F35" s="19">
        <v>30</v>
      </c>
      <c r="G35" s="38"/>
      <c r="H35" s="38"/>
      <c r="I35" s="38"/>
      <c r="J35" s="38"/>
      <c r="K35" s="55"/>
      <c r="L35" s="60"/>
      <c r="M35" s="61">
        <f>ROUND(L35*K35,2)</f>
        <v>0</v>
      </c>
      <c r="N35" s="36"/>
      <c r="O35" s="39">
        <f t="shared" si="1"/>
        <v>0</v>
      </c>
    </row>
    <row r="36" spans="1:17" x14ac:dyDescent="0.25">
      <c r="A36" s="19" t="s">
        <v>110</v>
      </c>
      <c r="B36" s="30" t="s">
        <v>74</v>
      </c>
      <c r="C36" s="37" t="s">
        <v>130</v>
      </c>
      <c r="D36" s="37" t="s">
        <v>131</v>
      </c>
      <c r="E36" s="19" t="s">
        <v>21</v>
      </c>
      <c r="F36" s="19">
        <v>3</v>
      </c>
      <c r="G36" s="38"/>
      <c r="H36" s="38"/>
      <c r="I36" s="38"/>
      <c r="J36" s="38"/>
      <c r="K36" s="55"/>
      <c r="L36" s="60"/>
      <c r="M36" s="61">
        <f>ROUND(L36*K36,2)</f>
        <v>0</v>
      </c>
      <c r="N36" s="36"/>
      <c r="O36" s="39">
        <f t="shared" si="1"/>
        <v>0</v>
      </c>
    </row>
    <row r="37" spans="1:17" x14ac:dyDescent="0.25">
      <c r="A37" s="19" t="s">
        <v>111</v>
      </c>
      <c r="B37" s="30" t="s">
        <v>75</v>
      </c>
      <c r="C37" s="37" t="s">
        <v>130</v>
      </c>
      <c r="D37" s="37" t="s">
        <v>131</v>
      </c>
      <c r="E37" s="19" t="s">
        <v>21</v>
      </c>
      <c r="F37" s="19">
        <v>5</v>
      </c>
      <c r="G37" s="38"/>
      <c r="H37" s="38"/>
      <c r="I37" s="38"/>
      <c r="J37" s="38"/>
      <c r="K37" s="55"/>
      <c r="L37" s="60"/>
      <c r="M37" s="61">
        <f t="shared" ref="M37" si="3">ROUND(L37*K37,2)</f>
        <v>0</v>
      </c>
      <c r="N37" s="36"/>
      <c r="O37" s="39">
        <f t="shared" si="1"/>
        <v>0</v>
      </c>
    </row>
    <row r="38" spans="1:17" x14ac:dyDescent="0.25">
      <c r="A38" s="19" t="s">
        <v>112</v>
      </c>
      <c r="B38" s="30" t="s">
        <v>76</v>
      </c>
      <c r="C38" s="37" t="s">
        <v>130</v>
      </c>
      <c r="D38" s="37" t="s">
        <v>131</v>
      </c>
      <c r="E38" s="19" t="s">
        <v>21</v>
      </c>
      <c r="F38" s="19">
        <v>5</v>
      </c>
      <c r="G38" s="38"/>
      <c r="H38" s="38"/>
      <c r="I38" s="38"/>
      <c r="J38" s="38"/>
      <c r="K38" s="55"/>
      <c r="L38" s="60"/>
      <c r="M38" s="61">
        <f>ROUND(L38*K38,2)</f>
        <v>0</v>
      </c>
      <c r="N38" s="36"/>
      <c r="O38" s="39">
        <f t="shared" si="1"/>
        <v>0</v>
      </c>
    </row>
    <row r="39" spans="1:17" x14ac:dyDescent="0.25">
      <c r="A39" s="19" t="s">
        <v>113</v>
      </c>
      <c r="B39" s="30" t="s">
        <v>77</v>
      </c>
      <c r="C39" s="37" t="s">
        <v>130</v>
      </c>
      <c r="D39" s="37" t="s">
        <v>131</v>
      </c>
      <c r="E39" s="19" t="s">
        <v>21</v>
      </c>
      <c r="F39" s="19">
        <v>5</v>
      </c>
      <c r="G39" s="38"/>
      <c r="H39" s="38"/>
      <c r="I39" s="38"/>
      <c r="J39" s="38"/>
      <c r="K39" s="55"/>
      <c r="L39" s="60"/>
      <c r="M39" s="61">
        <f>ROUND(L39*K39,2)</f>
        <v>0</v>
      </c>
      <c r="N39" s="36"/>
      <c r="O39" s="39">
        <f t="shared" si="1"/>
        <v>0</v>
      </c>
    </row>
    <row r="40" spans="1:17" x14ac:dyDescent="0.25">
      <c r="A40" s="19" t="s">
        <v>114</v>
      </c>
      <c r="B40" s="30" t="s">
        <v>79</v>
      </c>
      <c r="C40" s="37" t="s">
        <v>130</v>
      </c>
      <c r="D40" s="37" t="s">
        <v>131</v>
      </c>
      <c r="E40" s="19" t="s">
        <v>21</v>
      </c>
      <c r="F40" s="19">
        <v>5</v>
      </c>
      <c r="G40" s="38"/>
      <c r="H40" s="38"/>
      <c r="I40" s="38"/>
      <c r="J40" s="38"/>
      <c r="K40" s="55"/>
      <c r="L40" s="60"/>
      <c r="M40" s="61">
        <f t="shared" ref="M40:M41" si="4">ROUND(L40*K40,2)</f>
        <v>0</v>
      </c>
      <c r="N40" s="36"/>
      <c r="O40" s="39">
        <f t="shared" si="1"/>
        <v>0</v>
      </c>
    </row>
    <row r="41" spans="1:17" x14ac:dyDescent="0.25">
      <c r="A41" s="19" t="s">
        <v>115</v>
      </c>
      <c r="B41" s="30" t="s">
        <v>129</v>
      </c>
      <c r="C41" s="37" t="s">
        <v>130</v>
      </c>
      <c r="D41" s="37" t="s">
        <v>131</v>
      </c>
      <c r="E41" s="19" t="s">
        <v>21</v>
      </c>
      <c r="F41" s="19">
        <v>5</v>
      </c>
      <c r="G41" s="38"/>
      <c r="H41" s="38"/>
      <c r="I41" s="38"/>
      <c r="J41" s="38"/>
      <c r="K41" s="55"/>
      <c r="L41" s="60"/>
      <c r="M41" s="61">
        <f t="shared" si="4"/>
        <v>0</v>
      </c>
      <c r="N41" s="36"/>
      <c r="O41" s="39">
        <f t="shared" si="1"/>
        <v>0</v>
      </c>
    </row>
    <row r="42" spans="1:17" ht="13.2" customHeight="1" x14ac:dyDescent="0.25">
      <c r="A42" s="66" t="s">
        <v>64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40">
        <f>SUM(O12:O41)</f>
        <v>0</v>
      </c>
      <c r="Q42" s="21"/>
    </row>
    <row r="43" spans="1:17" ht="13.2" customHeight="1" x14ac:dyDescent="0.25">
      <c r="A43" s="66" t="s">
        <v>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</row>
    <row r="44" spans="1:17" ht="13.2" customHeight="1" x14ac:dyDescent="0.25">
      <c r="A44" s="22"/>
      <c r="B44" s="70" t="s">
        <v>59</v>
      </c>
      <c r="C44" s="71"/>
      <c r="D44" s="71"/>
      <c r="E44" s="71"/>
      <c r="F44" s="72"/>
      <c r="G44" s="79" t="s">
        <v>60</v>
      </c>
      <c r="H44" s="64"/>
      <c r="I44" s="64"/>
      <c r="J44" s="64"/>
      <c r="K44" s="64"/>
      <c r="L44" s="64"/>
      <c r="M44" s="64"/>
      <c r="N44" s="65"/>
      <c r="O44" s="32"/>
    </row>
    <row r="45" spans="1:17" ht="52.8" x14ac:dyDescent="0.25">
      <c r="A45" s="8" t="s">
        <v>49</v>
      </c>
      <c r="B45" s="8" t="s">
        <v>57</v>
      </c>
      <c r="C45" s="9" t="s">
        <v>13</v>
      </c>
      <c r="D45" s="9" t="s">
        <v>14</v>
      </c>
      <c r="E45" s="8" t="s">
        <v>0</v>
      </c>
      <c r="F45" s="8" t="s">
        <v>1</v>
      </c>
      <c r="G45" s="10" t="s">
        <v>57</v>
      </c>
      <c r="H45" s="11" t="s">
        <v>13</v>
      </c>
      <c r="I45" s="11" t="s">
        <v>14</v>
      </c>
      <c r="J45" s="10" t="s">
        <v>0</v>
      </c>
      <c r="K45" s="51" t="s">
        <v>16</v>
      </c>
      <c r="L45" s="51" t="s">
        <v>1</v>
      </c>
      <c r="M45" s="31" t="s">
        <v>86</v>
      </c>
      <c r="N45" s="10" t="s">
        <v>61</v>
      </c>
      <c r="O45" s="31" t="s">
        <v>63</v>
      </c>
    </row>
    <row r="46" spans="1:17" x14ac:dyDescent="0.25">
      <c r="A46" s="8"/>
      <c r="B46" s="8" t="s">
        <v>58</v>
      </c>
      <c r="C46" s="12"/>
      <c r="D46" s="13"/>
      <c r="E46" s="13"/>
      <c r="F46" s="14"/>
      <c r="G46" s="10" t="s">
        <v>58</v>
      </c>
      <c r="H46" s="38"/>
      <c r="I46" s="38"/>
      <c r="J46" s="38"/>
      <c r="K46" s="51" t="s">
        <v>18</v>
      </c>
      <c r="L46" s="51"/>
      <c r="M46" s="31" t="s">
        <v>18</v>
      </c>
      <c r="N46" s="10" t="s">
        <v>17</v>
      </c>
      <c r="O46" s="31" t="s">
        <v>19</v>
      </c>
    </row>
    <row r="47" spans="1:17" x14ac:dyDescent="0.25">
      <c r="A47" s="19" t="s">
        <v>33</v>
      </c>
      <c r="B47" s="30" t="s">
        <v>134</v>
      </c>
      <c r="C47" s="34" t="s">
        <v>10</v>
      </c>
      <c r="D47" s="33" t="s">
        <v>22</v>
      </c>
      <c r="E47" s="19" t="s">
        <v>20</v>
      </c>
      <c r="F47" s="33">
        <v>3</v>
      </c>
      <c r="G47" s="38"/>
      <c r="H47" s="38"/>
      <c r="I47" s="38"/>
      <c r="J47" s="38"/>
      <c r="K47" s="55"/>
      <c r="L47" s="60"/>
      <c r="M47" s="61">
        <f t="shared" ref="M47:M63" si="5">ROUND(L47*K47,2)</f>
        <v>0</v>
      </c>
      <c r="N47" s="36"/>
      <c r="O47" s="39">
        <f t="shared" ref="O47:O63" si="6">ROUND(M47*N47,2)</f>
        <v>0</v>
      </c>
    </row>
    <row r="48" spans="1:17" x14ac:dyDescent="0.25">
      <c r="A48" s="19" t="s">
        <v>34</v>
      </c>
      <c r="B48" s="30" t="s">
        <v>135</v>
      </c>
      <c r="C48" s="34" t="s">
        <v>10</v>
      </c>
      <c r="D48" s="33" t="s">
        <v>22</v>
      </c>
      <c r="E48" s="19" t="s">
        <v>20</v>
      </c>
      <c r="F48" s="33">
        <v>3</v>
      </c>
      <c r="G48" s="38"/>
      <c r="H48" s="38"/>
      <c r="I48" s="38"/>
      <c r="J48" s="38"/>
      <c r="K48" s="55"/>
      <c r="L48" s="60"/>
      <c r="M48" s="61">
        <f t="shared" si="5"/>
        <v>0</v>
      </c>
      <c r="N48" s="36"/>
      <c r="O48" s="39">
        <f t="shared" si="6"/>
        <v>0</v>
      </c>
    </row>
    <row r="49" spans="1:15" x14ac:dyDescent="0.25">
      <c r="A49" s="19" t="s">
        <v>35</v>
      </c>
      <c r="B49" s="30" t="s">
        <v>132</v>
      </c>
      <c r="C49" s="34" t="s">
        <v>10</v>
      </c>
      <c r="D49" s="33" t="s">
        <v>22</v>
      </c>
      <c r="E49" s="19" t="s">
        <v>20</v>
      </c>
      <c r="F49" s="33">
        <v>3</v>
      </c>
      <c r="G49" s="38"/>
      <c r="H49" s="38"/>
      <c r="I49" s="38"/>
      <c r="J49" s="38"/>
      <c r="K49" s="55"/>
      <c r="L49" s="60"/>
      <c r="M49" s="61">
        <f t="shared" si="5"/>
        <v>0</v>
      </c>
      <c r="N49" s="36"/>
      <c r="O49" s="39">
        <f t="shared" si="6"/>
        <v>0</v>
      </c>
    </row>
    <row r="50" spans="1:15" x14ac:dyDescent="0.25">
      <c r="A50" s="19" t="s">
        <v>125</v>
      </c>
      <c r="B50" s="30" t="s">
        <v>133</v>
      </c>
      <c r="C50" s="34" t="s">
        <v>10</v>
      </c>
      <c r="D50" s="33" t="s">
        <v>22</v>
      </c>
      <c r="E50" s="19" t="s">
        <v>20</v>
      </c>
      <c r="F50" s="33">
        <v>3</v>
      </c>
      <c r="G50" s="38"/>
      <c r="H50" s="38"/>
      <c r="I50" s="38"/>
      <c r="J50" s="38"/>
      <c r="K50" s="55"/>
      <c r="L50" s="60"/>
      <c r="M50" s="61">
        <f t="shared" si="5"/>
        <v>0</v>
      </c>
      <c r="N50" s="36"/>
      <c r="O50" s="39">
        <f t="shared" si="6"/>
        <v>0</v>
      </c>
    </row>
    <row r="51" spans="1:15" x14ac:dyDescent="0.25">
      <c r="A51" s="19" t="s">
        <v>126</v>
      </c>
      <c r="B51" s="30" t="s">
        <v>9</v>
      </c>
      <c r="C51" s="34" t="s">
        <v>7</v>
      </c>
      <c r="D51" s="33" t="s">
        <v>23</v>
      </c>
      <c r="E51" s="19" t="s">
        <v>20</v>
      </c>
      <c r="F51" s="33">
        <v>18</v>
      </c>
      <c r="G51" s="38"/>
      <c r="H51" s="38"/>
      <c r="I51" s="41"/>
      <c r="J51" s="38"/>
      <c r="K51" s="55"/>
      <c r="L51" s="60"/>
      <c r="M51" s="61">
        <f t="shared" si="5"/>
        <v>0</v>
      </c>
      <c r="N51" s="36"/>
      <c r="O51" s="39">
        <f t="shared" si="6"/>
        <v>0</v>
      </c>
    </row>
    <row r="52" spans="1:15" x14ac:dyDescent="0.25">
      <c r="A52" s="19" t="s">
        <v>87</v>
      </c>
      <c r="B52" s="30" t="s">
        <v>5</v>
      </c>
      <c r="C52" s="34" t="s">
        <v>7</v>
      </c>
      <c r="D52" s="33" t="s">
        <v>23</v>
      </c>
      <c r="E52" s="19" t="s">
        <v>20</v>
      </c>
      <c r="F52" s="33">
        <v>3</v>
      </c>
      <c r="G52" s="38"/>
      <c r="H52" s="38"/>
      <c r="I52" s="41"/>
      <c r="J52" s="38"/>
      <c r="K52" s="55"/>
      <c r="L52" s="60"/>
      <c r="M52" s="61">
        <f t="shared" si="5"/>
        <v>0</v>
      </c>
      <c r="N52" s="36"/>
      <c r="O52" s="39">
        <f t="shared" si="6"/>
        <v>0</v>
      </c>
    </row>
    <row r="53" spans="1:15" x14ac:dyDescent="0.25">
      <c r="A53" s="19" t="s">
        <v>36</v>
      </c>
      <c r="B53" s="30" t="s">
        <v>134</v>
      </c>
      <c r="C53" s="34" t="s">
        <v>11</v>
      </c>
      <c r="D53" s="33" t="s">
        <v>23</v>
      </c>
      <c r="E53" s="19" t="s">
        <v>20</v>
      </c>
      <c r="F53" s="33">
        <v>3</v>
      </c>
      <c r="G53" s="41"/>
      <c r="H53" s="38"/>
      <c r="I53" s="41"/>
      <c r="J53" s="38"/>
      <c r="K53" s="55"/>
      <c r="L53" s="60"/>
      <c r="M53" s="61">
        <f t="shared" si="5"/>
        <v>0</v>
      </c>
      <c r="N53" s="36"/>
      <c r="O53" s="39">
        <f t="shared" si="6"/>
        <v>0</v>
      </c>
    </row>
    <row r="54" spans="1:15" x14ac:dyDescent="0.25">
      <c r="A54" s="19" t="s">
        <v>37</v>
      </c>
      <c r="B54" s="30" t="s">
        <v>136</v>
      </c>
      <c r="C54" s="34" t="s">
        <v>11</v>
      </c>
      <c r="D54" s="33" t="s">
        <v>23</v>
      </c>
      <c r="E54" s="19" t="s">
        <v>20</v>
      </c>
      <c r="F54" s="33">
        <v>3</v>
      </c>
      <c r="G54" s="41"/>
      <c r="H54" s="38"/>
      <c r="I54" s="41"/>
      <c r="J54" s="38"/>
      <c r="K54" s="55"/>
      <c r="L54" s="60"/>
      <c r="M54" s="61">
        <f t="shared" si="5"/>
        <v>0</v>
      </c>
      <c r="N54" s="36"/>
      <c r="O54" s="39">
        <f t="shared" si="6"/>
        <v>0</v>
      </c>
    </row>
    <row r="55" spans="1:15" x14ac:dyDescent="0.25">
      <c r="A55" s="19" t="s">
        <v>38</v>
      </c>
      <c r="B55" s="30" t="s">
        <v>51</v>
      </c>
      <c r="C55" s="34" t="s">
        <v>11</v>
      </c>
      <c r="D55" s="33" t="s">
        <v>23</v>
      </c>
      <c r="E55" s="19" t="s">
        <v>20</v>
      </c>
      <c r="F55" s="33">
        <v>3</v>
      </c>
      <c r="G55" s="41"/>
      <c r="H55" s="38"/>
      <c r="I55" s="41"/>
      <c r="J55" s="38"/>
      <c r="K55" s="55"/>
      <c r="L55" s="60"/>
      <c r="M55" s="61">
        <f t="shared" si="5"/>
        <v>0</v>
      </c>
      <c r="N55" s="36"/>
      <c r="O55" s="39">
        <f t="shared" si="6"/>
        <v>0</v>
      </c>
    </row>
    <row r="56" spans="1:15" x14ac:dyDescent="0.25">
      <c r="A56" s="19" t="s">
        <v>39</v>
      </c>
      <c r="B56" s="30" t="s">
        <v>56</v>
      </c>
      <c r="C56" s="34" t="s">
        <v>12</v>
      </c>
      <c r="D56" s="33" t="s">
        <v>23</v>
      </c>
      <c r="E56" s="19" t="s">
        <v>20</v>
      </c>
      <c r="F56" s="33">
        <v>6</v>
      </c>
      <c r="G56" s="41"/>
      <c r="H56" s="38"/>
      <c r="I56" s="41"/>
      <c r="J56" s="38"/>
      <c r="K56" s="55"/>
      <c r="L56" s="60"/>
      <c r="M56" s="61">
        <f t="shared" si="5"/>
        <v>0</v>
      </c>
      <c r="N56" s="36"/>
      <c r="O56" s="39">
        <f t="shared" si="6"/>
        <v>0</v>
      </c>
    </row>
    <row r="57" spans="1:15" x14ac:dyDescent="0.25">
      <c r="A57" s="19" t="s">
        <v>40</v>
      </c>
      <c r="B57" s="30" t="s">
        <v>137</v>
      </c>
      <c r="C57" s="34" t="s">
        <v>12</v>
      </c>
      <c r="D57" s="33" t="s">
        <v>23</v>
      </c>
      <c r="E57" s="19" t="s">
        <v>20</v>
      </c>
      <c r="F57" s="33">
        <v>6</v>
      </c>
      <c r="G57" s="41"/>
      <c r="H57" s="38"/>
      <c r="I57" s="41"/>
      <c r="J57" s="38"/>
      <c r="K57" s="55"/>
      <c r="L57" s="60"/>
      <c r="M57" s="61">
        <f t="shared" si="5"/>
        <v>0</v>
      </c>
      <c r="N57" s="36"/>
      <c r="O57" s="39">
        <f t="shared" si="6"/>
        <v>0</v>
      </c>
    </row>
    <row r="58" spans="1:15" x14ac:dyDescent="0.25">
      <c r="A58" s="19" t="s">
        <v>127</v>
      </c>
      <c r="B58" s="30" t="s">
        <v>51</v>
      </c>
      <c r="C58" s="34" t="s">
        <v>12</v>
      </c>
      <c r="D58" s="33" t="s">
        <v>23</v>
      </c>
      <c r="E58" s="19" t="s">
        <v>20</v>
      </c>
      <c r="F58" s="33">
        <v>6</v>
      </c>
      <c r="G58" s="41"/>
      <c r="H58" s="38"/>
      <c r="I58" s="41"/>
      <c r="J58" s="38"/>
      <c r="K58" s="55"/>
      <c r="L58" s="60"/>
      <c r="M58" s="61">
        <f t="shared" si="5"/>
        <v>0</v>
      </c>
      <c r="N58" s="36"/>
      <c r="O58" s="39">
        <f t="shared" si="6"/>
        <v>0</v>
      </c>
    </row>
    <row r="59" spans="1:15" x14ac:dyDescent="0.25">
      <c r="A59" s="19" t="s">
        <v>128</v>
      </c>
      <c r="B59" s="30" t="s">
        <v>123</v>
      </c>
      <c r="C59" s="34" t="s">
        <v>26</v>
      </c>
      <c r="D59" s="33" t="s">
        <v>24</v>
      </c>
      <c r="E59" s="19" t="s">
        <v>20</v>
      </c>
      <c r="F59" s="33">
        <v>3</v>
      </c>
      <c r="G59" s="41"/>
      <c r="H59" s="41"/>
      <c r="I59" s="41"/>
      <c r="J59" s="38"/>
      <c r="K59" s="55"/>
      <c r="L59" s="60"/>
      <c r="M59" s="61">
        <f t="shared" si="5"/>
        <v>0</v>
      </c>
      <c r="N59" s="36"/>
      <c r="O59" s="39">
        <f t="shared" si="6"/>
        <v>0</v>
      </c>
    </row>
    <row r="60" spans="1:15" x14ac:dyDescent="0.25">
      <c r="A60" s="19" t="s">
        <v>88</v>
      </c>
      <c r="B60" s="30" t="s">
        <v>124</v>
      </c>
      <c r="C60" s="34" t="s">
        <v>26</v>
      </c>
      <c r="D60" s="33" t="s">
        <v>24</v>
      </c>
      <c r="E60" s="19" t="s">
        <v>20</v>
      </c>
      <c r="F60" s="33">
        <v>3</v>
      </c>
      <c r="G60" s="41"/>
      <c r="H60" s="41"/>
      <c r="I60" s="41"/>
      <c r="J60" s="38"/>
      <c r="K60" s="55"/>
      <c r="L60" s="60"/>
      <c r="M60" s="61">
        <f t="shared" si="5"/>
        <v>0</v>
      </c>
      <c r="N60" s="36"/>
      <c r="O60" s="39">
        <f t="shared" si="6"/>
        <v>0</v>
      </c>
    </row>
    <row r="61" spans="1:15" x14ac:dyDescent="0.25">
      <c r="A61" s="19" t="s">
        <v>89</v>
      </c>
      <c r="B61" s="30" t="s">
        <v>52</v>
      </c>
      <c r="C61" s="34" t="s">
        <v>26</v>
      </c>
      <c r="D61" s="33" t="s">
        <v>25</v>
      </c>
      <c r="E61" s="19" t="s">
        <v>20</v>
      </c>
      <c r="F61" s="33">
        <v>3</v>
      </c>
      <c r="G61" s="41"/>
      <c r="H61" s="41"/>
      <c r="I61" s="41"/>
      <c r="J61" s="38"/>
      <c r="K61" s="55"/>
      <c r="L61" s="60"/>
      <c r="M61" s="61">
        <f t="shared" si="5"/>
        <v>0</v>
      </c>
      <c r="N61" s="36"/>
      <c r="O61" s="39">
        <f t="shared" si="6"/>
        <v>0</v>
      </c>
    </row>
    <row r="62" spans="1:15" x14ac:dyDescent="0.25">
      <c r="A62" s="19" t="s">
        <v>90</v>
      </c>
      <c r="B62" s="30" t="s">
        <v>50</v>
      </c>
      <c r="C62" s="34" t="s">
        <v>26</v>
      </c>
      <c r="D62" s="33" t="s">
        <v>25</v>
      </c>
      <c r="E62" s="19" t="s">
        <v>20</v>
      </c>
      <c r="F62" s="33">
        <v>3</v>
      </c>
      <c r="G62" s="41"/>
      <c r="H62" s="41"/>
      <c r="I62" s="41"/>
      <c r="J62" s="38"/>
      <c r="K62" s="55"/>
      <c r="L62" s="60"/>
      <c r="M62" s="61">
        <f t="shared" si="5"/>
        <v>0</v>
      </c>
      <c r="N62" s="36"/>
      <c r="O62" s="39">
        <f t="shared" si="6"/>
        <v>0</v>
      </c>
    </row>
    <row r="63" spans="1:15" x14ac:dyDescent="0.25">
      <c r="A63" s="19" t="s">
        <v>41</v>
      </c>
      <c r="B63" s="30" t="s">
        <v>132</v>
      </c>
      <c r="C63" s="34" t="s">
        <v>26</v>
      </c>
      <c r="D63" s="33" t="s">
        <v>25</v>
      </c>
      <c r="E63" s="19" t="s">
        <v>20</v>
      </c>
      <c r="F63" s="33">
        <v>3</v>
      </c>
      <c r="G63" s="41"/>
      <c r="H63" s="41"/>
      <c r="I63" s="41"/>
      <c r="J63" s="38"/>
      <c r="K63" s="55"/>
      <c r="L63" s="60"/>
      <c r="M63" s="61">
        <f t="shared" si="5"/>
        <v>0</v>
      </c>
      <c r="N63" s="36"/>
      <c r="O63" s="39">
        <f t="shared" si="6"/>
        <v>0</v>
      </c>
    </row>
    <row r="64" spans="1:15" x14ac:dyDescent="0.25">
      <c r="A64" s="8"/>
      <c r="B64" s="70" t="s">
        <v>59</v>
      </c>
      <c r="C64" s="71"/>
      <c r="D64" s="71"/>
      <c r="E64" s="71"/>
      <c r="F64" s="72"/>
      <c r="G64" s="73" t="s">
        <v>60</v>
      </c>
      <c r="H64" s="74"/>
      <c r="I64" s="74"/>
      <c r="J64" s="74"/>
      <c r="K64" s="74"/>
      <c r="L64" s="74"/>
      <c r="M64" s="74"/>
      <c r="N64" s="75"/>
      <c r="O64" s="18"/>
    </row>
    <row r="65" spans="1:17" ht="39.6" customHeight="1" x14ac:dyDescent="0.25">
      <c r="A65" s="8" t="s">
        <v>49</v>
      </c>
      <c r="B65" s="8" t="s">
        <v>57</v>
      </c>
      <c r="C65" s="12" t="s">
        <v>13</v>
      </c>
      <c r="D65" s="13" t="s">
        <v>14</v>
      </c>
      <c r="E65" s="13" t="s">
        <v>0</v>
      </c>
      <c r="F65" s="14" t="s">
        <v>1</v>
      </c>
      <c r="G65" s="10" t="s">
        <v>57</v>
      </c>
      <c r="H65" s="11" t="s">
        <v>13</v>
      </c>
      <c r="I65" s="11" t="s">
        <v>14</v>
      </c>
      <c r="J65" s="10" t="s">
        <v>0</v>
      </c>
      <c r="K65" s="51" t="s">
        <v>1</v>
      </c>
      <c r="L65" s="64" t="s">
        <v>121</v>
      </c>
      <c r="M65" s="64"/>
      <c r="N65" s="65"/>
      <c r="O65" s="31" t="s">
        <v>63</v>
      </c>
    </row>
    <row r="66" spans="1:17" ht="14.4" customHeight="1" x14ac:dyDescent="0.25">
      <c r="A66" s="8"/>
      <c r="B66" s="8" t="s">
        <v>58</v>
      </c>
      <c r="C66" s="12"/>
      <c r="D66" s="13"/>
      <c r="E66" s="13"/>
      <c r="F66" s="14"/>
      <c r="G66" s="10" t="s">
        <v>58</v>
      </c>
      <c r="H66" s="15"/>
      <c r="I66" s="16"/>
      <c r="J66" s="16"/>
      <c r="K66" s="51"/>
      <c r="L66" s="64" t="s">
        <v>122</v>
      </c>
      <c r="M66" s="64"/>
      <c r="N66" s="65"/>
      <c r="O66" s="31" t="s">
        <v>19</v>
      </c>
    </row>
    <row r="67" spans="1:17" ht="15" customHeight="1" x14ac:dyDescent="0.25">
      <c r="A67" s="19" t="s">
        <v>42</v>
      </c>
      <c r="B67" s="30" t="s">
        <v>118</v>
      </c>
      <c r="C67" s="34" t="s">
        <v>8</v>
      </c>
      <c r="D67" s="33" t="s">
        <v>139</v>
      </c>
      <c r="E67" s="19" t="s">
        <v>21</v>
      </c>
      <c r="F67" s="33">
        <v>3</v>
      </c>
      <c r="G67" s="38"/>
      <c r="H67" s="38"/>
      <c r="I67" s="35"/>
      <c r="J67" s="35"/>
      <c r="K67" s="60"/>
      <c r="L67" s="62"/>
      <c r="M67" s="62"/>
      <c r="N67" s="63"/>
      <c r="O67" s="39">
        <f>ROUND(K67*L67,2)</f>
        <v>0</v>
      </c>
    </row>
    <row r="68" spans="1:17" ht="15" customHeight="1" x14ac:dyDescent="0.25">
      <c r="A68" s="19" t="s">
        <v>43</v>
      </c>
      <c r="B68" s="30" t="s">
        <v>119</v>
      </c>
      <c r="C68" s="34" t="s">
        <v>8</v>
      </c>
      <c r="D68" s="33" t="s">
        <v>139</v>
      </c>
      <c r="E68" s="19" t="s">
        <v>21</v>
      </c>
      <c r="F68" s="33">
        <v>3</v>
      </c>
      <c r="G68" s="38"/>
      <c r="H68" s="38"/>
      <c r="I68" s="35"/>
      <c r="J68" s="35"/>
      <c r="K68" s="60"/>
      <c r="L68" s="62"/>
      <c r="M68" s="62"/>
      <c r="N68" s="63"/>
      <c r="O68" s="39">
        <f t="shared" ref="O68:O72" si="7">ROUND(K68*L68,2)</f>
        <v>0</v>
      </c>
    </row>
    <row r="69" spans="1:17" ht="15" customHeight="1" x14ac:dyDescent="0.25">
      <c r="A69" s="19" t="s">
        <v>44</v>
      </c>
      <c r="B69" s="30" t="s">
        <v>120</v>
      </c>
      <c r="C69" s="34" t="s">
        <v>8</v>
      </c>
      <c r="D69" s="33" t="s">
        <v>139</v>
      </c>
      <c r="E69" s="19" t="s">
        <v>21</v>
      </c>
      <c r="F69" s="33">
        <v>3</v>
      </c>
      <c r="G69" s="38"/>
      <c r="H69" s="38"/>
      <c r="I69" s="35"/>
      <c r="J69" s="35"/>
      <c r="K69" s="60"/>
      <c r="L69" s="62"/>
      <c r="M69" s="62"/>
      <c r="N69" s="63"/>
      <c r="O69" s="39">
        <f t="shared" si="7"/>
        <v>0</v>
      </c>
    </row>
    <row r="70" spans="1:17" ht="15" customHeight="1" x14ac:dyDescent="0.25">
      <c r="A70" s="19" t="s">
        <v>45</v>
      </c>
      <c r="B70" s="30" t="s">
        <v>118</v>
      </c>
      <c r="C70" s="34" t="s">
        <v>26</v>
      </c>
      <c r="D70" s="33" t="s">
        <v>140</v>
      </c>
      <c r="E70" s="19" t="s">
        <v>21</v>
      </c>
      <c r="F70" s="33">
        <v>2</v>
      </c>
      <c r="G70" s="38"/>
      <c r="H70" s="41"/>
      <c r="I70" s="41"/>
      <c r="J70" s="35"/>
      <c r="K70" s="60"/>
      <c r="L70" s="62"/>
      <c r="M70" s="62"/>
      <c r="N70" s="63"/>
      <c r="O70" s="39">
        <f t="shared" si="7"/>
        <v>0</v>
      </c>
    </row>
    <row r="71" spans="1:17" ht="15" customHeight="1" x14ac:dyDescent="0.25">
      <c r="A71" s="19" t="s">
        <v>46</v>
      </c>
      <c r="B71" s="30" t="s">
        <v>119</v>
      </c>
      <c r="C71" s="34" t="s">
        <v>26</v>
      </c>
      <c r="D71" s="33" t="s">
        <v>140</v>
      </c>
      <c r="E71" s="19" t="s">
        <v>21</v>
      </c>
      <c r="F71" s="33">
        <v>2</v>
      </c>
      <c r="G71" s="38"/>
      <c r="H71" s="41"/>
      <c r="I71" s="41"/>
      <c r="J71" s="35"/>
      <c r="K71" s="60"/>
      <c r="L71" s="62"/>
      <c r="M71" s="62"/>
      <c r="N71" s="63"/>
      <c r="O71" s="39">
        <f t="shared" si="7"/>
        <v>0</v>
      </c>
    </row>
    <row r="72" spans="1:17" ht="15" customHeight="1" x14ac:dyDescent="0.25">
      <c r="A72" s="19" t="s">
        <v>47</v>
      </c>
      <c r="B72" s="30" t="s">
        <v>120</v>
      </c>
      <c r="C72" s="34" t="s">
        <v>26</v>
      </c>
      <c r="D72" s="33" t="s">
        <v>140</v>
      </c>
      <c r="E72" s="19" t="s">
        <v>21</v>
      </c>
      <c r="F72" s="33">
        <v>2</v>
      </c>
      <c r="G72" s="38"/>
      <c r="H72" s="41"/>
      <c r="I72" s="41"/>
      <c r="J72" s="35"/>
      <c r="K72" s="60"/>
      <c r="L72" s="62"/>
      <c r="M72" s="62"/>
      <c r="N72" s="63"/>
      <c r="O72" s="39">
        <f t="shared" si="7"/>
        <v>0</v>
      </c>
    </row>
    <row r="73" spans="1:17" ht="14.4" customHeight="1" x14ac:dyDescent="0.25">
      <c r="A73" s="66" t="s">
        <v>65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40">
        <f>SUM(O67:O72,O47:O63)</f>
        <v>0</v>
      </c>
    </row>
    <row r="74" spans="1:17" ht="14.4" customHeight="1" x14ac:dyDescent="0.25">
      <c r="A74" s="66" t="s">
        <v>66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40">
        <f>O42+O73</f>
        <v>0</v>
      </c>
    </row>
    <row r="75" spans="1:17" x14ac:dyDescent="0.25">
      <c r="A75" s="66" t="s">
        <v>67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40">
        <f>O74*1.25</f>
        <v>0</v>
      </c>
    </row>
    <row r="76" spans="1:17" x14ac:dyDescent="0.25">
      <c r="A76" s="23"/>
      <c r="B76" s="23"/>
      <c r="C76" s="24"/>
      <c r="D76" s="25"/>
      <c r="E76" s="26"/>
      <c r="F76" s="27"/>
      <c r="G76" s="27"/>
      <c r="H76" s="27"/>
      <c r="I76" s="27"/>
      <c r="J76" s="27"/>
      <c r="K76" s="52"/>
      <c r="L76" s="52"/>
      <c r="M76" s="47"/>
      <c r="N76" s="26"/>
      <c r="O76" s="26"/>
    </row>
    <row r="77" spans="1:17" ht="14.4" x14ac:dyDescent="0.3">
      <c r="B77" s="1" t="s">
        <v>72</v>
      </c>
      <c r="J77"/>
      <c r="K77" s="53"/>
      <c r="L77" s="53"/>
      <c r="M77" s="48"/>
      <c r="O77"/>
      <c r="P77"/>
      <c r="Q77"/>
    </row>
    <row r="78" spans="1:17" ht="14.4" x14ac:dyDescent="0.3">
      <c r="G78" s="42" t="s">
        <v>68</v>
      </c>
      <c r="J78"/>
      <c r="K78" s="53"/>
      <c r="L78" s="53"/>
      <c r="M78" s="48"/>
      <c r="N78" s="43" t="s">
        <v>69</v>
      </c>
      <c r="O78"/>
      <c r="P78"/>
      <c r="Q78"/>
    </row>
    <row r="79" spans="1:17" ht="14.4" x14ac:dyDescent="0.3">
      <c r="J79"/>
      <c r="K79" s="53"/>
      <c r="L79" s="53"/>
      <c r="M79" s="48"/>
      <c r="N79" s="43"/>
      <c r="O79"/>
      <c r="P79"/>
      <c r="Q79"/>
    </row>
    <row r="80" spans="1:17" ht="14.4" x14ac:dyDescent="0.3">
      <c r="J80"/>
      <c r="K80" s="53"/>
      <c r="L80" s="53"/>
      <c r="M80" s="48"/>
      <c r="N80" s="43" t="s">
        <v>70</v>
      </c>
      <c r="P80"/>
    </row>
    <row r="81" spans="10:17" ht="14.4" x14ac:dyDescent="0.3">
      <c r="J81"/>
      <c r="K81" s="53"/>
      <c r="L81" s="53"/>
      <c r="M81" s="48"/>
      <c r="N81" s="43" t="s">
        <v>71</v>
      </c>
      <c r="P81"/>
      <c r="Q81"/>
    </row>
    <row r="82" spans="10:17" x14ac:dyDescent="0.25">
      <c r="N82" s="29"/>
    </row>
  </sheetData>
  <mergeCells count="24">
    <mergeCell ref="A75:N75"/>
    <mergeCell ref="A74:N74"/>
    <mergeCell ref="A73:N73"/>
    <mergeCell ref="A1:O1"/>
    <mergeCell ref="B64:F64"/>
    <mergeCell ref="G64:N64"/>
    <mergeCell ref="A3:O3"/>
    <mergeCell ref="A2:O2"/>
    <mergeCell ref="A5:O5"/>
    <mergeCell ref="B44:F44"/>
    <mergeCell ref="B7:F7"/>
    <mergeCell ref="A10:O10"/>
    <mergeCell ref="A42:N42"/>
    <mergeCell ref="A43:O43"/>
    <mergeCell ref="G44:N44"/>
    <mergeCell ref="G7:N7"/>
    <mergeCell ref="L70:N70"/>
    <mergeCell ref="L71:N71"/>
    <mergeCell ref="L72:N72"/>
    <mergeCell ref="L65:N65"/>
    <mergeCell ref="L66:N66"/>
    <mergeCell ref="L67:N67"/>
    <mergeCell ref="L68:N68"/>
    <mergeCell ref="L69:N69"/>
  </mergeCells>
  <phoneticPr fontId="2" type="noConversion"/>
  <pageMargins left="0.70866141732283472" right="0.70866141732283472" top="0.74803149606299213" bottom="0.74803149606299213" header="0.31496062992125984" footer="0.31496062992125984"/>
  <pageSetup scale="5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Sheet2</vt:lpstr>
      <vt:lpstr>Sheet2!Podrucje_ispisa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MM</dc:creator>
  <cp:lastModifiedBy>Autor</cp:lastModifiedBy>
  <cp:lastPrinted>2021-11-17T15:47:01Z</cp:lastPrinted>
  <dcterms:created xsi:type="dcterms:W3CDTF">2017-10-18T18:50:33Z</dcterms:created>
  <dcterms:modified xsi:type="dcterms:W3CDTF">2021-11-26T10:45:32Z</dcterms:modified>
</cp:coreProperties>
</file>