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AD2FE09-73A2-4A42-BF1D-499447C9A9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1 Mjerna i upr oprema" sheetId="2" r:id="rId1"/>
    <sheet name="Grupa 2 El. oprema" sheetId="4" r:id="rId2"/>
    <sheet name="Grupa 3 Pneumatika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29" i="4"/>
  <c r="F27" i="4"/>
  <c r="F14" i="2"/>
  <c r="F22" i="2"/>
  <c r="F19" i="2"/>
  <c r="F20" i="2"/>
  <c r="F21" i="2"/>
  <c r="F18" i="2"/>
  <c r="F19" i="5" l="1"/>
  <c r="F18" i="5"/>
  <c r="F14" i="5" l="1"/>
  <c r="F15" i="5"/>
  <c r="F16" i="5"/>
  <c r="F17" i="5"/>
  <c r="F16" i="2" l="1"/>
  <c r="F15" i="2"/>
  <c r="F20" i="5" l="1"/>
  <c r="F22" i="5" s="1"/>
  <c r="F26" i="4" l="1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7" i="2" l="1"/>
  <c r="F23" i="2" s="1"/>
  <c r="F25" i="2" s="1"/>
</calcChain>
</file>

<file path=xl/sharedStrings.xml><?xml version="1.0" encoding="utf-8"?>
<sst xmlns="http://schemas.openxmlformats.org/spreadsheetml/2006/main" count="177" uniqueCount="98">
  <si>
    <t>TROŠKOVNIK OPREME</t>
  </si>
  <si>
    <t xml:space="preserve">Br. </t>
  </si>
  <si>
    <t xml:space="preserve">OPIS STAVKE </t>
  </si>
  <si>
    <t>JEDINICA MJERE</t>
  </si>
  <si>
    <t>KOLIČINA</t>
  </si>
  <si>
    <t>I</t>
  </si>
  <si>
    <t>II</t>
  </si>
  <si>
    <t>III</t>
  </si>
  <si>
    <t>IV</t>
  </si>
  <si>
    <t>V</t>
  </si>
  <si>
    <t>VI</t>
  </si>
  <si>
    <t>kom</t>
  </si>
  <si>
    <t>Ukupno (bez PDV-a)</t>
  </si>
  <si>
    <t>PDV</t>
  </si>
  <si>
    <t>UKUPNO (s PDV-om)</t>
  </si>
  <si>
    <t>___________________________________</t>
  </si>
  <si>
    <t>Datum: ___________________ 2020.</t>
  </si>
  <si>
    <t>M.P.</t>
  </si>
  <si>
    <t>3.1.</t>
  </si>
  <si>
    <t>3.2.</t>
  </si>
  <si>
    <t>3.3.</t>
  </si>
  <si>
    <t>3.4.</t>
  </si>
  <si>
    <t>3.7.</t>
  </si>
  <si>
    <t>NARUČITELJ: HS PRODUKT d.o.o., Mirka Bogovića 7, 47000 Karlovac, OIB: 99175363728</t>
  </si>
  <si>
    <t>Datum: ___________________ 2021.</t>
  </si>
  <si>
    <t>Paralelogram za prijenos mjere na sondu</t>
  </si>
  <si>
    <t>Linearni potenciometar</t>
  </si>
  <si>
    <t>Ručni bar kod skener</t>
  </si>
  <si>
    <t xml:space="preserve">Grebenasta sklopka </t>
  </si>
  <si>
    <t>Šuko utičnica</t>
  </si>
  <si>
    <t>PE Distribucijski blok</t>
  </si>
  <si>
    <t>N Distribucijski blok</t>
  </si>
  <si>
    <t>Zaštitni prekidač 6A</t>
  </si>
  <si>
    <t>Zaštitni prekidač 4A</t>
  </si>
  <si>
    <t>Zaštitni prekidač 10A</t>
  </si>
  <si>
    <t>Razvodni ormar</t>
  </si>
  <si>
    <t>Relej 8A, 24VDC</t>
  </si>
  <si>
    <t>Kabelski kanal 40X40</t>
  </si>
  <si>
    <t>Kabelski kanal 60X60</t>
  </si>
  <si>
    <t>Napajanje 24VDC</t>
  </si>
  <si>
    <t>Ethernet switch</t>
  </si>
  <si>
    <t>Prigušnica za cilindre</t>
  </si>
  <si>
    <t>Čahura za mjernu sondu</t>
  </si>
  <si>
    <t>PLC</t>
  </si>
  <si>
    <t xml:space="preserve"> Industrijsko HMI upravljačko sučelje s ekranom osjetljivim na dodir </t>
  </si>
  <si>
    <t>Ventilski blok</t>
  </si>
  <si>
    <t>Elektromagnetski pneumatski ventil 3/2</t>
  </si>
  <si>
    <t>3.5.</t>
  </si>
  <si>
    <t>3.6.</t>
  </si>
  <si>
    <t>2.1.</t>
  </si>
  <si>
    <t>2.2.</t>
  </si>
  <si>
    <t>2.3.</t>
  </si>
  <si>
    <t>2.4.</t>
  </si>
  <si>
    <t>2.7.</t>
  </si>
  <si>
    <t>2.8.</t>
  </si>
  <si>
    <t>2.9.</t>
  </si>
  <si>
    <t>2.10.</t>
  </si>
  <si>
    <t>2.11.</t>
  </si>
  <si>
    <t>Ulazna grupa za zrak</t>
  </si>
  <si>
    <t>EVIDENCIJSKI BROJ NABAVE: 16/CEKOM-2021</t>
  </si>
  <si>
    <r>
      <t>Svojim potpisom potvrđujemo da je naša ponuda za predmet nabave „Nabava osnovnih elemenata za konceptualizaciju automatizirane mijerne stanice -  Grupa 3 –  Pneumatika</t>
    </r>
    <r>
      <rPr>
        <sz val="10"/>
        <rFont val="Times New Roman"/>
        <family val="1"/>
        <charset val="238"/>
      </rPr>
      <t xml:space="preserve"> </t>
    </r>
    <r>
      <rPr>
        <sz val="11"/>
        <rFont val="Calibri"/>
        <family val="2"/>
        <charset val="238"/>
      </rPr>
      <t>“ izrađena u skladu sa svim uvjetima i zahtjevima iz ovog troškovnika i ostalim uvjetima iz Poziva na dostavu ponuda.</t>
    </r>
  </si>
  <si>
    <t>VALUTA (HRK / EUR)</t>
  </si>
  <si>
    <t>CIJENA PO JEDINICI MJERE bez PDV-a</t>
  </si>
  <si>
    <t>PREDMET NABAVE: Nabava osnovnih elemenata za konceptualizaciju automatizirane mjerne stanice - Grupa 3 - Pneumatika</t>
  </si>
  <si>
    <t>PREDMET NABAVE: Nabava osnovnih elemenata za konceptualizaciju automatizirane mjerne stanice - Grupa 2 - Električna oprema</t>
  </si>
  <si>
    <t xml:space="preserve">UKUPNA CIJENA
bez PDV-a
(stupac IV x stupac V) </t>
  </si>
  <si>
    <t>2.5.</t>
  </si>
  <si>
    <t>2.6.</t>
  </si>
  <si>
    <t>2.12.</t>
  </si>
  <si>
    <t>2.13.</t>
  </si>
  <si>
    <t>2.14.</t>
  </si>
  <si>
    <t>TROŠKOVNIK - grupa 2: Električna oprema</t>
  </si>
  <si>
    <t>TROŠKOVNIK - grupa 3: Pneumatika</t>
  </si>
  <si>
    <t>Svojim potpisom potvrđujemo da je naša ponuda za predmet nabave „Nabava osnovnih elemenata za konceptualizaciju automatizirane mjerne stanice - Grupa 2 - Električna oprema“ izrađena u skladu sa svim uvjetima i zahtjevima iz ovog troškovnika i ostalim uvjetima iz Poziva na dostavu ponuda.</t>
  </si>
  <si>
    <t>PREDMET NABAVE: Nabava osnovnih elemenata za konceptualizaciju automatizirane mjerne stanice - Grupa 1 - Mjerna i upravljačka oprema</t>
  </si>
  <si>
    <t>TROŠKOVNIK - grupa 1: Mjerna i upravljačka oprema</t>
  </si>
  <si>
    <t>UKUPNA CIJENA
bez PDV-a
(stupac IV x stupac V)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</si>
  <si>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</si>
  <si>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</si>
  <si>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</si>
  <si>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</si>
  <si>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</si>
  <si>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</si>
  <si>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</si>
  <si>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</si>
  <si>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</si>
  <si>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Svojim potpisom potvrđujemo da je naša ponuda za predmet nabave „Nabava osnovnih elemenata za konceptualizaciju automatizirane mjerne stanice - Grupa 1 - Mjerna i upravljačka oprema“ izrađena u skladu sa svim uvjetima i zahtjevima iz ovog troškovnika i ostalim uvjetima iz Poziva na dostavu ponuda.</t>
  </si>
  <si>
    <t xml:space="preserve">Napomena: Izražene cijene podrazumijevaju isporuku na adresu Naručitelja: Karlovac, Mirka Bogovića 7. </t>
  </si>
  <si>
    <t>Kontaktna mjerna sonda s pneumatskim pomakom</t>
  </si>
  <si>
    <t>Kontaktna mjerna sonda s oprugom</t>
  </si>
  <si>
    <t>Rregulator tlaka komprimiranog zraka s manometrom</t>
  </si>
  <si>
    <t>Kompaktni pneumatski cilindar s vodilicom i hodom 20mm i senzorima krajnjeg položaja</t>
  </si>
  <si>
    <t>Kompaktni pneumatski cilindar s vodilicom i hodom 40mm i senzorima krajnjeg položaja</t>
  </si>
  <si>
    <t xml:space="preserve">Sučelje za mjerne sonde </t>
  </si>
  <si>
    <t>Perforirani montažni nosač</t>
  </si>
  <si>
    <t xml:space="preserve">Troškovnik treba ispuniti u skladu s Tehničkom specifikacijom (Prilog 3). </t>
  </si>
  <si>
    <t xml:space="preserve">  (potpis ovlaštene osobe Ponuditelja)</t>
  </si>
  <si>
    <t>DATUM: 22.10.2021.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</si>
</sst>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0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8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auto="1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rgb="FFFFFF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Alignment="1"/>
    <xf numFmtId="4" fontId="4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1" fillId="3" borderId="9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center" vertical="center"/>
    </xf>
    <xf numFmtId="4" fontId="4" fillId="0" borderId="0" xfId="0" applyNumberFormat="1" applyFont="1" applyAlignment="1" applyProtection="1">
      <alignment horizontal="right" vertical="center"/>
    </xf>
    <xf numFmtId="0" fontId="0" fillId="0" borderId="0" xfId="0" applyBorder="1" applyProtection="1"/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center" vertical="center" wrapText="1"/>
    </xf>
    <xf numFmtId="4" fontId="3" fillId="2" borderId="9" xfId="0" applyNumberFormat="1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8" fillId="0" borderId="0" xfId="0" applyFont="1" applyProtection="1"/>
    <xf numFmtId="4" fontId="8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center" vertical="center"/>
    </xf>
    <xf numFmtId="4" fontId="0" fillId="0" borderId="0" xfId="0" applyNumberFormat="1" applyBorder="1" applyProtection="1"/>
    <xf numFmtId="4" fontId="8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 wrapText="1"/>
    </xf>
    <xf numFmtId="4" fontId="16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49" fontId="16" fillId="3" borderId="9" xfId="0" applyNumberFormat="1" applyFont="1" applyFill="1" applyBorder="1" applyAlignment="1" applyProtection="1">
      <alignment horizontal="right" vertical="center"/>
      <protection locked="0"/>
    </xf>
    <xf numFmtId="4" fontId="1" fillId="0" borderId="9" xfId="0" applyNumberFormat="1" applyFont="1" applyFill="1" applyBorder="1" applyAlignment="1" applyProtection="1">
      <alignment vertical="center" wrapText="1"/>
    </xf>
    <xf numFmtId="4" fontId="1" fillId="0" borderId="9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4" fontId="16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9" xfId="0" applyNumberFormat="1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0" fontId="7" fillId="0" borderId="9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justify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9"/>
  <sheetViews>
    <sheetView tabSelected="1" view="pageLayout" zoomScaleNormal="100" workbookViewId="0">
      <selection activeCell="E14" sqref="E14"/>
    </sheetView>
  </sheetViews>
  <sheetFormatPr defaultColWidth="9.140625" defaultRowHeight="15.75" x14ac:dyDescent="0.25"/>
  <cols>
    <col min="1" max="1" width="16.28515625" style="1" customWidth="1"/>
    <col min="2" max="2" width="50.140625" style="1" customWidth="1"/>
    <col min="3" max="4" width="10" style="1" customWidth="1"/>
    <col min="5" max="5" width="20.140625" style="13" customWidth="1"/>
    <col min="6" max="6" width="20.140625" style="1" customWidth="1"/>
    <col min="7" max="7" width="20.42578125" style="2" customWidth="1"/>
    <col min="8" max="8" width="17.28515625" style="2" customWidth="1"/>
    <col min="9" max="12" width="3.28515625" style="2" bestFit="1" customWidth="1"/>
    <col min="13" max="13" width="3.28515625" style="2" customWidth="1"/>
    <col min="14" max="14" width="24.140625" style="2" customWidth="1"/>
    <col min="15" max="19" width="3.28515625" style="2" bestFit="1" customWidth="1"/>
    <col min="20" max="22" width="2.140625" style="2" bestFit="1" customWidth="1"/>
    <col min="23" max="23" width="3.28515625" style="2" customWidth="1"/>
    <col min="24" max="24" width="2.140625" style="2" bestFit="1" customWidth="1"/>
    <col min="25" max="26" width="2.140625" style="2" customWidth="1"/>
    <col min="27" max="28" width="2.140625" style="2" bestFit="1" customWidth="1"/>
    <col min="29" max="29" width="3.28515625" style="2" customWidth="1"/>
    <col min="30" max="30" width="3.28515625" style="2" bestFit="1" customWidth="1"/>
    <col min="31" max="31" width="3.7109375" style="2" customWidth="1"/>
    <col min="32" max="32" width="10.5703125" style="2" customWidth="1"/>
    <col min="33" max="33" width="9.140625" style="2"/>
  </cols>
  <sheetData>
    <row r="1" spans="1:33" s="1" customFormat="1" ht="16.5" thickBot="1" x14ac:dyDescent="0.3">
      <c r="A1" s="15"/>
      <c r="B1" s="15"/>
      <c r="C1" s="15"/>
      <c r="D1" s="15"/>
      <c r="E1" s="16"/>
      <c r="F1" s="15"/>
    </row>
    <row r="2" spans="1:33" s="1" customFormat="1" ht="16.350000000000001" customHeight="1" thickTop="1" x14ac:dyDescent="0.25">
      <c r="A2" s="15"/>
      <c r="B2" s="56" t="s">
        <v>23</v>
      </c>
      <c r="C2" s="57"/>
      <c r="D2" s="57"/>
      <c r="E2" s="58"/>
      <c r="F2" s="15"/>
    </row>
    <row r="3" spans="1:33" s="1" customFormat="1" ht="32.25" customHeight="1" x14ac:dyDescent="0.25">
      <c r="A3" s="15"/>
      <c r="B3" s="59" t="s">
        <v>74</v>
      </c>
      <c r="C3" s="60"/>
      <c r="D3" s="60"/>
      <c r="E3" s="61"/>
      <c r="F3" s="15"/>
    </row>
    <row r="4" spans="1:33" s="1" customFormat="1" ht="16.350000000000001" customHeight="1" x14ac:dyDescent="0.25">
      <c r="A4" s="15"/>
      <c r="B4" s="62" t="s">
        <v>59</v>
      </c>
      <c r="C4" s="63"/>
      <c r="D4" s="63"/>
      <c r="E4" s="64"/>
      <c r="F4" s="15"/>
    </row>
    <row r="5" spans="1:33" ht="16.350000000000001" customHeight="1" thickBot="1" x14ac:dyDescent="0.3">
      <c r="A5" s="15"/>
      <c r="B5" s="65" t="s">
        <v>97</v>
      </c>
      <c r="C5" s="66"/>
      <c r="D5" s="66"/>
      <c r="E5" s="67"/>
      <c r="F5" s="15"/>
    </row>
    <row r="6" spans="1:33" ht="16.5" thickTop="1" x14ac:dyDescent="0.25">
      <c r="A6" s="15"/>
      <c r="B6" s="15"/>
      <c r="C6" s="15"/>
      <c r="D6" s="15"/>
      <c r="E6" s="16"/>
      <c r="F6" s="15"/>
    </row>
    <row r="7" spans="1:33" ht="25.15" customHeight="1" x14ac:dyDescent="0.45">
      <c r="A7" s="68" t="s">
        <v>0</v>
      </c>
      <c r="B7" s="68"/>
      <c r="C7" s="68"/>
      <c r="D7" s="68"/>
      <c r="E7" s="68"/>
      <c r="F7" s="6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A8" s="17" t="s">
        <v>95</v>
      </c>
      <c r="B8" s="17"/>
      <c r="C8" s="17"/>
      <c r="D8" s="17"/>
      <c r="E8" s="18"/>
      <c r="F8" s="1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A9" s="17"/>
      <c r="B9" s="19"/>
      <c r="C9" s="19"/>
      <c r="D9" s="19"/>
      <c r="E9" s="18"/>
      <c r="F9" s="1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6.5" thickBot="1" x14ac:dyDescent="0.3">
      <c r="A10" s="17"/>
      <c r="B10" s="17"/>
      <c r="C10" s="17"/>
      <c r="D10" s="17"/>
      <c r="E10" s="18"/>
      <c r="F10" s="17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6.5" thickBot="1" x14ac:dyDescent="0.3">
      <c r="A11" s="55" t="s">
        <v>75</v>
      </c>
      <c r="B11" s="55"/>
      <c r="C11" s="55"/>
      <c r="D11" s="55"/>
      <c r="E11" s="55"/>
      <c r="F11" s="5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45.75" thickBot="1" x14ac:dyDescent="0.3">
      <c r="A12" s="20" t="s">
        <v>1</v>
      </c>
      <c r="B12" s="20" t="s">
        <v>2</v>
      </c>
      <c r="C12" s="20" t="s">
        <v>3</v>
      </c>
      <c r="D12" s="20" t="s">
        <v>4</v>
      </c>
      <c r="E12" s="21" t="s">
        <v>62</v>
      </c>
      <c r="F12" s="20" t="s">
        <v>76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2.75" customHeight="1" thickBot="1" x14ac:dyDescent="0.3">
      <c r="A13" s="20" t="s">
        <v>5</v>
      </c>
      <c r="B13" s="20" t="s">
        <v>6</v>
      </c>
      <c r="C13" s="20" t="s">
        <v>7</v>
      </c>
      <c r="D13" s="20" t="s">
        <v>8</v>
      </c>
      <c r="E13" s="21" t="s">
        <v>9</v>
      </c>
      <c r="F13" s="20" t="s">
        <v>10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6.5" thickBot="1" x14ac:dyDescent="0.3">
      <c r="A14" s="40" t="s">
        <v>77</v>
      </c>
      <c r="B14" s="37" t="s">
        <v>88</v>
      </c>
      <c r="C14" s="38" t="s">
        <v>11</v>
      </c>
      <c r="D14" s="38">
        <v>43</v>
      </c>
      <c r="E14" s="44"/>
      <c r="F14" s="48">
        <f>D14*E14</f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6.5" thickBot="1" x14ac:dyDescent="0.3">
      <c r="A15" s="40" t="s">
        <v>78</v>
      </c>
      <c r="B15" s="37" t="s">
        <v>89</v>
      </c>
      <c r="C15" s="38" t="s">
        <v>11</v>
      </c>
      <c r="D15" s="51">
        <v>4</v>
      </c>
      <c r="E15" s="44"/>
      <c r="F15" s="48">
        <f>D15*E15</f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6.5" thickBot="1" x14ac:dyDescent="0.3">
      <c r="A16" s="40" t="s">
        <v>79</v>
      </c>
      <c r="B16" s="37" t="s">
        <v>42</v>
      </c>
      <c r="C16" s="38" t="s">
        <v>11</v>
      </c>
      <c r="D16" s="38">
        <v>43</v>
      </c>
      <c r="E16" s="45"/>
      <c r="F16" s="48">
        <f>D16*E16</f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6.5" thickBot="1" x14ac:dyDescent="0.3">
      <c r="A17" s="40" t="s">
        <v>80</v>
      </c>
      <c r="B17" s="41" t="s">
        <v>25</v>
      </c>
      <c r="C17" s="38" t="s">
        <v>11</v>
      </c>
      <c r="D17" s="36">
        <v>4</v>
      </c>
      <c r="E17" s="45"/>
      <c r="F17" s="48">
        <f t="shared" ref="F17" si="0">D17*E17</f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6.5" thickBot="1" x14ac:dyDescent="0.3">
      <c r="A18" s="40" t="s">
        <v>81</v>
      </c>
      <c r="B18" s="37" t="s">
        <v>93</v>
      </c>
      <c r="C18" s="38" t="s">
        <v>11</v>
      </c>
      <c r="D18" s="36">
        <v>1</v>
      </c>
      <c r="E18" s="45"/>
      <c r="F18" s="48">
        <f>D18*E18</f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6.5" thickBot="1" x14ac:dyDescent="0.3">
      <c r="A19" s="40" t="s">
        <v>82</v>
      </c>
      <c r="B19" s="37" t="s">
        <v>26</v>
      </c>
      <c r="C19" s="39" t="s">
        <v>11</v>
      </c>
      <c r="D19" s="36">
        <v>1</v>
      </c>
      <c r="E19" s="44"/>
      <c r="F19" s="48">
        <f t="shared" ref="F19:F21" si="1">D19*E19</f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6.5" thickBot="1" x14ac:dyDescent="0.3">
      <c r="A20" s="40" t="s">
        <v>83</v>
      </c>
      <c r="B20" s="37" t="s">
        <v>43</v>
      </c>
      <c r="C20" s="39" t="s">
        <v>11</v>
      </c>
      <c r="D20" s="36">
        <v>1</v>
      </c>
      <c r="E20" s="44"/>
      <c r="F20" s="48">
        <f t="shared" si="1"/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30.75" thickBot="1" x14ac:dyDescent="0.3">
      <c r="A21" s="40" t="s">
        <v>84</v>
      </c>
      <c r="B21" s="37" t="s">
        <v>44</v>
      </c>
      <c r="C21" s="39" t="s">
        <v>11</v>
      </c>
      <c r="D21" s="36">
        <v>1</v>
      </c>
      <c r="E21" s="44"/>
      <c r="F21" s="48">
        <f t="shared" si="1"/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16.5" thickBot="1" x14ac:dyDescent="0.3">
      <c r="A22" s="40" t="s">
        <v>85</v>
      </c>
      <c r="B22" s="37" t="s">
        <v>27</v>
      </c>
      <c r="C22" s="39" t="s">
        <v>11</v>
      </c>
      <c r="D22" s="36">
        <v>1</v>
      </c>
      <c r="E22" s="44"/>
      <c r="F22" s="48">
        <f t="shared" ref="F22" si="2">D22*E22</f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ht="16.5" thickBot="1" x14ac:dyDescent="0.3">
      <c r="A23" s="69" t="s">
        <v>12</v>
      </c>
      <c r="B23" s="69"/>
      <c r="C23" s="69"/>
      <c r="D23" s="69"/>
      <c r="E23" s="69"/>
      <c r="F23" s="49">
        <f>SUM(F14:F22)</f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6.5" thickBot="1" x14ac:dyDescent="0.3">
      <c r="A24" s="70" t="s">
        <v>13</v>
      </c>
      <c r="B24" s="70"/>
      <c r="C24" s="70"/>
      <c r="D24" s="70"/>
      <c r="E24" s="70"/>
      <c r="F24" s="46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6.5" thickBot="1" x14ac:dyDescent="0.3">
      <c r="A25" s="69" t="s">
        <v>14</v>
      </c>
      <c r="B25" s="69"/>
      <c r="C25" s="69"/>
      <c r="D25" s="69"/>
      <c r="E25" s="69"/>
      <c r="F25" s="49">
        <f>F23+F24</f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6.5" thickBot="1" x14ac:dyDescent="0.3">
      <c r="A26" s="73" t="s">
        <v>61</v>
      </c>
      <c r="B26" s="73"/>
      <c r="C26" s="73"/>
      <c r="D26" s="73"/>
      <c r="E26" s="73"/>
      <c r="F26" s="47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5">
      <c r="A27" s="42"/>
      <c r="B27" s="42"/>
      <c r="C27" s="42"/>
      <c r="D27" s="42"/>
      <c r="E27" s="42"/>
      <c r="F27" s="50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47.25" customHeight="1" x14ac:dyDescent="0.25">
      <c r="A28" s="71" t="s">
        <v>86</v>
      </c>
      <c r="B28" s="71"/>
      <c r="C28" s="71"/>
      <c r="D28" s="71"/>
      <c r="E28" s="71"/>
      <c r="F28" s="71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7.25" customHeight="1" x14ac:dyDescent="0.25">
      <c r="A29" s="43"/>
      <c r="B29" s="43"/>
      <c r="C29" s="43"/>
      <c r="D29" s="43"/>
      <c r="E29" s="43"/>
      <c r="F29" s="43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x14ac:dyDescent="0.25">
      <c r="A30" s="72" t="s">
        <v>87</v>
      </c>
      <c r="B30" s="72"/>
      <c r="C30" s="72"/>
      <c r="D30" s="72"/>
      <c r="E30" s="72"/>
      <c r="F30" s="27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x14ac:dyDescent="0.25">
      <c r="A31" s="24"/>
      <c r="B31" s="25"/>
      <c r="C31" s="25"/>
      <c r="D31" s="25"/>
      <c r="E31" s="26"/>
      <c r="F31" s="27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5">
      <c r="A32" s="25"/>
      <c r="B32" s="28"/>
      <c r="C32" s="28"/>
      <c r="D32" s="28"/>
      <c r="E32" s="26"/>
      <c r="F32" s="35"/>
      <c r="G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4" x14ac:dyDescent="0.25">
      <c r="A33" s="25"/>
      <c r="B33" s="28"/>
      <c r="C33" s="28"/>
      <c r="D33" s="28"/>
      <c r="E33" s="35" t="s">
        <v>15</v>
      </c>
      <c r="F33" s="35"/>
      <c r="G33"/>
      <c r="AH33" s="2"/>
    </row>
    <row r="34" spans="1:34" x14ac:dyDescent="0.25">
      <c r="A34" s="29" t="s">
        <v>24</v>
      </c>
      <c r="B34" s="15"/>
      <c r="C34" s="30" t="s">
        <v>17</v>
      </c>
      <c r="D34" s="15"/>
      <c r="E34" s="35" t="s">
        <v>96</v>
      </c>
      <c r="F34" s="15"/>
      <c r="G34" s="1"/>
      <c r="H34" s="6"/>
      <c r="I34" s="6"/>
      <c r="J34" s="6"/>
      <c r="K34" s="6"/>
      <c r="L34" s="6"/>
      <c r="M34" s="6"/>
      <c r="N34" s="6"/>
      <c r="O34" s="6"/>
      <c r="P34" s="6"/>
      <c r="AH34" s="2"/>
    </row>
    <row r="35" spans="1:34" x14ac:dyDescent="0.25">
      <c r="A35" s="31"/>
      <c r="B35" s="15"/>
      <c r="C35" s="15"/>
      <c r="D35" s="15"/>
      <c r="E35" s="16"/>
    </row>
    <row r="36" spans="1:34" ht="13.9" customHeight="1" x14ac:dyDescent="0.25">
      <c r="A36" s="5"/>
      <c r="G36" s="7"/>
      <c r="H36" s="7"/>
      <c r="I36" s="7"/>
      <c r="J36" s="7"/>
      <c r="K36" s="7"/>
      <c r="L36" s="7"/>
      <c r="M36" s="7"/>
      <c r="N36" s="7"/>
    </row>
    <row r="37" spans="1:34" ht="13.9" customHeight="1" x14ac:dyDescent="0.25">
      <c r="D37" s="7"/>
      <c r="G37" s="7"/>
      <c r="H37" s="7"/>
      <c r="I37" s="7"/>
      <c r="J37" s="7"/>
      <c r="K37" s="7"/>
      <c r="L37" s="7"/>
      <c r="M37" s="7"/>
      <c r="N37" s="7"/>
    </row>
    <row r="38" spans="1:34" x14ac:dyDescent="0.25">
      <c r="P38" s="8"/>
      <c r="Q38" s="8"/>
      <c r="R38" s="8"/>
      <c r="S38" s="8"/>
      <c r="T38" s="8"/>
      <c r="U38" s="8"/>
      <c r="V38" s="8"/>
      <c r="W38" s="8"/>
      <c r="Y38"/>
      <c r="Z38"/>
      <c r="AA38"/>
      <c r="AB38"/>
      <c r="AC38"/>
      <c r="AD38"/>
      <c r="AE38"/>
      <c r="AF38"/>
      <c r="AG38"/>
    </row>
    <row r="39" spans="1:34" x14ac:dyDescent="0.25">
      <c r="Y39"/>
      <c r="Z39"/>
      <c r="AA39"/>
      <c r="AB39"/>
      <c r="AC39"/>
      <c r="AD39"/>
      <c r="AE39"/>
      <c r="AF39"/>
      <c r="AG39"/>
    </row>
  </sheetData>
  <sheetProtection algorithmName="SHA-512" hashValue="eEU6M37h25r0Ko4omlq4hKh9RgzZaXQyHQpltKWpv6JRCEDfZRdMYwORz1U3vKE+EZNtxVjuflrO7Zl845/fVQ==" saltValue="4ZYUW+h9QYPzidujP4+Kmg==" spinCount="100000" sheet="1" objects="1" scenarios="1" selectLockedCells="1"/>
  <mergeCells count="12">
    <mergeCell ref="A23:E23"/>
    <mergeCell ref="A24:E24"/>
    <mergeCell ref="A25:E25"/>
    <mergeCell ref="A28:F28"/>
    <mergeCell ref="A30:E30"/>
    <mergeCell ref="A26:E26"/>
    <mergeCell ref="A11:F11"/>
    <mergeCell ref="B2:E2"/>
    <mergeCell ref="B3:E3"/>
    <mergeCell ref="B4:E4"/>
    <mergeCell ref="B5:E5"/>
    <mergeCell ref="A7:F7"/>
  </mergeCells>
  <phoneticPr fontId="15" type="noConversion"/>
  <pageMargins left="0.70866141732283472" right="0.70866141732283472" top="0.94488188976377963" bottom="2.1259842519685042" header="0.31496062992125984" footer="0.31496062992125984"/>
  <pageSetup paperSize="9" scale="68" orientation="portrait" r:id="rId1"/>
  <headerFooter scaleWithDoc="0">
    <oddHeader>&amp;L&amp;G
&amp;"Times New Roman,Uobičajeno"&amp;12Prilog 2&amp;R&amp;G
&amp;"Times New Roman,Uobičajeno"&amp;12Evidencijski broj nabave 16/CEKOM-2021</oddHeader>
    <oddFooter>&amp;C&amp;G&amp;R&amp;P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42"/>
  <sheetViews>
    <sheetView view="pageLayout" zoomScaleNormal="115" workbookViewId="0">
      <selection activeCell="E15" sqref="E15"/>
    </sheetView>
  </sheetViews>
  <sheetFormatPr defaultColWidth="9.140625" defaultRowHeight="15.75" x14ac:dyDescent="0.25"/>
  <cols>
    <col min="1" max="1" width="16.28515625" style="1" customWidth="1"/>
    <col min="2" max="2" width="50.140625" style="1" customWidth="1"/>
    <col min="3" max="4" width="10" style="1" customWidth="1"/>
    <col min="5" max="5" width="20.140625" style="13" customWidth="1"/>
    <col min="6" max="6" width="20.140625" style="1" customWidth="1"/>
    <col min="7" max="7" width="20.42578125" style="2" customWidth="1"/>
    <col min="8" max="8" width="17.28515625" style="2" customWidth="1"/>
    <col min="9" max="12" width="3.28515625" style="2" bestFit="1" customWidth="1"/>
    <col min="13" max="13" width="3.28515625" style="2" customWidth="1"/>
    <col min="14" max="14" width="24.140625" style="2" customWidth="1"/>
    <col min="15" max="19" width="3.28515625" style="2" bestFit="1" customWidth="1"/>
    <col min="20" max="22" width="2.140625" style="2" bestFit="1" customWidth="1"/>
    <col min="23" max="23" width="3.28515625" style="2" customWidth="1"/>
    <col min="24" max="24" width="2.140625" style="2" bestFit="1" customWidth="1"/>
    <col min="25" max="26" width="2.140625" style="2" customWidth="1"/>
    <col min="27" max="28" width="2.140625" style="2" bestFit="1" customWidth="1"/>
    <col min="29" max="29" width="3.28515625" style="2" customWidth="1"/>
    <col min="30" max="30" width="3.28515625" style="2" bestFit="1" customWidth="1"/>
    <col min="31" max="31" width="3.7109375" style="2" customWidth="1"/>
    <col min="32" max="32" width="10.5703125" style="2" customWidth="1"/>
    <col min="33" max="33" width="9.140625" style="2"/>
  </cols>
  <sheetData>
    <row r="1" spans="1:33" s="1" customFormat="1" ht="16.5" thickBot="1" x14ac:dyDescent="0.3">
      <c r="A1" s="15"/>
      <c r="B1" s="15"/>
      <c r="C1" s="15"/>
      <c r="D1" s="15"/>
      <c r="E1" s="16"/>
      <c r="F1" s="15"/>
    </row>
    <row r="2" spans="1:33" s="1" customFormat="1" ht="16.5" thickTop="1" x14ac:dyDescent="0.25">
      <c r="A2" s="15"/>
      <c r="B2" s="56" t="s">
        <v>23</v>
      </c>
      <c r="C2" s="57"/>
      <c r="D2" s="57"/>
      <c r="E2" s="58"/>
      <c r="F2" s="15"/>
    </row>
    <row r="3" spans="1:33" s="1" customFormat="1" ht="30" customHeight="1" x14ac:dyDescent="0.25">
      <c r="A3" s="15"/>
      <c r="B3" s="59" t="s">
        <v>64</v>
      </c>
      <c r="C3" s="60"/>
      <c r="D3" s="60"/>
      <c r="E3" s="61"/>
      <c r="F3" s="15"/>
    </row>
    <row r="4" spans="1:33" s="1" customFormat="1" ht="16.350000000000001" customHeight="1" x14ac:dyDescent="0.25">
      <c r="A4" s="15"/>
      <c r="B4" s="62" t="s">
        <v>59</v>
      </c>
      <c r="C4" s="63"/>
      <c r="D4" s="63"/>
      <c r="E4" s="64"/>
      <c r="F4" s="15"/>
    </row>
    <row r="5" spans="1:33" ht="16.350000000000001" customHeight="1" thickBot="1" x14ac:dyDescent="0.3">
      <c r="A5" s="15"/>
      <c r="B5" s="65" t="s">
        <v>97</v>
      </c>
      <c r="C5" s="66"/>
      <c r="D5" s="66"/>
      <c r="E5" s="67"/>
      <c r="F5" s="15"/>
    </row>
    <row r="6" spans="1:33" ht="16.5" thickTop="1" x14ac:dyDescent="0.25">
      <c r="A6" s="15"/>
      <c r="B6" s="15"/>
      <c r="C6" s="15"/>
      <c r="D6" s="15"/>
      <c r="E6" s="16"/>
      <c r="F6" s="15"/>
    </row>
    <row r="7" spans="1:33" ht="25.15" customHeight="1" x14ac:dyDescent="0.45">
      <c r="A7" s="68" t="s">
        <v>0</v>
      </c>
      <c r="B7" s="68"/>
      <c r="C7" s="68"/>
      <c r="D7" s="68"/>
      <c r="E7" s="68"/>
      <c r="F7" s="6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A8" s="17" t="s">
        <v>95</v>
      </c>
      <c r="B8" s="17"/>
      <c r="C8" s="17"/>
      <c r="D8" s="17"/>
      <c r="E8" s="18"/>
      <c r="F8" s="1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6.5" thickBot="1" x14ac:dyDescent="0.3">
      <c r="A9" s="17"/>
      <c r="B9" s="19"/>
      <c r="C9" s="19"/>
      <c r="D9" s="19"/>
      <c r="E9" s="18"/>
      <c r="F9" s="1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6.5" thickBot="1" x14ac:dyDescent="0.3">
      <c r="A10" s="55" t="s">
        <v>71</v>
      </c>
      <c r="B10" s="55"/>
      <c r="C10" s="55"/>
      <c r="D10" s="55"/>
      <c r="E10" s="55"/>
      <c r="F10" s="5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45.75" thickBot="1" x14ac:dyDescent="0.3">
      <c r="A11" s="20" t="s">
        <v>1</v>
      </c>
      <c r="B11" s="20" t="s">
        <v>2</v>
      </c>
      <c r="C11" s="20" t="s">
        <v>3</v>
      </c>
      <c r="D11" s="20" t="s">
        <v>4</v>
      </c>
      <c r="E11" s="21" t="s">
        <v>62</v>
      </c>
      <c r="F11" s="20" t="s">
        <v>65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2.75" customHeight="1" thickBot="1" x14ac:dyDescent="0.3">
      <c r="A12" s="20" t="s">
        <v>5</v>
      </c>
      <c r="B12" s="20" t="s">
        <v>6</v>
      </c>
      <c r="C12" s="20" t="s">
        <v>7</v>
      </c>
      <c r="D12" s="20" t="s">
        <v>8</v>
      </c>
      <c r="E12" s="21" t="s">
        <v>9</v>
      </c>
      <c r="F12" s="20" t="s">
        <v>10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6.5" thickBot="1" x14ac:dyDescent="0.3">
      <c r="A13" s="22" t="s">
        <v>49</v>
      </c>
      <c r="B13" s="54" t="s">
        <v>28</v>
      </c>
      <c r="C13" s="22" t="s">
        <v>11</v>
      </c>
      <c r="D13" s="22">
        <v>1</v>
      </c>
      <c r="E13" s="52"/>
      <c r="F13" s="11">
        <f>D13*E13</f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6.5" thickBot="1" x14ac:dyDescent="0.3">
      <c r="A14" s="22" t="s">
        <v>50</v>
      </c>
      <c r="B14" s="54" t="s">
        <v>29</v>
      </c>
      <c r="C14" s="22" t="s">
        <v>11</v>
      </c>
      <c r="D14" s="22">
        <v>4</v>
      </c>
      <c r="E14" s="53"/>
      <c r="F14" s="11">
        <f t="shared" ref="F14:F26" si="0">D14*E14</f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6.5" thickBot="1" x14ac:dyDescent="0.3">
      <c r="A15" s="22" t="s">
        <v>51</v>
      </c>
      <c r="B15" s="54" t="s">
        <v>30</v>
      </c>
      <c r="C15" s="22" t="s">
        <v>11</v>
      </c>
      <c r="D15" s="22">
        <v>1</v>
      </c>
      <c r="E15" s="53"/>
      <c r="F15" s="11">
        <f t="shared" si="0"/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6.5" thickBot="1" x14ac:dyDescent="0.3">
      <c r="A16" s="22" t="s">
        <v>52</v>
      </c>
      <c r="B16" s="54" t="s">
        <v>31</v>
      </c>
      <c r="C16" s="22" t="s">
        <v>11</v>
      </c>
      <c r="D16" s="22">
        <v>1</v>
      </c>
      <c r="E16" s="53"/>
      <c r="F16" s="11">
        <f t="shared" si="0"/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6.5" thickBot="1" x14ac:dyDescent="0.3">
      <c r="A17" s="22" t="s">
        <v>66</v>
      </c>
      <c r="B17" s="54" t="s">
        <v>32</v>
      </c>
      <c r="C17" s="22" t="s">
        <v>11</v>
      </c>
      <c r="D17" s="22">
        <v>3</v>
      </c>
      <c r="E17" s="53"/>
      <c r="F17" s="11">
        <f t="shared" si="0"/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6.5" thickBot="1" x14ac:dyDescent="0.3">
      <c r="A18" s="22" t="s">
        <v>67</v>
      </c>
      <c r="B18" s="54" t="s">
        <v>33</v>
      </c>
      <c r="C18" s="22" t="s">
        <v>11</v>
      </c>
      <c r="D18" s="22">
        <v>1</v>
      </c>
      <c r="E18" s="53"/>
      <c r="F18" s="11">
        <f t="shared" si="0"/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6.5" thickBot="1" x14ac:dyDescent="0.3">
      <c r="A19" s="22" t="s">
        <v>53</v>
      </c>
      <c r="B19" s="54" t="s">
        <v>34</v>
      </c>
      <c r="C19" s="22" t="s">
        <v>11</v>
      </c>
      <c r="D19" s="22">
        <v>2</v>
      </c>
      <c r="E19" s="53"/>
      <c r="F19" s="11">
        <f t="shared" si="0"/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6.5" thickBot="1" x14ac:dyDescent="0.3">
      <c r="A20" s="22" t="s">
        <v>54</v>
      </c>
      <c r="B20" s="54" t="s">
        <v>35</v>
      </c>
      <c r="C20" s="22" t="s">
        <v>11</v>
      </c>
      <c r="D20" s="22">
        <v>2</v>
      </c>
      <c r="E20" s="53"/>
      <c r="F20" s="11">
        <f t="shared" si="0"/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6.5" thickBot="1" x14ac:dyDescent="0.3">
      <c r="A21" s="22" t="s">
        <v>55</v>
      </c>
      <c r="B21" s="54" t="s">
        <v>36</v>
      </c>
      <c r="C21" s="22" t="s">
        <v>11</v>
      </c>
      <c r="D21" s="22">
        <v>1</v>
      </c>
      <c r="E21" s="53"/>
      <c r="F21" s="11">
        <f t="shared" si="0"/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16.5" thickBot="1" x14ac:dyDescent="0.3">
      <c r="A22" s="22" t="s">
        <v>56</v>
      </c>
      <c r="B22" s="54" t="s">
        <v>94</v>
      </c>
      <c r="C22" s="22" t="s">
        <v>11</v>
      </c>
      <c r="D22" s="22">
        <v>3</v>
      </c>
      <c r="E22" s="53"/>
      <c r="F22" s="11">
        <f t="shared" si="0"/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ht="16.5" thickBot="1" x14ac:dyDescent="0.3">
      <c r="A23" s="22" t="s">
        <v>57</v>
      </c>
      <c r="B23" s="54" t="s">
        <v>37</v>
      </c>
      <c r="C23" s="22" t="s">
        <v>11</v>
      </c>
      <c r="D23" s="22">
        <v>3</v>
      </c>
      <c r="E23" s="53"/>
      <c r="F23" s="11">
        <f t="shared" si="0"/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6.5" thickBot="1" x14ac:dyDescent="0.3">
      <c r="A24" s="22" t="s">
        <v>68</v>
      </c>
      <c r="B24" s="54" t="s">
        <v>38</v>
      </c>
      <c r="C24" s="22" t="s">
        <v>11</v>
      </c>
      <c r="D24" s="22">
        <v>3</v>
      </c>
      <c r="E24" s="53"/>
      <c r="F24" s="11">
        <f t="shared" si="0"/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6.5" thickBot="1" x14ac:dyDescent="0.3">
      <c r="A25" s="22" t="s">
        <v>69</v>
      </c>
      <c r="B25" s="54" t="s">
        <v>39</v>
      </c>
      <c r="C25" s="22" t="s">
        <v>11</v>
      </c>
      <c r="D25" s="22">
        <v>1</v>
      </c>
      <c r="E25" s="53"/>
      <c r="F25" s="11">
        <f t="shared" si="0"/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6.5" thickBot="1" x14ac:dyDescent="0.3">
      <c r="A26" s="22" t="s">
        <v>70</v>
      </c>
      <c r="B26" s="54" t="s">
        <v>40</v>
      </c>
      <c r="C26" s="22" t="s">
        <v>11</v>
      </c>
      <c r="D26" s="22">
        <v>1</v>
      </c>
      <c r="E26" s="53"/>
      <c r="F26" s="11">
        <f t="shared" si="0"/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6.5" thickBot="1" x14ac:dyDescent="0.3">
      <c r="A27" s="70" t="s">
        <v>12</v>
      </c>
      <c r="B27" s="70"/>
      <c r="C27" s="70"/>
      <c r="D27" s="70"/>
      <c r="E27" s="70"/>
      <c r="F27" s="12">
        <f>SUM(F13:F26)</f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16.5" thickBot="1" x14ac:dyDescent="0.3">
      <c r="A28" s="70" t="s">
        <v>13</v>
      </c>
      <c r="B28" s="70"/>
      <c r="C28" s="70"/>
      <c r="D28" s="70"/>
      <c r="E28" s="70"/>
      <c r="F28" s="46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6.5" thickBot="1" x14ac:dyDescent="0.3">
      <c r="A29" s="73" t="s">
        <v>14</v>
      </c>
      <c r="B29" s="73"/>
      <c r="C29" s="73"/>
      <c r="D29" s="73"/>
      <c r="E29" s="73"/>
      <c r="F29" s="12">
        <f>F27+F28</f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16.350000000000001" customHeight="1" thickBot="1" x14ac:dyDescent="0.3">
      <c r="A30" s="73" t="s">
        <v>61</v>
      </c>
      <c r="B30" s="73"/>
      <c r="C30" s="73"/>
      <c r="D30" s="73"/>
      <c r="E30" s="73"/>
      <c r="F30" s="47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5.6" customHeight="1" x14ac:dyDescent="0.25">
      <c r="A31" s="3"/>
      <c r="B31" s="3"/>
      <c r="C31" s="3"/>
      <c r="D31" s="3"/>
      <c r="E31" s="14"/>
      <c r="F31" s="4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45.75" customHeight="1" x14ac:dyDescent="0.25">
      <c r="A32" s="75" t="s">
        <v>73</v>
      </c>
      <c r="B32" s="75"/>
      <c r="C32" s="75"/>
      <c r="D32" s="75"/>
      <c r="E32" s="75"/>
      <c r="F32" s="75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4" ht="17.25" customHeight="1" x14ac:dyDescent="0.25">
      <c r="A33" s="77"/>
      <c r="B33" s="77"/>
      <c r="C33" s="77"/>
      <c r="D33" s="77"/>
      <c r="E33" s="77"/>
      <c r="F33" s="77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4" x14ac:dyDescent="0.25">
      <c r="A34" s="76" t="s">
        <v>87</v>
      </c>
      <c r="B34" s="76"/>
      <c r="C34" s="76"/>
      <c r="D34" s="76"/>
      <c r="E34" s="76"/>
      <c r="F34" s="76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4" x14ac:dyDescent="0.25">
      <c r="A35" s="24"/>
      <c r="B35" s="25"/>
      <c r="C35" s="25"/>
      <c r="D35" s="25"/>
      <c r="E35" s="26"/>
      <c r="F35" s="27"/>
      <c r="G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4" x14ac:dyDescent="0.25">
      <c r="A36" s="25"/>
      <c r="B36" s="28"/>
      <c r="C36" s="28"/>
      <c r="D36" s="28"/>
      <c r="E36" s="26"/>
      <c r="F36" s="27"/>
      <c r="G36"/>
      <c r="AH36" s="2"/>
    </row>
    <row r="37" spans="1:34" x14ac:dyDescent="0.25">
      <c r="A37" s="25"/>
      <c r="B37" s="28"/>
      <c r="C37" s="28"/>
      <c r="D37" s="28"/>
      <c r="E37" s="74" t="s">
        <v>15</v>
      </c>
      <c r="F37" s="74"/>
      <c r="G37" s="1"/>
      <c r="H37" s="6"/>
      <c r="I37" s="6"/>
      <c r="J37" s="6"/>
      <c r="K37" s="6"/>
      <c r="L37" s="6"/>
      <c r="M37" s="6"/>
      <c r="N37" s="6"/>
      <c r="O37" s="6"/>
      <c r="P37" s="6"/>
      <c r="AH37" s="2"/>
    </row>
    <row r="38" spans="1:34" x14ac:dyDescent="0.25">
      <c r="A38" s="29" t="s">
        <v>16</v>
      </c>
      <c r="B38" s="15"/>
      <c r="C38" s="30" t="s">
        <v>17</v>
      </c>
      <c r="D38" s="15"/>
      <c r="E38" s="74" t="s">
        <v>96</v>
      </c>
      <c r="F38" s="74"/>
    </row>
    <row r="39" spans="1:34" ht="13.9" customHeight="1" x14ac:dyDescent="0.25">
      <c r="A39" s="5"/>
      <c r="G39" s="7"/>
      <c r="H39" s="7"/>
      <c r="I39" s="7"/>
      <c r="J39" s="7"/>
      <c r="K39" s="7"/>
      <c r="L39" s="7"/>
      <c r="M39" s="7"/>
      <c r="N39" s="7"/>
    </row>
    <row r="40" spans="1:34" ht="13.9" customHeight="1" x14ac:dyDescent="0.25">
      <c r="A40" s="5"/>
      <c r="G40" s="7"/>
      <c r="H40" s="7"/>
      <c r="I40" s="7"/>
      <c r="J40" s="7"/>
      <c r="K40" s="7"/>
      <c r="L40" s="7"/>
      <c r="M40" s="7"/>
      <c r="N40" s="7"/>
    </row>
    <row r="41" spans="1:34" x14ac:dyDescent="0.25">
      <c r="D41" s="7"/>
      <c r="P41" s="8"/>
      <c r="Q41" s="8"/>
      <c r="R41" s="8"/>
      <c r="S41" s="8"/>
      <c r="T41" s="8"/>
      <c r="U41" s="8"/>
      <c r="V41" s="8"/>
      <c r="W41" s="8"/>
      <c r="Y41"/>
      <c r="Z41"/>
      <c r="AA41"/>
      <c r="AB41"/>
      <c r="AC41"/>
      <c r="AD41"/>
      <c r="AE41"/>
      <c r="AF41"/>
      <c r="AG41"/>
    </row>
    <row r="42" spans="1:34" x14ac:dyDescent="0.25">
      <c r="Y42"/>
      <c r="Z42"/>
      <c r="AA42"/>
      <c r="AB42"/>
      <c r="AC42"/>
      <c r="AD42"/>
      <c r="AE42"/>
      <c r="AF42"/>
      <c r="AG42"/>
    </row>
  </sheetData>
  <sheetProtection algorithmName="SHA-512" hashValue="Y8G5bnGYZavc4lTfhJD/NWm53n4aNzt4bcmV4qZjzxRZi5dGNJA5KwL+hY6hdxz5NZMmipCkZMnTR8uRVZn9og==" saltValue="Bi7/Li7/G54Z7cT5frw2NA==" spinCount="100000" sheet="1" objects="1" scenarios="1" selectLockedCells="1"/>
  <mergeCells count="15">
    <mergeCell ref="E38:F38"/>
    <mergeCell ref="A27:E27"/>
    <mergeCell ref="A28:E28"/>
    <mergeCell ref="A29:E29"/>
    <mergeCell ref="A32:F32"/>
    <mergeCell ref="A34:F34"/>
    <mergeCell ref="E37:F37"/>
    <mergeCell ref="A30:E30"/>
    <mergeCell ref="A33:F33"/>
    <mergeCell ref="A10:F10"/>
    <mergeCell ref="B2:E2"/>
    <mergeCell ref="B3:E3"/>
    <mergeCell ref="B4:E4"/>
    <mergeCell ref="B5:E5"/>
    <mergeCell ref="A7:F7"/>
  </mergeCells>
  <pageMargins left="0.70866141732283472" right="0.70866141732283472" top="0.94488188976377963" bottom="2.1259842519685042" header="0.31496062992125984" footer="0.31496062992125984"/>
  <pageSetup paperSize="9" scale="68" orientation="portrait" r:id="rId1"/>
  <headerFooter scaleWithDoc="0">
    <oddHeader>&amp;L&amp;G
&amp;"Times New Roman,Uobičajeno"&amp;12Prilog 2&amp;R&amp;G
&amp;"Times New Roman,Uobičajeno"&amp;12Evidencijski broj nabave 16/CEKOM-2021</oddHeader>
    <oddFooter>&amp;C&amp;G&amp;R&amp;P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34"/>
  <sheetViews>
    <sheetView view="pageLayout" topLeftCell="A13" zoomScaleNormal="100" workbookViewId="0">
      <selection activeCell="E13" sqref="E13"/>
    </sheetView>
  </sheetViews>
  <sheetFormatPr defaultColWidth="9.140625" defaultRowHeight="15.75" x14ac:dyDescent="0.25"/>
  <cols>
    <col min="1" max="1" width="16.28515625" style="1" customWidth="1"/>
    <col min="2" max="2" width="50.140625" style="1" customWidth="1"/>
    <col min="3" max="4" width="10" style="1" customWidth="1"/>
    <col min="5" max="5" width="20.140625" style="9" customWidth="1"/>
    <col min="6" max="6" width="20.140625" style="1" customWidth="1"/>
    <col min="7" max="7" width="20.42578125" style="2" customWidth="1"/>
    <col min="8" max="8" width="17.28515625" style="2" customWidth="1"/>
    <col min="9" max="12" width="3.28515625" style="2" bestFit="1" customWidth="1"/>
    <col min="13" max="13" width="3.28515625" style="2" customWidth="1"/>
    <col min="14" max="14" width="24.140625" style="2" customWidth="1"/>
    <col min="15" max="19" width="3.28515625" style="2" bestFit="1" customWidth="1"/>
    <col min="20" max="22" width="2.140625" style="2" bestFit="1" customWidth="1"/>
    <col min="23" max="23" width="3.28515625" style="2" customWidth="1"/>
    <col min="24" max="24" width="2.140625" style="2" bestFit="1" customWidth="1"/>
    <col min="25" max="26" width="2.140625" style="2" customWidth="1"/>
    <col min="27" max="28" width="2.140625" style="2" bestFit="1" customWidth="1"/>
    <col min="29" max="29" width="3.28515625" style="2" customWidth="1"/>
    <col min="30" max="30" width="3.28515625" style="2" bestFit="1" customWidth="1"/>
    <col min="31" max="31" width="3.7109375" style="2" customWidth="1"/>
    <col min="32" max="32" width="10.5703125" style="2" customWidth="1"/>
    <col min="33" max="33" width="9.140625" style="2"/>
  </cols>
  <sheetData>
    <row r="1" spans="1:33" s="1" customFormat="1" ht="16.5" thickBot="1" x14ac:dyDescent="0.3">
      <c r="A1" s="15"/>
      <c r="B1" s="15"/>
      <c r="C1" s="15"/>
      <c r="D1" s="15"/>
      <c r="E1" s="32"/>
      <c r="F1" s="15"/>
    </row>
    <row r="2" spans="1:33" s="1" customFormat="1" ht="20.25" customHeight="1" thickTop="1" x14ac:dyDescent="0.25">
      <c r="A2" s="15"/>
      <c r="B2" s="56" t="s">
        <v>23</v>
      </c>
      <c r="C2" s="57"/>
      <c r="D2" s="57"/>
      <c r="E2" s="58"/>
      <c r="F2" s="15"/>
    </row>
    <row r="3" spans="1:33" s="1" customFormat="1" ht="35.25" customHeight="1" x14ac:dyDescent="0.25">
      <c r="A3" s="15"/>
      <c r="B3" s="59" t="s">
        <v>63</v>
      </c>
      <c r="C3" s="60"/>
      <c r="D3" s="60"/>
      <c r="E3" s="61"/>
      <c r="F3" s="15"/>
    </row>
    <row r="4" spans="1:33" s="1" customFormat="1" ht="14.1" customHeight="1" x14ac:dyDescent="0.25">
      <c r="A4" s="15"/>
      <c r="B4" s="62" t="s">
        <v>59</v>
      </c>
      <c r="C4" s="63"/>
      <c r="D4" s="63"/>
      <c r="E4" s="64"/>
      <c r="F4" s="15"/>
    </row>
    <row r="5" spans="1:33" ht="14.1" customHeight="1" thickBot="1" x14ac:dyDescent="0.3">
      <c r="A5" s="15"/>
      <c r="B5" s="65" t="s">
        <v>97</v>
      </c>
      <c r="C5" s="66"/>
      <c r="D5" s="66"/>
      <c r="E5" s="67"/>
      <c r="F5" s="15"/>
    </row>
    <row r="6" spans="1:33" ht="16.5" thickTop="1" x14ac:dyDescent="0.25">
      <c r="A6" s="15"/>
      <c r="B6" s="15"/>
      <c r="C6" s="15"/>
      <c r="D6" s="15"/>
      <c r="E6" s="32"/>
      <c r="F6" s="15"/>
    </row>
    <row r="7" spans="1:33" ht="25.15" customHeight="1" x14ac:dyDescent="0.45">
      <c r="A7" s="68" t="s">
        <v>0</v>
      </c>
      <c r="B7" s="68"/>
      <c r="C7" s="68"/>
      <c r="D7" s="68"/>
      <c r="E7" s="68"/>
      <c r="F7" s="6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A8" s="17" t="s">
        <v>95</v>
      </c>
      <c r="B8" s="17"/>
      <c r="C8" s="17"/>
      <c r="D8" s="17"/>
      <c r="E8" s="33"/>
      <c r="F8" s="1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6.5" thickBot="1" x14ac:dyDescent="0.3">
      <c r="A9" s="17"/>
      <c r="B9" s="19"/>
      <c r="C9" s="19"/>
      <c r="D9" s="19"/>
      <c r="E9" s="33"/>
      <c r="F9" s="1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6.5" thickBot="1" x14ac:dyDescent="0.3">
      <c r="A10" s="55" t="s">
        <v>72</v>
      </c>
      <c r="B10" s="55"/>
      <c r="C10" s="55"/>
      <c r="D10" s="55"/>
      <c r="E10" s="55"/>
      <c r="F10" s="5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45.75" thickBot="1" x14ac:dyDescent="0.3">
      <c r="A11" s="20" t="s">
        <v>1</v>
      </c>
      <c r="B11" s="20" t="s">
        <v>2</v>
      </c>
      <c r="C11" s="20" t="s">
        <v>3</v>
      </c>
      <c r="D11" s="20" t="s">
        <v>4</v>
      </c>
      <c r="E11" s="21" t="s">
        <v>62</v>
      </c>
      <c r="F11" s="20" t="s">
        <v>65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2.75" customHeight="1" thickBot="1" x14ac:dyDescent="0.3">
      <c r="A12" s="20" t="s">
        <v>5</v>
      </c>
      <c r="B12" s="20" t="s">
        <v>6</v>
      </c>
      <c r="C12" s="20" t="s">
        <v>7</v>
      </c>
      <c r="D12" s="20" t="s">
        <v>8</v>
      </c>
      <c r="E12" s="21" t="s">
        <v>9</v>
      </c>
      <c r="F12" s="20" t="s">
        <v>10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6.5" thickBot="1" x14ac:dyDescent="0.3">
      <c r="A13" s="22" t="s">
        <v>18</v>
      </c>
      <c r="B13" s="23" t="s">
        <v>58</v>
      </c>
      <c r="C13" s="22" t="s">
        <v>11</v>
      </c>
      <c r="D13" s="22">
        <v>1</v>
      </c>
      <c r="E13" s="52"/>
      <c r="F13" s="11">
        <f>D13*E13</f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6.5" thickBot="1" x14ac:dyDescent="0.3">
      <c r="A14" s="22" t="s">
        <v>19</v>
      </c>
      <c r="B14" s="23" t="s">
        <v>90</v>
      </c>
      <c r="C14" s="22" t="s">
        <v>11</v>
      </c>
      <c r="D14" s="22">
        <v>1</v>
      </c>
      <c r="E14" s="53"/>
      <c r="F14" s="11">
        <f t="shared" ref="F14:F17" si="0">D14*E14</f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6.5" thickBot="1" x14ac:dyDescent="0.3">
      <c r="A15" s="22" t="s">
        <v>20</v>
      </c>
      <c r="B15" s="23" t="s">
        <v>45</v>
      </c>
      <c r="C15" s="22" t="s">
        <v>11</v>
      </c>
      <c r="D15" s="22">
        <v>1</v>
      </c>
      <c r="E15" s="53"/>
      <c r="F15" s="11">
        <f t="shared" si="0"/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6.5" thickBot="1" x14ac:dyDescent="0.3">
      <c r="A16" s="22" t="s">
        <v>21</v>
      </c>
      <c r="B16" s="23" t="s">
        <v>46</v>
      </c>
      <c r="C16" s="22" t="s">
        <v>11</v>
      </c>
      <c r="D16" s="22">
        <v>4</v>
      </c>
      <c r="E16" s="53"/>
      <c r="F16" s="11">
        <f t="shared" si="0"/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6.5" thickBot="1" x14ac:dyDescent="0.3">
      <c r="A17" s="22" t="s">
        <v>47</v>
      </c>
      <c r="B17" s="23" t="s">
        <v>41</v>
      </c>
      <c r="C17" s="22" t="s">
        <v>11</v>
      </c>
      <c r="D17" s="22">
        <v>4</v>
      </c>
      <c r="E17" s="53"/>
      <c r="F17" s="11">
        <f t="shared" si="0"/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30.75" thickBot="1" x14ac:dyDescent="0.3">
      <c r="A18" s="22" t="s">
        <v>48</v>
      </c>
      <c r="B18" s="23" t="s">
        <v>91</v>
      </c>
      <c r="C18" s="22" t="s">
        <v>11</v>
      </c>
      <c r="D18" s="22">
        <v>1</v>
      </c>
      <c r="E18" s="53"/>
      <c r="F18" s="11">
        <f t="shared" ref="F18:F19" si="1">D18*E18</f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30.75" thickBot="1" x14ac:dyDescent="0.3">
      <c r="A19" s="22" t="s">
        <v>22</v>
      </c>
      <c r="B19" s="23" t="s">
        <v>92</v>
      </c>
      <c r="C19" s="22" t="s">
        <v>11</v>
      </c>
      <c r="D19" s="22">
        <v>1</v>
      </c>
      <c r="E19" s="53"/>
      <c r="F19" s="11">
        <f t="shared" si="1"/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6.5" thickBot="1" x14ac:dyDescent="0.3">
      <c r="A20" s="70" t="s">
        <v>12</v>
      </c>
      <c r="B20" s="70"/>
      <c r="C20" s="70"/>
      <c r="D20" s="70"/>
      <c r="E20" s="70"/>
      <c r="F20" s="12">
        <f>SUM(F13:F19)</f>
        <v>0</v>
      </c>
      <c r="AE20"/>
      <c r="AF20"/>
      <c r="AG20"/>
    </row>
    <row r="21" spans="1:33" ht="16.5" thickBot="1" x14ac:dyDescent="0.3">
      <c r="A21" s="70" t="s">
        <v>13</v>
      </c>
      <c r="B21" s="70"/>
      <c r="C21" s="70"/>
      <c r="D21" s="70"/>
      <c r="E21" s="70"/>
      <c r="F21" s="46"/>
      <c r="AE21"/>
      <c r="AF21"/>
      <c r="AG21"/>
    </row>
    <row r="22" spans="1:33" ht="16.5" thickBot="1" x14ac:dyDescent="0.3">
      <c r="A22" s="73" t="s">
        <v>14</v>
      </c>
      <c r="B22" s="73"/>
      <c r="C22" s="73"/>
      <c r="D22" s="73"/>
      <c r="E22" s="73"/>
      <c r="F22" s="12">
        <f>F20+F21</f>
        <v>0</v>
      </c>
      <c r="AE22"/>
      <c r="AF22"/>
      <c r="AG22"/>
    </row>
    <row r="23" spans="1:33" ht="16.5" thickBot="1" x14ac:dyDescent="0.3">
      <c r="A23" s="73" t="s">
        <v>61</v>
      </c>
      <c r="B23" s="73"/>
      <c r="C23" s="73"/>
      <c r="D23" s="73"/>
      <c r="E23" s="73"/>
      <c r="F23" s="47"/>
      <c r="AE23"/>
      <c r="AF23"/>
      <c r="AG23"/>
    </row>
    <row r="24" spans="1:33" x14ac:dyDescent="0.25">
      <c r="A24" s="3"/>
      <c r="B24" s="3"/>
      <c r="C24" s="3"/>
      <c r="D24" s="3"/>
      <c r="E24" s="10"/>
      <c r="F24" s="4"/>
      <c r="AE24"/>
      <c r="AF24"/>
      <c r="AG24"/>
    </row>
    <row r="25" spans="1:33" ht="33.75" customHeight="1" x14ac:dyDescent="0.25">
      <c r="A25" s="75" t="s">
        <v>60</v>
      </c>
      <c r="B25" s="75"/>
      <c r="C25" s="75"/>
      <c r="D25" s="75"/>
      <c r="E25" s="75"/>
      <c r="F25" s="75"/>
      <c r="AE25"/>
      <c r="AF25"/>
      <c r="AG25"/>
    </row>
    <row r="26" spans="1:33" ht="17.25" customHeight="1" x14ac:dyDescent="0.25">
      <c r="A26" s="77"/>
      <c r="B26" s="77"/>
      <c r="C26" s="77"/>
      <c r="D26" s="77"/>
      <c r="E26" s="77"/>
      <c r="F26" s="77"/>
      <c r="AE26"/>
      <c r="AF26"/>
      <c r="AG26"/>
    </row>
    <row r="27" spans="1:33" x14ac:dyDescent="0.25">
      <c r="A27" s="76" t="s">
        <v>87</v>
      </c>
      <c r="B27" s="76"/>
      <c r="C27" s="76"/>
      <c r="D27" s="76"/>
      <c r="E27" s="76"/>
      <c r="F27" s="76"/>
      <c r="AE27"/>
      <c r="AF27"/>
      <c r="AG27"/>
    </row>
    <row r="28" spans="1:33" x14ac:dyDescent="0.25">
      <c r="A28" s="24"/>
      <c r="B28" s="25"/>
      <c r="C28" s="25"/>
      <c r="D28" s="25"/>
      <c r="E28" s="34"/>
      <c r="F28" s="27"/>
      <c r="AE28"/>
      <c r="AF28"/>
      <c r="AG28"/>
    </row>
    <row r="29" spans="1:33" x14ac:dyDescent="0.25">
      <c r="A29" s="25"/>
      <c r="B29" s="28"/>
      <c r="C29" s="28"/>
      <c r="D29" s="28"/>
      <c r="E29" s="34"/>
      <c r="F29" s="27"/>
      <c r="AE29"/>
      <c r="AF29"/>
      <c r="AG29"/>
    </row>
    <row r="30" spans="1:33" x14ac:dyDescent="0.25">
      <c r="A30" s="25"/>
      <c r="B30" s="28"/>
      <c r="C30" s="28"/>
      <c r="D30" s="28"/>
      <c r="E30" s="74" t="s">
        <v>15</v>
      </c>
      <c r="F30" s="74"/>
      <c r="AE30"/>
      <c r="AF30"/>
      <c r="AG30"/>
    </row>
    <row r="31" spans="1:33" x14ac:dyDescent="0.25">
      <c r="A31" s="29" t="s">
        <v>24</v>
      </c>
      <c r="B31" s="15"/>
      <c r="C31" s="30" t="s">
        <v>17</v>
      </c>
      <c r="D31" s="15"/>
      <c r="E31" s="74" t="s">
        <v>96</v>
      </c>
      <c r="F31" s="74"/>
      <c r="AE31"/>
      <c r="AF31"/>
      <c r="AG31"/>
    </row>
    <row r="32" spans="1:33" x14ac:dyDescent="0.25">
      <c r="A32" s="31"/>
      <c r="B32" s="15"/>
      <c r="C32" s="15"/>
      <c r="D32" s="15"/>
      <c r="E32" s="32"/>
      <c r="F32" s="15"/>
      <c r="AE32"/>
      <c r="AF32"/>
      <c r="AG32"/>
    </row>
    <row r="33" spans="1:4" x14ac:dyDescent="0.25">
      <c r="A33" s="5"/>
    </row>
    <row r="34" spans="1:4" x14ac:dyDescent="0.25">
      <c r="D34" s="7"/>
    </row>
  </sheetData>
  <sheetProtection algorithmName="SHA-512" hashValue="v+VbhDNKCcIowO1HSIjuZctrJxd4YasB4BmYQPjDJoO7auK7e/JUURBsQK/MNasuA9MYtSgCFN8VkLt2kjqemA==" saltValue="zdzwbK+ZZEnjmSl2hiSDbQ==" spinCount="100000" sheet="1" objects="1" scenarios="1" selectLockedCells="1"/>
  <mergeCells count="15">
    <mergeCell ref="E31:F31"/>
    <mergeCell ref="A20:E20"/>
    <mergeCell ref="A21:E21"/>
    <mergeCell ref="A22:E22"/>
    <mergeCell ref="A25:F25"/>
    <mergeCell ref="A27:F27"/>
    <mergeCell ref="E30:F30"/>
    <mergeCell ref="A26:F26"/>
    <mergeCell ref="A23:E23"/>
    <mergeCell ref="A10:F10"/>
    <mergeCell ref="B2:E2"/>
    <mergeCell ref="B3:E3"/>
    <mergeCell ref="B4:E4"/>
    <mergeCell ref="B5:E5"/>
    <mergeCell ref="A7:F7"/>
  </mergeCells>
  <pageMargins left="0.70866141732283472" right="0.70866141732283472" top="0.94488188976377963" bottom="2.1259842519685042" header="0.31496062992125984" footer="0.31496062992125984"/>
  <pageSetup paperSize="9" scale="68" orientation="portrait" r:id="rId1"/>
  <headerFooter scaleWithDoc="0">
    <oddHeader>&amp;L&amp;G
&amp;"Times New Roman,Uobičajeno"&amp;12Prilog 2&amp;R&amp;G
&amp;"Times New Roman,Uobičajeno"&amp;12Evidencijski broj nabave 16/CEKOM-2021</oddHeader>
    <oddFooter>&amp;C&amp;G&amp;R&amp;P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Grupa 1 Mjerna i upr oprema</vt:lpstr>
      <vt:lpstr>Grupa 2 El. oprema</vt:lpstr>
      <vt:lpstr>Grupa 3 Pneumatika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2021-10-22T08:57:40Z</dcterms:modified>
</cp:coreProperties>
</file>