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Zvonko.GRAD_LIPIK\Magenta folder\Nabava_Vanjski\SIMORA\Quercus\6_2021_1_sustav za otprašivanje\"/>
    </mc:Choice>
  </mc:AlternateContent>
  <xr:revisionPtr revIDLastSave="0" documentId="13_ncr:1_{B534883F-5E16-4F59-9F36-F9AA8ABF2109}" xr6:coauthVersionLast="47" xr6:coauthVersionMax="47" xr10:uidLastSave="{00000000-0000-0000-0000-000000000000}"/>
  <bookViews>
    <workbookView xWindow="-120" yWindow="-120" windowWidth="27450" windowHeight="16440" activeTab="2" xr2:uid="{00000000-000D-0000-FFFF-FFFF00000000}"/>
  </bookViews>
  <sheets>
    <sheet name="Ponudbeni_list" sheetId="1" r:id="rId1"/>
    <sheet name="Troškovnik" sheetId="2" r:id="rId2"/>
    <sheet name="Tehničke specifikacije" sheetId="4" r:id="rId3"/>
  </sheets>
  <definedNames>
    <definedName name="CA">Ponudbeni_list!$E$11</definedName>
    <definedName name="_xlnm.Print_Area" localSheetId="0">Ponudbeni_list!$A$1:$B$33</definedName>
    <definedName name="_xlnm.Print_Area" localSheetId="2">'Tehničke specifikacije'!$A$1:$C$6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  <c r="F6" i="2"/>
  <c r="F5" i="2"/>
  <c r="F8" i="2" s="1"/>
  <c r="F9" i="2" l="1"/>
  <c r="B22" i="1" s="1"/>
  <c r="B21" i="1"/>
  <c r="F10" i="2" l="1"/>
  <c r="B23" i="1" s="1"/>
</calcChain>
</file>

<file path=xl/sharedStrings.xml><?xml version="1.0" encoding="utf-8"?>
<sst xmlns="http://schemas.openxmlformats.org/spreadsheetml/2006/main" count="169" uniqueCount="110">
  <si>
    <t>PONUDBENI LIST</t>
  </si>
  <si>
    <t xml:space="preserve">Naručitelj </t>
  </si>
  <si>
    <t>ANTE MIJIĆ-QUERCUS d.o.o.
OIB: 72405665371
Svetog Mihovila 250, Bročice
44330 Novska</t>
  </si>
  <si>
    <t>Predmet nabave:</t>
  </si>
  <si>
    <t>NABAVA SUSTAVA ZA  OTPRAŠIVANJE</t>
  </si>
  <si>
    <t>Podaci o ponuditelju:</t>
  </si>
  <si>
    <t>Naziv ponuditelja</t>
  </si>
  <si>
    <t>Adresa ponuditelja</t>
  </si>
  <si>
    <t>OIB ili nacionalni identifikacijski broj</t>
  </si>
  <si>
    <t>IBAN</t>
  </si>
  <si>
    <t>Ponuditelj u sustavu PDV-a 
(odabrati u padajućem izborniku)</t>
  </si>
  <si>
    <t>Adresa za dostavu pošte</t>
  </si>
  <si>
    <t>Kontakt osoba ponuditelja</t>
  </si>
  <si>
    <t>Telefon</t>
  </si>
  <si>
    <t>Faks</t>
  </si>
  <si>
    <t>e–pošta</t>
  </si>
  <si>
    <t>Podaci o ponudi:</t>
  </si>
  <si>
    <t>Broj ponude</t>
  </si>
  <si>
    <t>Valuta</t>
  </si>
  <si>
    <t>HRK</t>
  </si>
  <si>
    <t>Cijena ponude bez PDV-a</t>
  </si>
  <si>
    <t>Iznos PDV-a</t>
  </si>
  <si>
    <t>Ukupna cijena ponude s PDV-om</t>
  </si>
  <si>
    <t>Rok plaćanja</t>
  </si>
  <si>
    <t>50 % iznosa platit će se odmah po potpisu ugovora, a 50 % neposredno prije isporuke</t>
  </si>
  <si>
    <t>Rok isporuke robe
(maksimalno 90 dana)</t>
  </si>
  <si>
    <t>Rok valjanosti ponude
(najmanje 30 dana)</t>
  </si>
  <si>
    <t>Jamstvo za elektronske dijelove i software
(minimalno 60 mjeseci)</t>
  </si>
  <si>
    <t>Jamstvo za mehaničke dijelove
(minimalno 12 mjeseci)</t>
  </si>
  <si>
    <t>Ovim Ponuditelj izjavljuje da je proučio Poziv na dostavu ponude i priloge temeljem kojih nudi predmet nabave, da je upoznat s uvjetima izvršenja te nema pravo prigovora radi nepoznavanja istih.</t>
  </si>
  <si>
    <t>Mjesto i datum:</t>
  </si>
  <si>
    <t>TROŠKOVNIK</t>
  </si>
  <si>
    <t>R.broj</t>
  </si>
  <si>
    <t>Naziv</t>
  </si>
  <si>
    <t>Jedinica mjere</t>
  </si>
  <si>
    <t>Količina</t>
  </si>
  <si>
    <t>Jedinična cijena</t>
  </si>
  <si>
    <t>Iznos</t>
  </si>
  <si>
    <t>1.</t>
  </si>
  <si>
    <t>Podsustav 1</t>
  </si>
  <si>
    <t>komplet</t>
  </si>
  <si>
    <t>2.</t>
  </si>
  <si>
    <t>Podsustav 2</t>
  </si>
  <si>
    <t>3.</t>
  </si>
  <si>
    <t>Podsustav 3</t>
  </si>
  <si>
    <t>UKUPNO:</t>
  </si>
  <si>
    <t>SVEUKUPNO:</t>
  </si>
  <si>
    <t>Cijena svakog podsustava obuhvaća prijevoz, montažu i puštanje u pogon.</t>
  </si>
  <si>
    <t>Sustav se sastoji od tri podsustava.</t>
  </si>
  <si>
    <t>Zahtjevane tehničke specifikacije</t>
  </si>
  <si>
    <t>Ponuđene tehničke specifikacije</t>
  </si>
  <si>
    <t>Napomena ponuditelja</t>
  </si>
  <si>
    <t>CENTRALNA UPRAVLJAČKA JEDINICA</t>
  </si>
  <si>
    <t>Panelni PC</t>
  </si>
  <si>
    <t>Veličina zaslona minimalno 10"</t>
  </si>
  <si>
    <t>Udaljeni pristup minimalno putem pametnog telefona i putem računala</t>
  </si>
  <si>
    <t>Mogućnost kontrole i upravljanja s više sustava</t>
  </si>
  <si>
    <t>Mogućnost ručnog uključivanja sustava na način da se otvore svi zasuni i svi ventilatori uključe na punu snagu</t>
  </si>
  <si>
    <t>Intervalno automatsko otvaranje svih zasuna na određeno kratko vrijeme i pokretanje motora punom snagom, kako bi se spriječilo moguće taloženje piljevine u glavnoj cijevi i time i požar.</t>
  </si>
  <si>
    <t>Prikupljanje podataka sa I/O jedinica</t>
  </si>
  <si>
    <t>Mogućnost određivanja potrebnog tlaka za sustav koji ventilator isporučuje s potrebnom količinom zraka</t>
  </si>
  <si>
    <t>Mogućnost određivanja potrebnog momenta na vratilu motora ventilatora</t>
  </si>
  <si>
    <t>Sprječavanje  implozije u sustavu</t>
  </si>
  <si>
    <r>
      <rPr>
        <sz val="11"/>
        <rFont val="Calibri"/>
        <charset val="238"/>
      </rPr>
      <t>Sprječavanj</t>
    </r>
    <r>
      <rPr>
        <sz val="11"/>
        <rFont val="Calibri"/>
        <charset val="238"/>
        <scheme val="minor"/>
      </rPr>
      <t>e taloženja materijala u sustavu</t>
    </r>
  </si>
  <si>
    <r>
      <rPr>
        <sz val="11"/>
        <rFont val="Calibri"/>
        <charset val="238"/>
        <scheme val="minor"/>
      </rPr>
      <t xml:space="preserve">Online </t>
    </r>
    <r>
      <rPr>
        <sz val="11"/>
        <rFont val="Calibri"/>
        <charset val="238"/>
      </rPr>
      <t>očitavanje</t>
    </r>
    <r>
      <rPr>
        <sz val="11"/>
        <rFont val="Calibri"/>
        <charset val="238"/>
        <scheme val="minor"/>
      </rPr>
      <t xml:space="preserve"> svih aktivnih zasuna, aktivnih strojeva i</t>
    </r>
    <r>
      <rPr>
        <sz val="11"/>
        <rFont val="Calibri"/>
        <charset val="238"/>
      </rPr>
      <t xml:space="preserve"> stanja ventilatora</t>
    </r>
  </si>
  <si>
    <r>
      <rPr>
        <sz val="11"/>
        <rFont val="Calibri"/>
        <charset val="238"/>
        <scheme val="minor"/>
      </rPr>
      <t xml:space="preserve">Prikaz potrošnje i </t>
    </r>
    <r>
      <rPr>
        <sz val="11"/>
        <rFont val="Calibri"/>
        <charset val="238"/>
      </rPr>
      <t>uštede</t>
    </r>
    <r>
      <rPr>
        <sz val="11"/>
        <rFont val="Calibri"/>
        <charset val="238"/>
        <scheme val="minor"/>
      </rPr>
      <t xml:space="preserve"> električne energije</t>
    </r>
  </si>
  <si>
    <t>JEDINICA ZA PRIKUPLJANJE PODATAKA SA STROJEVA (I/O JEDINICA) 1 kom</t>
  </si>
  <si>
    <t>Mogućnost upravljanja bilo kojim pneumatskim zasunom na tržištu</t>
  </si>
  <si>
    <t>Mogućnost trenutnog otvaranja pneumatskih zasuna kod otprašivanja bez kašnjenja</t>
  </si>
  <si>
    <t>Uključivanje otprašivanja na zahtjev djelatnika</t>
  </si>
  <si>
    <t>Kompatibilnost s PLC-om na stroju koji se otprašuje</t>
  </si>
  <si>
    <t xml:space="preserve">SENZORI </t>
  </si>
  <si>
    <t>Za mjerenje tlaka zraka u cjevovodu - 2 kom</t>
  </si>
  <si>
    <t>PNEUMATSKI ZASUNI CJEVOVODA</t>
  </si>
  <si>
    <t>Promjer 320mm - 1 kom</t>
  </si>
  <si>
    <t>Promjer 120mm - 1 kom</t>
  </si>
  <si>
    <t>POGONSKA JEDNICA VENTILATORA</t>
  </si>
  <si>
    <t>Frekvencijski pretvarač snage 18,5 kW - 1 kom</t>
  </si>
  <si>
    <t>Mogućnost isključenja pritiskom na sigurnosno tipkalo</t>
  </si>
  <si>
    <t>Mogućnost pristupa samo sa operativnim ključem</t>
  </si>
  <si>
    <t>Mogućnost mehaničkog isključenja i prebacivanje u ručni rad nakon čega ventilator radi punom snagom</t>
  </si>
  <si>
    <t>Mogućnost prilagodbe bilo kojem postojećem ventilatoru ili razvodnoj ploči</t>
  </si>
  <si>
    <r>
      <rPr>
        <sz val="11"/>
        <color theme="1"/>
        <rFont val="Calibri"/>
        <charset val="238"/>
        <scheme val="minor"/>
      </rPr>
      <t xml:space="preserve">Intervalno automatsko otvaranje svih zasuna na određeno kratko vrijeme i pokretanje motora punom snagom, </t>
    </r>
    <r>
      <rPr>
        <sz val="11"/>
        <color theme="1"/>
        <rFont val="Calibri"/>
        <charset val="238"/>
        <scheme val="minor"/>
      </rPr>
      <t>kako bi se spriječilo moguće taloženje piljevine u glavnoj cijevi i time i požar.</t>
    </r>
  </si>
  <si>
    <t>Sprječavanje taloženja materijala u sustavu</t>
  </si>
  <si>
    <t>Online očitavanje svih aktivnih zasuna, aktivnih strojeva i stanja ventilatora</t>
  </si>
  <si>
    <t>Prikaz potrošnje i uštede električne energije</t>
  </si>
  <si>
    <t>JEDINICA ZA PRIKUPLJANJE PODATAKA SA STROJEVA (I/O JEDINICA) 8 kom</t>
  </si>
  <si>
    <t>Kompatibilnost s PLC-ovima na strojevima koji se otprašuju</t>
  </si>
  <si>
    <t>Za mjerenje tlaka zraka u cjevovodu - 11 kom</t>
  </si>
  <si>
    <t>Promjer 350mm - 1 kom</t>
  </si>
  <si>
    <t>Promjer 300mm - 3 kom</t>
  </si>
  <si>
    <t>Promjer 250mm - 1 kom</t>
  </si>
  <si>
    <t>Promjer 200mm - 3 kom</t>
  </si>
  <si>
    <t>Promjer 180mm - 1 kom</t>
  </si>
  <si>
    <t>Promjer 175mm - 1 kom</t>
  </si>
  <si>
    <t>Frekvencijski pretvarač snage 7,5 kW - 1 kom</t>
  </si>
  <si>
    <t>Frekvencijski pretvarač snage 11 kW - 1 kom</t>
  </si>
  <si>
    <t>Frekvencijski pretvarač snage 15 kW - 1 kom</t>
  </si>
  <si>
    <t>Frekvencijski pretvarač snage 22 kW - 1 kom</t>
  </si>
  <si>
    <r>
      <rPr>
        <sz val="11"/>
        <color theme="1"/>
        <rFont val="Calibri"/>
        <charset val="238"/>
        <scheme val="minor"/>
      </rPr>
      <t>Intervalno automatsko otvaranje svih zasuna na određeno kratko vrijeme i pokretanje motora punom snagom,</t>
    </r>
    <r>
      <rPr>
        <sz val="11"/>
        <color theme="1"/>
        <rFont val="Calibri"/>
        <charset val="238"/>
        <scheme val="minor"/>
      </rPr>
      <t xml:space="preserve"> kako bi se spriječilo moguće taloženje piljevine u glavnoj cijevi i time i požar.</t>
    </r>
  </si>
  <si>
    <t>JEDINICA ZA PRIKUPLJANJE PODATAKA SA STROJEVA (I/O JEDINICA) 4 kom</t>
  </si>
  <si>
    <t>Za mjerenje tlaka zraka u cjevovodu - 7 kom</t>
  </si>
  <si>
    <t>Promjer 300mm - 1 kom</t>
  </si>
  <si>
    <t>Promjer 200mm - 2 kom</t>
  </si>
  <si>
    <t>Promjer 150mm - 2 kom</t>
  </si>
  <si>
    <t>Frekvencijski pretvarač snage 18,5 kW - 3 kom</t>
  </si>
  <si>
    <t>Mogućnost mehaničkog isključenja i prebacivanje u ručni rad gdje će ventilator raditi punom snagom</t>
  </si>
  <si>
    <t>Stopa PDV-a:</t>
  </si>
  <si>
    <t>NABAVA SUSTAVA ZA OTPRAŠIVANJE</t>
  </si>
  <si>
    <t>SVA OPREMA MORA BITI U SKLADU SA  PROPISIMA ATEX 2018 ili jednakovrijedno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</si>
</sst>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\ &quot;dana&quot;"/>
    <numFmt numFmtId="165" formatCode="0\ &quot;dana od krajnjeg roka za dostavu ponuda&quot;"/>
    <numFmt numFmtId="166" formatCode="0\ &quot;mjeseci&quot;"/>
  </numFmts>
  <fonts count="18">
    <font>
      <sz val="11"/>
      <color theme="1"/>
      <name val="Calibri"/>
      <charset val="238"/>
      <scheme val="minor"/>
    </font>
    <font>
      <b/>
      <sz val="11"/>
      <color theme="1"/>
      <name val="Calibri"/>
      <charset val="238"/>
      <scheme val="minor"/>
    </font>
    <font>
      <sz val="11"/>
      <name val="Calibri"/>
      <charset val="238"/>
      <scheme val="minor"/>
    </font>
    <font>
      <sz val="11"/>
      <color rgb="FFFF0000"/>
      <name val="Calibri"/>
      <charset val="238"/>
      <scheme val="minor"/>
    </font>
    <font>
      <b/>
      <sz val="13"/>
      <color theme="1"/>
      <name val="Calibri"/>
      <charset val="238"/>
      <scheme val="minor"/>
    </font>
    <font>
      <b/>
      <sz val="13"/>
      <name val="Calibri"/>
      <charset val="238"/>
      <scheme val="minor"/>
    </font>
    <font>
      <b/>
      <sz val="14"/>
      <color theme="1"/>
      <name val="Arial"/>
      <charset val="238"/>
    </font>
    <font>
      <b/>
      <sz val="10"/>
      <color rgb="FF5B9BD5"/>
      <name val="Arial"/>
      <charset val="238"/>
    </font>
    <font>
      <sz val="10"/>
      <color theme="1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b/>
      <sz val="10"/>
      <name val="Arial"/>
      <charset val="238"/>
    </font>
    <font>
      <b/>
      <sz val="10"/>
      <color theme="1"/>
      <name val="Arial"/>
      <charset val="238"/>
    </font>
    <font>
      <b/>
      <sz val="12"/>
      <color theme="1"/>
      <name val="Arial"/>
      <charset val="238"/>
    </font>
    <font>
      <sz val="10"/>
      <name val="Arial"/>
      <charset val="238"/>
    </font>
    <font>
      <sz val="10"/>
      <name val="Tahoma"/>
      <charset val="238"/>
    </font>
    <font>
      <sz val="11"/>
      <name val="Calibri"/>
      <charset val="238"/>
    </font>
    <font>
      <sz val="11"/>
      <color theme="1"/>
      <name val="Calibri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511703848384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9" fontId="17" fillId="0" borderId="0" applyFont="0" applyFill="0" applyBorder="0" applyAlignment="0" applyProtection="0"/>
    <xf numFmtId="0" fontId="15" fillId="0" borderId="0"/>
    <xf numFmtId="0" fontId="17" fillId="0" borderId="0"/>
  </cellStyleXfs>
  <cellXfs count="6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 applyProtection="1">
      <alignment vertical="top"/>
      <protection locked="0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0" fillId="0" borderId="5" xfId="0" applyBorder="1" applyAlignment="1">
      <alignment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Border="1" applyAlignment="1">
      <alignment wrapText="1"/>
    </xf>
    <xf numFmtId="0" fontId="2" fillId="0" borderId="0" xfId="0" applyFont="1"/>
    <xf numFmtId="0" fontId="3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0" fillId="4" borderId="1" xfId="0" applyNumberFormat="1" applyFill="1" applyBorder="1" applyAlignment="1" applyProtection="1">
      <alignment vertical="center"/>
      <protection locked="0"/>
    </xf>
    <xf numFmtId="4" fontId="1" fillId="0" borderId="0" xfId="0" applyNumberFormat="1" applyFont="1"/>
    <xf numFmtId="9" fontId="0" fillId="4" borderId="0" xfId="1" applyFont="1" applyFill="1" applyProtection="1">
      <protection locked="0"/>
    </xf>
    <xf numFmtId="4" fontId="0" fillId="0" borderId="0" xfId="0" applyNumberFormat="1"/>
    <xf numFmtId="4" fontId="4" fillId="0" borderId="0" xfId="0" applyNumberFormat="1" applyFont="1"/>
    <xf numFmtId="0" fontId="17" fillId="0" borderId="0" xfId="3"/>
    <xf numFmtId="0" fontId="6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8" fillId="5" borderId="1" xfId="3" applyFont="1" applyFill="1" applyBorder="1" applyAlignment="1">
      <alignment vertical="center" wrapText="1"/>
    </xf>
    <xf numFmtId="0" fontId="9" fillId="5" borderId="1" xfId="3" applyFont="1" applyFill="1" applyBorder="1" applyAlignment="1">
      <alignment horizontal="center" vertical="center" wrapText="1"/>
    </xf>
    <xf numFmtId="0" fontId="10" fillId="5" borderId="1" xfId="3" applyFont="1" applyFill="1" applyBorder="1" applyAlignment="1">
      <alignment vertical="center" wrapText="1"/>
    </xf>
    <xf numFmtId="0" fontId="11" fillId="5" borderId="1" xfId="3" applyFont="1" applyFill="1" applyBorder="1" applyAlignment="1">
      <alignment horizontal="center" vertical="center" wrapText="1"/>
    </xf>
    <xf numFmtId="0" fontId="12" fillId="0" borderId="0" xfId="3" applyFont="1" applyAlignment="1">
      <alignment horizontal="justify" vertical="center"/>
    </xf>
    <xf numFmtId="0" fontId="8" fillId="5" borderId="1" xfId="3" applyFont="1" applyFill="1" applyBorder="1" applyAlignment="1">
      <alignment horizontal="center" vertical="center" wrapText="1"/>
    </xf>
    <xf numFmtId="0" fontId="8" fillId="6" borderId="1" xfId="3" applyFont="1" applyFill="1" applyBorder="1" applyAlignment="1" applyProtection="1">
      <alignment horizontal="center" vertical="center" wrapText="1"/>
      <protection locked="0"/>
    </xf>
    <xf numFmtId="0" fontId="10" fillId="5" borderId="1" xfId="3" applyFont="1" applyFill="1" applyBorder="1" applyAlignment="1">
      <alignment horizontal="center" vertical="center" wrapText="1"/>
    </xf>
    <xf numFmtId="0" fontId="17" fillId="0" borderId="0" xfId="3" applyFill="1"/>
    <xf numFmtId="0" fontId="12" fillId="0" borderId="1" xfId="3" applyFont="1" applyFill="1" applyBorder="1" applyAlignment="1" applyProtection="1">
      <alignment horizontal="center" vertical="center" wrapText="1"/>
    </xf>
    <xf numFmtId="4" fontId="12" fillId="0" borderId="1" xfId="3" applyNumberFormat="1" applyFont="1" applyFill="1" applyBorder="1" applyAlignment="1" applyProtection="1">
      <alignment horizontal="center" vertical="center" wrapText="1"/>
    </xf>
    <xf numFmtId="4" fontId="8" fillId="0" borderId="1" xfId="3" applyNumberFormat="1" applyFont="1" applyFill="1" applyBorder="1" applyAlignment="1" applyProtection="1">
      <alignment horizontal="center" vertical="center" wrapText="1"/>
    </xf>
    <xf numFmtId="4" fontId="13" fillId="0" borderId="1" xfId="3" applyNumberFormat="1" applyFont="1" applyFill="1" applyBorder="1" applyAlignment="1" applyProtection="1">
      <alignment horizontal="center" vertical="center" wrapText="1"/>
    </xf>
    <xf numFmtId="4" fontId="14" fillId="0" borderId="1" xfId="3" applyNumberFormat="1" applyFont="1" applyFill="1" applyBorder="1" applyAlignment="1">
      <alignment horizontal="left" vertical="center" wrapText="1"/>
    </xf>
    <xf numFmtId="0" fontId="14" fillId="5" borderId="1" xfId="3" applyFont="1" applyFill="1" applyBorder="1" applyAlignment="1">
      <alignment horizontal="center" vertical="center" wrapText="1"/>
    </xf>
    <xf numFmtId="164" fontId="8" fillId="6" borderId="1" xfId="3" applyNumberFormat="1" applyFont="1" applyFill="1" applyBorder="1" applyAlignment="1" applyProtection="1">
      <alignment horizontal="center" vertical="center" wrapText="1"/>
      <protection locked="0"/>
    </xf>
    <xf numFmtId="165" fontId="8" fillId="6" borderId="1" xfId="3" applyNumberFormat="1" applyFont="1" applyFill="1" applyBorder="1" applyAlignment="1" applyProtection="1">
      <alignment horizontal="center" vertical="center" wrapText="1"/>
      <protection locked="0"/>
    </xf>
    <xf numFmtId="166" fontId="8" fillId="6" borderId="1" xfId="3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3" applyFont="1" applyAlignment="1">
      <alignment horizontal="justify" vertical="center"/>
    </xf>
    <xf numFmtId="0" fontId="8" fillId="0" borderId="0" xfId="3" applyFont="1" applyAlignment="1">
      <alignment horizontal="left" vertical="center"/>
    </xf>
    <xf numFmtId="0" fontId="17" fillId="6" borderId="5" xfId="3" applyFill="1" applyBorder="1" applyProtection="1">
      <protection locked="0"/>
    </xf>
    <xf numFmtId="0" fontId="8" fillId="0" borderId="0" xfId="3" applyFont="1" applyAlignment="1">
      <alignment horizontal="justify" vertical="center"/>
    </xf>
    <xf numFmtId="0" fontId="1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">
    <cellStyle name="Normalno" xfId="0" builtinId="0"/>
    <cellStyle name="Normalno 2" xfId="3" xr:uid="{00000000-0005-0000-0000-000031000000}"/>
    <cellStyle name="Normalno 3" xfId="2" xr:uid="{00000000-0005-0000-0000-000012000000}"/>
    <cellStyle name="Postota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33"/>
  <sheetViews>
    <sheetView view="pageBreakPreview" zoomScaleNormal="100" workbookViewId="0">
      <selection activeCell="B33" sqref="B33"/>
    </sheetView>
  </sheetViews>
  <sheetFormatPr defaultColWidth="9" defaultRowHeight="15"/>
  <cols>
    <col min="1" max="1" width="36.5703125" style="33" customWidth="1"/>
    <col min="2" max="2" width="70.85546875" style="33" customWidth="1"/>
    <col min="3" max="16384" width="9" style="33"/>
  </cols>
  <sheetData>
    <row r="1" spans="1:2" ht="18">
      <c r="A1" s="34" t="s">
        <v>0</v>
      </c>
    </row>
    <row r="2" spans="1:2">
      <c r="A2" s="35"/>
    </row>
    <row r="3" spans="1:2" ht="60" customHeight="1">
      <c r="A3" s="36" t="s">
        <v>1</v>
      </c>
      <c r="B3" s="37" t="s">
        <v>2</v>
      </c>
    </row>
    <row r="4" spans="1:2" ht="57.75" customHeight="1">
      <c r="A4" s="38" t="s">
        <v>3</v>
      </c>
      <c r="B4" s="39" t="s">
        <v>4</v>
      </c>
    </row>
    <row r="5" spans="1:2">
      <c r="A5" s="40"/>
    </row>
    <row r="6" spans="1:2">
      <c r="A6" s="40" t="s">
        <v>5</v>
      </c>
    </row>
    <row r="7" spans="1:2" ht="27" customHeight="1">
      <c r="A7" s="41" t="s">
        <v>6</v>
      </c>
      <c r="B7" s="42"/>
    </row>
    <row r="8" spans="1:2" ht="27" customHeight="1">
      <c r="A8" s="43" t="s">
        <v>7</v>
      </c>
      <c r="B8" s="42"/>
    </row>
    <row r="9" spans="1:2" ht="27" customHeight="1">
      <c r="A9" s="43" t="s">
        <v>8</v>
      </c>
      <c r="B9" s="42"/>
    </row>
    <row r="10" spans="1:2" ht="27" customHeight="1">
      <c r="A10" s="43" t="s">
        <v>9</v>
      </c>
      <c r="B10" s="42"/>
    </row>
    <row r="11" spans="1:2" ht="25.5">
      <c r="A11" s="43" t="s">
        <v>10</v>
      </c>
      <c r="B11" s="42"/>
    </row>
    <row r="12" spans="1:2" ht="27" customHeight="1">
      <c r="A12" s="43" t="s">
        <v>11</v>
      </c>
      <c r="B12" s="42"/>
    </row>
    <row r="13" spans="1:2" ht="27" customHeight="1">
      <c r="A13" s="43" t="s">
        <v>12</v>
      </c>
      <c r="B13" s="42"/>
    </row>
    <row r="14" spans="1:2" ht="27" customHeight="1">
      <c r="A14" s="43" t="s">
        <v>13</v>
      </c>
      <c r="B14" s="42"/>
    </row>
    <row r="15" spans="1:2" ht="27" customHeight="1">
      <c r="A15" s="43" t="s">
        <v>14</v>
      </c>
      <c r="B15" s="42"/>
    </row>
    <row r="16" spans="1:2" ht="27" customHeight="1">
      <c r="A16" s="43" t="s">
        <v>15</v>
      </c>
      <c r="B16" s="42"/>
    </row>
    <row r="17" spans="1:2">
      <c r="B17" s="44"/>
    </row>
    <row r="18" spans="1:2">
      <c r="A18" s="40" t="s">
        <v>16</v>
      </c>
      <c r="B18" s="44"/>
    </row>
    <row r="19" spans="1:2" ht="27" customHeight="1">
      <c r="A19" s="41" t="s">
        <v>17</v>
      </c>
      <c r="B19" s="42"/>
    </row>
    <row r="20" spans="1:2" ht="27" customHeight="1">
      <c r="A20" s="43" t="s">
        <v>18</v>
      </c>
      <c r="B20" s="45" t="s">
        <v>19</v>
      </c>
    </row>
    <row r="21" spans="1:2" ht="27" customHeight="1">
      <c r="A21" s="43" t="s">
        <v>20</v>
      </c>
      <c r="B21" s="46">
        <f>Troškovnik!F8</f>
        <v>0</v>
      </c>
    </row>
    <row r="22" spans="1:2" ht="27" customHeight="1">
      <c r="A22" s="43" t="s">
        <v>21</v>
      </c>
      <c r="B22" s="47">
        <f>Troškovnik!F9</f>
        <v>0</v>
      </c>
    </row>
    <row r="23" spans="1:2" ht="27" customHeight="1">
      <c r="A23" s="43" t="s">
        <v>22</v>
      </c>
      <c r="B23" s="48">
        <f>Troškovnik!F10</f>
        <v>0</v>
      </c>
    </row>
    <row r="24" spans="1:2" ht="25.5">
      <c r="A24" s="43" t="s">
        <v>23</v>
      </c>
      <c r="B24" s="49" t="s">
        <v>24</v>
      </c>
    </row>
    <row r="25" spans="1:2" ht="25.5">
      <c r="A25" s="50" t="s">
        <v>25</v>
      </c>
      <c r="B25" s="51"/>
    </row>
    <row r="26" spans="1:2" ht="25.5">
      <c r="A26" s="43" t="s">
        <v>26</v>
      </c>
      <c r="B26" s="52"/>
    </row>
    <row r="27" spans="1:2" ht="25.5">
      <c r="A27" s="43" t="s">
        <v>27</v>
      </c>
      <c r="B27" s="53"/>
    </row>
    <row r="28" spans="1:2" ht="25.5">
      <c r="A28" s="43" t="s">
        <v>28</v>
      </c>
      <c r="B28" s="53"/>
    </row>
    <row r="29" spans="1:2">
      <c r="A29" s="40"/>
    </row>
    <row r="30" spans="1:2" ht="38.25" customHeight="1">
      <c r="A30" s="57" t="s">
        <v>29</v>
      </c>
      <c r="B30" s="57"/>
    </row>
    <row r="31" spans="1:2">
      <c r="A31" s="54"/>
    </row>
    <row r="32" spans="1:2">
      <c r="A32" s="54"/>
    </row>
    <row r="33" spans="1:2" ht="22.5" customHeight="1">
      <c r="A33" s="55" t="s">
        <v>30</v>
      </c>
      <c r="B33" s="56"/>
    </row>
  </sheetData>
  <sheetProtection formatColumns="0" formatRows="0" selectLockedCells="1"/>
  <mergeCells count="1">
    <mergeCell ref="A30:B30"/>
  </mergeCells>
  <dataValidations count="5">
    <dataValidation type="whole" operator="greaterThanOrEqual" allowBlank="1" showInputMessage="1" showErrorMessage="1" sqref="B26" xr:uid="{00000000-0002-0000-0000-000000000000}">
      <formula1>30</formula1>
    </dataValidation>
    <dataValidation type="whole" operator="lessThanOrEqual" allowBlank="1" showInputMessage="1" showErrorMessage="1" sqref="B25" xr:uid="{00000000-0002-0000-0000-000001000000}">
      <formula1>90</formula1>
    </dataValidation>
    <dataValidation type="list" allowBlank="1" showInputMessage="1" showErrorMessage="1" sqref="B11" xr:uid="{00000000-0002-0000-0000-000002000000}">
      <formula1>"DA, NE"</formula1>
    </dataValidation>
    <dataValidation type="whole" operator="greaterThanOrEqual" allowBlank="1" showInputMessage="1" showErrorMessage="1" sqref="B27" xr:uid="{00000000-0002-0000-0000-000003000000}">
      <formula1>60</formula1>
    </dataValidation>
    <dataValidation type="whole" operator="greaterThanOrEqual" allowBlank="1" showInputMessage="1" showErrorMessage="1" sqref="B28" xr:uid="{00000000-0002-0000-0000-000004000000}">
      <formula1>12</formula1>
    </dataValidation>
  </dataValidations>
  <pageMargins left="0.39370078740157499" right="0.31496062992126" top="0.43307086614173201" bottom="0.31496062992126" header="0.118110236220472" footer="0.118110236220472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workbookViewId="0">
      <selection activeCell="E5" sqref="E5"/>
    </sheetView>
  </sheetViews>
  <sheetFormatPr defaultColWidth="9" defaultRowHeight="15"/>
  <cols>
    <col min="2" max="2" width="40.85546875" customWidth="1"/>
    <col min="5" max="6" width="19.7109375" customWidth="1"/>
  </cols>
  <sheetData>
    <row r="1" spans="1:6" ht="17.25">
      <c r="B1" s="21" t="s">
        <v>31</v>
      </c>
    </row>
    <row r="2" spans="1:6" ht="17.25">
      <c r="B2" s="22" t="s">
        <v>4</v>
      </c>
    </row>
    <row r="4" spans="1:6" ht="30">
      <c r="A4" s="23" t="s">
        <v>32</v>
      </c>
      <c r="B4" s="23" t="s">
        <v>33</v>
      </c>
      <c r="C4" s="23" t="s">
        <v>34</v>
      </c>
      <c r="D4" s="23" t="s">
        <v>35</v>
      </c>
      <c r="E4" s="23" t="s">
        <v>36</v>
      </c>
      <c r="F4" s="23" t="s">
        <v>37</v>
      </c>
    </row>
    <row r="5" spans="1:6" s="20" customFormat="1">
      <c r="A5" s="24" t="s">
        <v>38</v>
      </c>
      <c r="B5" s="25" t="s">
        <v>39</v>
      </c>
      <c r="C5" s="26" t="s">
        <v>40</v>
      </c>
      <c r="D5" s="27">
        <v>1</v>
      </c>
      <c r="E5" s="28"/>
      <c r="F5" s="27">
        <f>ROUND(D5*E5,2)</f>
        <v>0</v>
      </c>
    </row>
    <row r="6" spans="1:6" s="20" customFormat="1">
      <c r="A6" s="24" t="s">
        <v>41</v>
      </c>
      <c r="B6" s="25" t="s">
        <v>42</v>
      </c>
      <c r="C6" s="26" t="s">
        <v>40</v>
      </c>
      <c r="D6" s="27">
        <v>1</v>
      </c>
      <c r="E6" s="28"/>
      <c r="F6" s="27">
        <f t="shared" ref="F6:F7" si="0">ROUND(D6*E6,2)</f>
        <v>0</v>
      </c>
    </row>
    <row r="7" spans="1:6" s="20" customFormat="1">
      <c r="A7" s="24" t="s">
        <v>43</v>
      </c>
      <c r="B7" s="25" t="s">
        <v>44</v>
      </c>
      <c r="C7" s="26" t="s">
        <v>40</v>
      </c>
      <c r="D7" s="27">
        <v>1</v>
      </c>
      <c r="E7" s="28"/>
      <c r="F7" s="27">
        <f t="shared" si="0"/>
        <v>0</v>
      </c>
    </row>
    <row r="8" spans="1:6" ht="24" customHeight="1">
      <c r="B8" s="58" t="s">
        <v>45</v>
      </c>
      <c r="C8" s="58"/>
      <c r="D8" s="58"/>
      <c r="E8" s="58"/>
      <c r="F8" s="29">
        <f>SUM(F5:F7)</f>
        <v>0</v>
      </c>
    </row>
    <row r="9" spans="1:6" ht="24" customHeight="1">
      <c r="B9" s="59" t="s">
        <v>107</v>
      </c>
      <c r="C9" s="59"/>
      <c r="D9" s="59"/>
      <c r="E9" s="30"/>
      <c r="F9" s="31">
        <f>ROUND(F8*E9,2)</f>
        <v>0</v>
      </c>
    </row>
    <row r="10" spans="1:6" ht="24" customHeight="1">
      <c r="B10" s="60" t="s">
        <v>46</v>
      </c>
      <c r="C10" s="60"/>
      <c r="D10" s="60"/>
      <c r="E10" s="60"/>
      <c r="F10" s="32">
        <f>SUM(F8:F9)</f>
        <v>0</v>
      </c>
    </row>
    <row r="13" spans="1:6">
      <c r="B13" t="s">
        <v>47</v>
      </c>
    </row>
  </sheetData>
  <sheetProtection formatColumns="0" formatRows="0" selectLockedCells="1"/>
  <mergeCells count="3">
    <mergeCell ref="B8:E8"/>
    <mergeCell ref="B9:D9"/>
    <mergeCell ref="B10:E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22"/>
  <sheetViews>
    <sheetView tabSelected="1" topLeftCell="A91" zoomScaleNormal="100" workbookViewId="0">
      <selection activeCell="A100" sqref="A100"/>
    </sheetView>
  </sheetViews>
  <sheetFormatPr defaultColWidth="9" defaultRowHeight="15"/>
  <cols>
    <col min="1" max="1" width="44.28515625" customWidth="1"/>
    <col min="2" max="2" width="56.140625" style="2" customWidth="1"/>
    <col min="3" max="4" width="57.85546875" customWidth="1"/>
    <col min="257" max="257" width="44.28515625" customWidth="1"/>
    <col min="258" max="258" width="56.140625" customWidth="1"/>
    <col min="259" max="260" width="57.85546875" customWidth="1"/>
    <col min="513" max="513" width="44.28515625" customWidth="1"/>
    <col min="514" max="514" width="56.140625" customWidth="1"/>
    <col min="515" max="516" width="57.85546875" customWidth="1"/>
    <col min="769" max="769" width="44.28515625" customWidth="1"/>
    <col min="770" max="770" width="56.140625" customWidth="1"/>
    <col min="771" max="772" width="57.85546875" customWidth="1"/>
    <col min="1025" max="1025" width="44.28515625" customWidth="1"/>
    <col min="1026" max="1026" width="56.140625" customWidth="1"/>
    <col min="1027" max="1028" width="57.85546875" customWidth="1"/>
    <col min="1281" max="1281" width="44.28515625" customWidth="1"/>
    <col min="1282" max="1282" width="56.140625" customWidth="1"/>
    <col min="1283" max="1284" width="57.85546875" customWidth="1"/>
    <col min="1537" max="1537" width="44.28515625" customWidth="1"/>
    <col min="1538" max="1538" width="56.140625" customWidth="1"/>
    <col min="1539" max="1540" width="57.85546875" customWidth="1"/>
    <col min="1793" max="1793" width="44.28515625" customWidth="1"/>
    <col min="1794" max="1794" width="56.140625" customWidth="1"/>
    <col min="1795" max="1796" width="57.85546875" customWidth="1"/>
    <col min="2049" max="2049" width="44.28515625" customWidth="1"/>
    <col min="2050" max="2050" width="56.140625" customWidth="1"/>
    <col min="2051" max="2052" width="57.85546875" customWidth="1"/>
    <col min="2305" max="2305" width="44.28515625" customWidth="1"/>
    <col min="2306" max="2306" width="56.140625" customWidth="1"/>
    <col min="2307" max="2308" width="57.85546875" customWidth="1"/>
    <col min="2561" max="2561" width="44.28515625" customWidth="1"/>
    <col min="2562" max="2562" width="56.140625" customWidth="1"/>
    <col min="2563" max="2564" width="57.85546875" customWidth="1"/>
    <col min="2817" max="2817" width="44.28515625" customWidth="1"/>
    <col min="2818" max="2818" width="56.140625" customWidth="1"/>
    <col min="2819" max="2820" width="57.85546875" customWidth="1"/>
    <col min="3073" max="3073" width="44.28515625" customWidth="1"/>
    <col min="3074" max="3074" width="56.140625" customWidth="1"/>
    <col min="3075" max="3076" width="57.85546875" customWidth="1"/>
    <col min="3329" max="3329" width="44.28515625" customWidth="1"/>
    <col min="3330" max="3330" width="56.140625" customWidth="1"/>
    <col min="3331" max="3332" width="57.85546875" customWidth="1"/>
    <col min="3585" max="3585" width="44.28515625" customWidth="1"/>
    <col min="3586" max="3586" width="56.140625" customWidth="1"/>
    <col min="3587" max="3588" width="57.85546875" customWidth="1"/>
    <col min="3841" max="3841" width="44.28515625" customWidth="1"/>
    <col min="3842" max="3842" width="56.140625" customWidth="1"/>
    <col min="3843" max="3844" width="57.85546875" customWidth="1"/>
    <col min="4097" max="4097" width="44.28515625" customWidth="1"/>
    <col min="4098" max="4098" width="56.140625" customWidth="1"/>
    <col min="4099" max="4100" width="57.85546875" customWidth="1"/>
    <col min="4353" max="4353" width="44.28515625" customWidth="1"/>
    <col min="4354" max="4354" width="56.140625" customWidth="1"/>
    <col min="4355" max="4356" width="57.85546875" customWidth="1"/>
    <col min="4609" max="4609" width="44.28515625" customWidth="1"/>
    <col min="4610" max="4610" width="56.140625" customWidth="1"/>
    <col min="4611" max="4612" width="57.85546875" customWidth="1"/>
    <col min="4865" max="4865" width="44.28515625" customWidth="1"/>
    <col min="4866" max="4866" width="56.140625" customWidth="1"/>
    <col min="4867" max="4868" width="57.85546875" customWidth="1"/>
    <col min="5121" max="5121" width="44.28515625" customWidth="1"/>
    <col min="5122" max="5122" width="56.140625" customWidth="1"/>
    <col min="5123" max="5124" width="57.85546875" customWidth="1"/>
    <col min="5377" max="5377" width="44.28515625" customWidth="1"/>
    <col min="5378" max="5378" width="56.140625" customWidth="1"/>
    <col min="5379" max="5380" width="57.85546875" customWidth="1"/>
    <col min="5633" max="5633" width="44.28515625" customWidth="1"/>
    <col min="5634" max="5634" width="56.140625" customWidth="1"/>
    <col min="5635" max="5636" width="57.85546875" customWidth="1"/>
    <col min="5889" max="5889" width="44.28515625" customWidth="1"/>
    <col min="5890" max="5890" width="56.140625" customWidth="1"/>
    <col min="5891" max="5892" width="57.85546875" customWidth="1"/>
    <col min="6145" max="6145" width="44.28515625" customWidth="1"/>
    <col min="6146" max="6146" width="56.140625" customWidth="1"/>
    <col min="6147" max="6148" width="57.85546875" customWidth="1"/>
    <col min="6401" max="6401" width="44.28515625" customWidth="1"/>
    <col min="6402" max="6402" width="56.140625" customWidth="1"/>
    <col min="6403" max="6404" width="57.85546875" customWidth="1"/>
    <col min="6657" max="6657" width="44.28515625" customWidth="1"/>
    <col min="6658" max="6658" width="56.140625" customWidth="1"/>
    <col min="6659" max="6660" width="57.85546875" customWidth="1"/>
    <col min="6913" max="6913" width="44.28515625" customWidth="1"/>
    <col min="6914" max="6914" width="56.140625" customWidth="1"/>
    <col min="6915" max="6916" width="57.85546875" customWidth="1"/>
    <col min="7169" max="7169" width="44.28515625" customWidth="1"/>
    <col min="7170" max="7170" width="56.140625" customWidth="1"/>
    <col min="7171" max="7172" width="57.85546875" customWidth="1"/>
    <col min="7425" max="7425" width="44.28515625" customWidth="1"/>
    <col min="7426" max="7426" width="56.140625" customWidth="1"/>
    <col min="7427" max="7428" width="57.85546875" customWidth="1"/>
    <col min="7681" max="7681" width="44.28515625" customWidth="1"/>
    <col min="7682" max="7682" width="56.140625" customWidth="1"/>
    <col min="7683" max="7684" width="57.85546875" customWidth="1"/>
    <col min="7937" max="7937" width="44.28515625" customWidth="1"/>
    <col min="7938" max="7938" width="56.140625" customWidth="1"/>
    <col min="7939" max="7940" width="57.85546875" customWidth="1"/>
    <col min="8193" max="8193" width="44.28515625" customWidth="1"/>
    <col min="8194" max="8194" width="56.140625" customWidth="1"/>
    <col min="8195" max="8196" width="57.85546875" customWidth="1"/>
    <col min="8449" max="8449" width="44.28515625" customWidth="1"/>
    <col min="8450" max="8450" width="56.140625" customWidth="1"/>
    <col min="8451" max="8452" width="57.85546875" customWidth="1"/>
    <col min="8705" max="8705" width="44.28515625" customWidth="1"/>
    <col min="8706" max="8706" width="56.140625" customWidth="1"/>
    <col min="8707" max="8708" width="57.85546875" customWidth="1"/>
    <col min="8961" max="8961" width="44.28515625" customWidth="1"/>
    <col min="8962" max="8962" width="56.140625" customWidth="1"/>
    <col min="8963" max="8964" width="57.85546875" customWidth="1"/>
    <col min="9217" max="9217" width="44.28515625" customWidth="1"/>
    <col min="9218" max="9218" width="56.140625" customWidth="1"/>
    <col min="9219" max="9220" width="57.85546875" customWidth="1"/>
    <col min="9473" max="9473" width="44.28515625" customWidth="1"/>
    <col min="9474" max="9474" width="56.140625" customWidth="1"/>
    <col min="9475" max="9476" width="57.85546875" customWidth="1"/>
    <col min="9729" max="9729" width="44.28515625" customWidth="1"/>
    <col min="9730" max="9730" width="56.140625" customWidth="1"/>
    <col min="9731" max="9732" width="57.85546875" customWidth="1"/>
    <col min="9985" max="9985" width="44.28515625" customWidth="1"/>
    <col min="9986" max="9986" width="56.140625" customWidth="1"/>
    <col min="9987" max="9988" width="57.85546875" customWidth="1"/>
    <col min="10241" max="10241" width="44.28515625" customWidth="1"/>
    <col min="10242" max="10242" width="56.140625" customWidth="1"/>
    <col min="10243" max="10244" width="57.85546875" customWidth="1"/>
    <col min="10497" max="10497" width="44.28515625" customWidth="1"/>
    <col min="10498" max="10498" width="56.140625" customWidth="1"/>
    <col min="10499" max="10500" width="57.85546875" customWidth="1"/>
    <col min="10753" max="10753" width="44.28515625" customWidth="1"/>
    <col min="10754" max="10754" width="56.140625" customWidth="1"/>
    <col min="10755" max="10756" width="57.85546875" customWidth="1"/>
    <col min="11009" max="11009" width="44.28515625" customWidth="1"/>
    <col min="11010" max="11010" width="56.140625" customWidth="1"/>
    <col min="11011" max="11012" width="57.85546875" customWidth="1"/>
    <col min="11265" max="11265" width="44.28515625" customWidth="1"/>
    <col min="11266" max="11266" width="56.140625" customWidth="1"/>
    <col min="11267" max="11268" width="57.85546875" customWidth="1"/>
    <col min="11521" max="11521" width="44.28515625" customWidth="1"/>
    <col min="11522" max="11522" width="56.140625" customWidth="1"/>
    <col min="11523" max="11524" width="57.85546875" customWidth="1"/>
    <col min="11777" max="11777" width="44.28515625" customWidth="1"/>
    <col min="11778" max="11778" width="56.140625" customWidth="1"/>
    <col min="11779" max="11780" width="57.85546875" customWidth="1"/>
    <col min="12033" max="12033" width="44.28515625" customWidth="1"/>
    <col min="12034" max="12034" width="56.140625" customWidth="1"/>
    <col min="12035" max="12036" width="57.85546875" customWidth="1"/>
    <col min="12289" max="12289" width="44.28515625" customWidth="1"/>
    <col min="12290" max="12290" width="56.140625" customWidth="1"/>
    <col min="12291" max="12292" width="57.85546875" customWidth="1"/>
    <col min="12545" max="12545" width="44.28515625" customWidth="1"/>
    <col min="12546" max="12546" width="56.140625" customWidth="1"/>
    <col min="12547" max="12548" width="57.85546875" customWidth="1"/>
    <col min="12801" max="12801" width="44.28515625" customWidth="1"/>
    <col min="12802" max="12802" width="56.140625" customWidth="1"/>
    <col min="12803" max="12804" width="57.85546875" customWidth="1"/>
    <col min="13057" max="13057" width="44.28515625" customWidth="1"/>
    <col min="13058" max="13058" width="56.140625" customWidth="1"/>
    <col min="13059" max="13060" width="57.85546875" customWidth="1"/>
    <col min="13313" max="13313" width="44.28515625" customWidth="1"/>
    <col min="13314" max="13314" width="56.140625" customWidth="1"/>
    <col min="13315" max="13316" width="57.85546875" customWidth="1"/>
    <col min="13569" max="13569" width="44.28515625" customWidth="1"/>
    <col min="13570" max="13570" width="56.140625" customWidth="1"/>
    <col min="13571" max="13572" width="57.85546875" customWidth="1"/>
    <col min="13825" max="13825" width="44.28515625" customWidth="1"/>
    <col min="13826" max="13826" width="56.140625" customWidth="1"/>
    <col min="13827" max="13828" width="57.85546875" customWidth="1"/>
    <col min="14081" max="14081" width="44.28515625" customWidth="1"/>
    <col min="14082" max="14082" width="56.140625" customWidth="1"/>
    <col min="14083" max="14084" width="57.85546875" customWidth="1"/>
    <col min="14337" max="14337" width="44.28515625" customWidth="1"/>
    <col min="14338" max="14338" width="56.140625" customWidth="1"/>
    <col min="14339" max="14340" width="57.85546875" customWidth="1"/>
    <col min="14593" max="14593" width="44.28515625" customWidth="1"/>
    <col min="14594" max="14594" width="56.140625" customWidth="1"/>
    <col min="14595" max="14596" width="57.85546875" customWidth="1"/>
    <col min="14849" max="14849" width="44.28515625" customWidth="1"/>
    <col min="14850" max="14850" width="56.140625" customWidth="1"/>
    <col min="14851" max="14852" width="57.85546875" customWidth="1"/>
    <col min="15105" max="15105" width="44.28515625" customWidth="1"/>
    <col min="15106" max="15106" width="56.140625" customWidth="1"/>
    <col min="15107" max="15108" width="57.85546875" customWidth="1"/>
    <col min="15361" max="15361" width="44.28515625" customWidth="1"/>
    <col min="15362" max="15362" width="56.140625" customWidth="1"/>
    <col min="15363" max="15364" width="57.85546875" customWidth="1"/>
    <col min="15617" max="15617" width="44.28515625" customWidth="1"/>
    <col min="15618" max="15618" width="56.140625" customWidth="1"/>
    <col min="15619" max="15620" width="57.85546875" customWidth="1"/>
    <col min="15873" max="15873" width="44.28515625" customWidth="1"/>
    <col min="15874" max="15874" width="56.140625" customWidth="1"/>
    <col min="15875" max="15876" width="57.85546875" customWidth="1"/>
    <col min="16129" max="16129" width="44.28515625" customWidth="1"/>
    <col min="16130" max="16130" width="56.140625" customWidth="1"/>
    <col min="16131" max="16132" width="57.85546875" customWidth="1"/>
  </cols>
  <sheetData>
    <row r="1" spans="1:4">
      <c r="A1" t="s">
        <v>108</v>
      </c>
    </row>
    <row r="3" spans="1:4">
      <c r="A3" t="s">
        <v>48</v>
      </c>
    </row>
    <row r="5" spans="1:4">
      <c r="A5" s="1" t="s">
        <v>39</v>
      </c>
    </row>
    <row r="6" spans="1:4" s="1" customFormat="1">
      <c r="A6" s="3"/>
      <c r="B6" s="4" t="s">
        <v>49</v>
      </c>
      <c r="C6" s="3" t="s">
        <v>50</v>
      </c>
      <c r="D6" s="3" t="s">
        <v>51</v>
      </c>
    </row>
    <row r="7" spans="1:4">
      <c r="A7" s="61" t="s">
        <v>52</v>
      </c>
      <c r="B7" s="5" t="s">
        <v>53</v>
      </c>
      <c r="C7" s="6"/>
      <c r="D7" s="6"/>
    </row>
    <row r="8" spans="1:4">
      <c r="A8" s="61"/>
      <c r="B8" s="5" t="s">
        <v>54</v>
      </c>
      <c r="C8" s="6"/>
      <c r="D8" s="6"/>
    </row>
    <row r="9" spans="1:4" ht="30">
      <c r="A9" s="61"/>
      <c r="B9" s="5" t="s">
        <v>55</v>
      </c>
      <c r="C9" s="6"/>
      <c r="D9" s="6"/>
    </row>
    <row r="10" spans="1:4">
      <c r="A10" s="61"/>
      <c r="B10" s="5" t="s">
        <v>56</v>
      </c>
      <c r="C10" s="6"/>
      <c r="D10" s="6"/>
    </row>
    <row r="11" spans="1:4" ht="30">
      <c r="A11" s="61"/>
      <c r="B11" s="5" t="s">
        <v>57</v>
      </c>
      <c r="C11" s="6"/>
      <c r="D11" s="6"/>
    </row>
    <row r="12" spans="1:4" ht="60">
      <c r="A12" s="61"/>
      <c r="B12" s="7" t="s">
        <v>58</v>
      </c>
      <c r="C12" s="6"/>
      <c r="D12" s="6"/>
    </row>
    <row r="13" spans="1:4">
      <c r="A13" s="61"/>
      <c r="B13" s="8" t="s">
        <v>59</v>
      </c>
      <c r="C13" s="6"/>
      <c r="D13" s="6"/>
    </row>
    <row r="14" spans="1:4" ht="30">
      <c r="A14" s="61"/>
      <c r="B14" s="9" t="s">
        <v>60</v>
      </c>
      <c r="C14" s="6"/>
      <c r="D14" s="6"/>
    </row>
    <row r="15" spans="1:4" ht="30">
      <c r="A15" s="61"/>
      <c r="B15" s="10" t="s">
        <v>61</v>
      </c>
      <c r="C15" s="6"/>
      <c r="D15" s="6"/>
    </row>
    <row r="16" spans="1:4">
      <c r="A16" s="61"/>
      <c r="B16" s="5" t="s">
        <v>62</v>
      </c>
      <c r="C16" s="6"/>
      <c r="D16" s="6"/>
    </row>
    <row r="17" spans="1:4">
      <c r="A17" s="61"/>
      <c r="B17" s="9" t="s">
        <v>63</v>
      </c>
      <c r="C17" s="6"/>
      <c r="D17" s="6"/>
    </row>
    <row r="18" spans="1:4" ht="30">
      <c r="A18" s="61"/>
      <c r="B18" s="9" t="s">
        <v>64</v>
      </c>
      <c r="C18" s="6"/>
      <c r="D18" s="6"/>
    </row>
    <row r="19" spans="1:4">
      <c r="A19" s="62"/>
      <c r="B19" s="9" t="s">
        <v>65</v>
      </c>
      <c r="C19" s="6"/>
      <c r="D19" s="6"/>
    </row>
    <row r="20" spans="1:4" ht="30">
      <c r="A20" s="63" t="s">
        <v>66</v>
      </c>
      <c r="B20" s="5" t="s">
        <v>67</v>
      </c>
      <c r="C20" s="6"/>
      <c r="D20" s="6"/>
    </row>
    <row r="21" spans="1:4" ht="30">
      <c r="A21" s="61"/>
      <c r="B21" s="5" t="s">
        <v>68</v>
      </c>
      <c r="C21" s="6"/>
      <c r="D21" s="6"/>
    </row>
    <row r="22" spans="1:4">
      <c r="A22" s="61"/>
      <c r="B22" s="5" t="s">
        <v>69</v>
      </c>
      <c r="C22" s="6"/>
      <c r="D22" s="6"/>
    </row>
    <row r="23" spans="1:4">
      <c r="A23" s="62"/>
      <c r="B23" s="5" t="s">
        <v>70</v>
      </c>
      <c r="C23" s="6"/>
      <c r="D23" s="6"/>
    </row>
    <row r="24" spans="1:4">
      <c r="A24" s="11" t="s">
        <v>71</v>
      </c>
      <c r="B24" s="12" t="s">
        <v>72</v>
      </c>
      <c r="C24" s="6"/>
      <c r="D24" s="6"/>
    </row>
    <row r="25" spans="1:4">
      <c r="A25" s="63" t="s">
        <v>73</v>
      </c>
      <c r="B25" s="13" t="s">
        <v>74</v>
      </c>
      <c r="C25" s="6"/>
      <c r="D25" s="6"/>
    </row>
    <row r="26" spans="1:4">
      <c r="A26" s="62"/>
      <c r="B26" s="13" t="s">
        <v>75</v>
      </c>
      <c r="C26" s="6"/>
      <c r="D26" s="6"/>
    </row>
    <row r="27" spans="1:4">
      <c r="A27" s="61" t="s">
        <v>76</v>
      </c>
      <c r="B27" s="13" t="s">
        <v>77</v>
      </c>
      <c r="C27" s="6"/>
      <c r="D27" s="6"/>
    </row>
    <row r="28" spans="1:4">
      <c r="A28" s="61"/>
      <c r="B28" s="13" t="s">
        <v>78</v>
      </c>
      <c r="C28" s="6"/>
      <c r="D28" s="6"/>
    </row>
    <row r="29" spans="1:4">
      <c r="A29" s="61"/>
      <c r="B29" s="13" t="s">
        <v>79</v>
      </c>
      <c r="C29" s="6"/>
      <c r="D29" s="6"/>
    </row>
    <row r="30" spans="1:4" ht="30">
      <c r="A30" s="61"/>
      <c r="B30" s="14" t="s">
        <v>80</v>
      </c>
      <c r="C30" s="6"/>
      <c r="D30" s="6"/>
    </row>
    <row r="31" spans="1:4" ht="30">
      <c r="A31" s="62"/>
      <c r="B31" s="15" t="s">
        <v>81</v>
      </c>
      <c r="C31" s="6"/>
      <c r="D31" s="6"/>
    </row>
    <row r="32" spans="1:4">
      <c r="A32" s="1" t="s">
        <v>42</v>
      </c>
    </row>
    <row r="33" spans="1:4" s="1" customFormat="1">
      <c r="A33" s="3"/>
      <c r="B33" s="4" t="s">
        <v>49</v>
      </c>
      <c r="C33" s="3" t="s">
        <v>50</v>
      </c>
      <c r="D33" s="3" t="s">
        <v>51</v>
      </c>
    </row>
    <row r="34" spans="1:4">
      <c r="A34" s="63" t="s">
        <v>52</v>
      </c>
      <c r="B34" s="5" t="s">
        <v>53</v>
      </c>
      <c r="C34" s="6"/>
      <c r="D34" s="6"/>
    </row>
    <row r="35" spans="1:4">
      <c r="A35" s="61"/>
      <c r="B35" s="5" t="s">
        <v>54</v>
      </c>
      <c r="C35" s="6"/>
      <c r="D35" s="6"/>
    </row>
    <row r="36" spans="1:4" ht="30">
      <c r="A36" s="61"/>
      <c r="B36" s="5" t="s">
        <v>55</v>
      </c>
      <c r="C36" s="6"/>
      <c r="D36" s="6"/>
    </row>
    <row r="37" spans="1:4">
      <c r="A37" s="61"/>
      <c r="B37" s="5" t="s">
        <v>56</v>
      </c>
      <c r="C37" s="6"/>
      <c r="D37" s="6"/>
    </row>
    <row r="38" spans="1:4" ht="30">
      <c r="A38" s="61"/>
      <c r="B38" s="5" t="s">
        <v>57</v>
      </c>
      <c r="C38" s="6"/>
      <c r="D38" s="6"/>
    </row>
    <row r="39" spans="1:4" ht="60">
      <c r="A39" s="61"/>
      <c r="B39" s="16" t="s">
        <v>82</v>
      </c>
      <c r="C39" s="6"/>
      <c r="D39" s="6"/>
    </row>
    <row r="40" spans="1:4">
      <c r="A40" s="61"/>
      <c r="B40" s="17" t="s">
        <v>59</v>
      </c>
      <c r="C40" s="6"/>
      <c r="D40" s="6"/>
    </row>
    <row r="41" spans="1:4" ht="30">
      <c r="A41" s="61"/>
      <c r="B41" s="9" t="s">
        <v>60</v>
      </c>
      <c r="C41" s="6"/>
      <c r="D41" s="6"/>
    </row>
    <row r="42" spans="1:4" ht="30">
      <c r="A42" s="61"/>
      <c r="B42" s="10" t="s">
        <v>61</v>
      </c>
      <c r="C42" s="6"/>
      <c r="D42" s="6"/>
    </row>
    <row r="43" spans="1:4">
      <c r="A43" s="61"/>
      <c r="B43" s="5" t="s">
        <v>62</v>
      </c>
      <c r="C43" s="6"/>
      <c r="D43" s="6"/>
    </row>
    <row r="44" spans="1:4">
      <c r="A44" s="61"/>
      <c r="B44" s="5" t="s">
        <v>83</v>
      </c>
      <c r="C44" s="6"/>
      <c r="D44" s="6"/>
    </row>
    <row r="45" spans="1:4" ht="30">
      <c r="A45" s="61"/>
      <c r="B45" s="5" t="s">
        <v>84</v>
      </c>
      <c r="C45" s="6"/>
      <c r="D45" s="6"/>
    </row>
    <row r="46" spans="1:4">
      <c r="A46" s="62"/>
      <c r="B46" s="5" t="s">
        <v>85</v>
      </c>
      <c r="C46" s="6"/>
      <c r="D46" s="6"/>
    </row>
    <row r="47" spans="1:4" ht="30">
      <c r="A47" s="63" t="s">
        <v>86</v>
      </c>
      <c r="B47" s="5" t="s">
        <v>67</v>
      </c>
      <c r="C47" s="6"/>
      <c r="D47" s="6"/>
    </row>
    <row r="48" spans="1:4" ht="30">
      <c r="A48" s="61"/>
      <c r="B48" s="5" t="s">
        <v>68</v>
      </c>
      <c r="C48" s="6"/>
      <c r="D48" s="6"/>
    </row>
    <row r="49" spans="1:4">
      <c r="A49" s="61"/>
      <c r="B49" s="5" t="s">
        <v>69</v>
      </c>
      <c r="C49" s="6"/>
      <c r="D49" s="6"/>
    </row>
    <row r="50" spans="1:4">
      <c r="A50" s="62"/>
      <c r="B50" s="5" t="s">
        <v>87</v>
      </c>
      <c r="C50" s="6"/>
      <c r="D50" s="6"/>
    </row>
    <row r="51" spans="1:4">
      <c r="A51" s="11" t="s">
        <v>71</v>
      </c>
      <c r="B51" s="12" t="s">
        <v>88</v>
      </c>
      <c r="C51" s="6"/>
      <c r="D51" s="6"/>
    </row>
    <row r="52" spans="1:4">
      <c r="A52" s="63" t="s">
        <v>73</v>
      </c>
      <c r="B52" s="13" t="s">
        <v>89</v>
      </c>
      <c r="C52" s="6"/>
      <c r="D52" s="6"/>
    </row>
    <row r="53" spans="1:4">
      <c r="A53" s="61"/>
      <c r="B53" s="13" t="s">
        <v>90</v>
      </c>
      <c r="C53" s="6"/>
      <c r="D53" s="6"/>
    </row>
    <row r="54" spans="1:4">
      <c r="A54" s="61"/>
      <c r="B54" s="13" t="s">
        <v>91</v>
      </c>
      <c r="C54" s="6"/>
      <c r="D54" s="6"/>
    </row>
    <row r="55" spans="1:4">
      <c r="A55" s="61"/>
      <c r="B55" s="13" t="s">
        <v>92</v>
      </c>
      <c r="C55" s="6"/>
      <c r="D55" s="6"/>
    </row>
    <row r="56" spans="1:4">
      <c r="A56" s="61"/>
      <c r="B56" s="13" t="s">
        <v>93</v>
      </c>
      <c r="C56" s="6"/>
      <c r="D56" s="6"/>
    </row>
    <row r="57" spans="1:4">
      <c r="A57" s="61"/>
      <c r="B57" s="13" t="s">
        <v>94</v>
      </c>
      <c r="C57" s="6"/>
      <c r="D57" s="6"/>
    </row>
    <row r="58" spans="1:4">
      <c r="A58" s="62"/>
      <c r="B58" s="13" t="s">
        <v>75</v>
      </c>
      <c r="C58" s="6"/>
      <c r="D58" s="6"/>
    </row>
    <row r="59" spans="1:4">
      <c r="A59" s="61" t="s">
        <v>76</v>
      </c>
      <c r="B59" s="13" t="s">
        <v>95</v>
      </c>
      <c r="C59" s="6"/>
      <c r="D59" s="6"/>
    </row>
    <row r="60" spans="1:4">
      <c r="A60" s="61"/>
      <c r="B60" s="13" t="s">
        <v>96</v>
      </c>
      <c r="C60" s="6"/>
      <c r="D60" s="6"/>
    </row>
    <row r="61" spans="1:4">
      <c r="A61" s="61"/>
      <c r="B61" s="13" t="s">
        <v>97</v>
      </c>
      <c r="C61" s="6"/>
      <c r="D61" s="6"/>
    </row>
    <row r="62" spans="1:4">
      <c r="A62" s="61"/>
      <c r="B62" s="13" t="s">
        <v>77</v>
      </c>
      <c r="C62" s="6"/>
      <c r="D62" s="6"/>
    </row>
    <row r="63" spans="1:4">
      <c r="A63" s="61"/>
      <c r="B63" s="13" t="s">
        <v>98</v>
      </c>
      <c r="C63" s="6"/>
      <c r="D63" s="6"/>
    </row>
    <row r="64" spans="1:4">
      <c r="A64" s="61"/>
      <c r="B64" s="13" t="s">
        <v>78</v>
      </c>
      <c r="C64" s="6"/>
      <c r="D64" s="6"/>
    </row>
    <row r="65" spans="1:4">
      <c r="A65" s="61"/>
      <c r="B65" s="13" t="s">
        <v>79</v>
      </c>
      <c r="C65" s="6"/>
      <c r="D65" s="6"/>
    </row>
    <row r="66" spans="1:4" ht="30">
      <c r="A66" s="61"/>
      <c r="B66" s="14" t="s">
        <v>80</v>
      </c>
      <c r="C66" s="6"/>
      <c r="D66" s="6"/>
    </row>
    <row r="67" spans="1:4" ht="30">
      <c r="A67" s="62"/>
      <c r="B67" s="15" t="s">
        <v>81</v>
      </c>
      <c r="C67" s="6"/>
      <c r="D67" s="6"/>
    </row>
    <row r="68" spans="1:4">
      <c r="A68" s="1" t="s">
        <v>44</v>
      </c>
    </row>
    <row r="69" spans="1:4">
      <c r="A69" s="3"/>
      <c r="B69" s="4" t="s">
        <v>49</v>
      </c>
      <c r="C69" s="3" t="s">
        <v>50</v>
      </c>
      <c r="D69" s="3" t="s">
        <v>51</v>
      </c>
    </row>
    <row r="70" spans="1:4">
      <c r="A70" s="63" t="s">
        <v>52</v>
      </c>
      <c r="B70" s="5" t="s">
        <v>53</v>
      </c>
      <c r="C70" s="6"/>
      <c r="D70" s="6"/>
    </row>
    <row r="71" spans="1:4">
      <c r="A71" s="61"/>
      <c r="B71" s="5" t="s">
        <v>54</v>
      </c>
      <c r="C71" s="6"/>
      <c r="D71" s="6"/>
    </row>
    <row r="72" spans="1:4" ht="30">
      <c r="A72" s="61"/>
      <c r="B72" s="5" t="s">
        <v>55</v>
      </c>
      <c r="C72" s="6"/>
      <c r="D72" s="6"/>
    </row>
    <row r="73" spans="1:4">
      <c r="A73" s="61"/>
      <c r="B73" s="5" t="s">
        <v>56</v>
      </c>
      <c r="C73" s="6"/>
      <c r="D73" s="6"/>
    </row>
    <row r="74" spans="1:4" ht="30">
      <c r="A74" s="61"/>
      <c r="B74" s="5" t="s">
        <v>57</v>
      </c>
      <c r="C74" s="6"/>
      <c r="D74" s="6"/>
    </row>
    <row r="75" spans="1:4" ht="60">
      <c r="A75" s="61"/>
      <c r="B75" s="16" t="s">
        <v>99</v>
      </c>
      <c r="C75" s="6"/>
      <c r="D75" s="6"/>
    </row>
    <row r="76" spans="1:4">
      <c r="A76" s="61"/>
      <c r="B76" s="17" t="s">
        <v>59</v>
      </c>
      <c r="C76" s="6"/>
      <c r="D76" s="6"/>
    </row>
    <row r="77" spans="1:4" ht="30">
      <c r="A77" s="61"/>
      <c r="B77" s="9" t="s">
        <v>60</v>
      </c>
      <c r="C77" s="6"/>
      <c r="D77" s="6"/>
    </row>
    <row r="78" spans="1:4" ht="30">
      <c r="A78" s="61"/>
      <c r="B78" s="10" t="s">
        <v>61</v>
      </c>
      <c r="C78" s="6"/>
      <c r="D78" s="6"/>
    </row>
    <row r="79" spans="1:4">
      <c r="A79" s="61"/>
      <c r="B79" s="5" t="s">
        <v>62</v>
      </c>
      <c r="C79" s="6"/>
      <c r="D79" s="6"/>
    </row>
    <row r="80" spans="1:4">
      <c r="A80" s="61"/>
      <c r="B80" s="5" t="s">
        <v>83</v>
      </c>
      <c r="C80" s="6"/>
      <c r="D80" s="6"/>
    </row>
    <row r="81" spans="1:4" ht="30">
      <c r="A81" s="61"/>
      <c r="B81" s="5" t="s">
        <v>84</v>
      </c>
      <c r="C81" s="6"/>
      <c r="D81" s="6"/>
    </row>
    <row r="82" spans="1:4">
      <c r="A82" s="62"/>
      <c r="B82" s="5" t="s">
        <v>85</v>
      </c>
      <c r="C82" s="6"/>
      <c r="D82" s="6"/>
    </row>
    <row r="83" spans="1:4" ht="30">
      <c r="A83" s="63" t="s">
        <v>100</v>
      </c>
      <c r="B83" s="5" t="s">
        <v>67</v>
      </c>
      <c r="C83" s="6"/>
      <c r="D83" s="6"/>
    </row>
    <row r="84" spans="1:4" ht="30">
      <c r="A84" s="61"/>
      <c r="B84" s="5" t="s">
        <v>68</v>
      </c>
      <c r="C84" s="6"/>
      <c r="D84" s="6"/>
    </row>
    <row r="85" spans="1:4">
      <c r="A85" s="61"/>
      <c r="B85" s="5" t="s">
        <v>69</v>
      </c>
      <c r="C85" s="6"/>
      <c r="D85" s="6"/>
    </row>
    <row r="86" spans="1:4">
      <c r="A86" s="62"/>
      <c r="B86" s="5" t="s">
        <v>87</v>
      </c>
      <c r="C86" s="6"/>
      <c r="D86" s="6"/>
    </row>
    <row r="87" spans="1:4">
      <c r="A87" s="11" t="s">
        <v>71</v>
      </c>
      <c r="B87" s="12" t="s">
        <v>101</v>
      </c>
      <c r="C87" s="6"/>
      <c r="D87" s="6"/>
    </row>
    <row r="88" spans="1:4">
      <c r="A88" s="61" t="s">
        <v>73</v>
      </c>
      <c r="B88" s="13" t="s">
        <v>102</v>
      </c>
      <c r="C88" s="6"/>
      <c r="D88" s="6"/>
    </row>
    <row r="89" spans="1:4">
      <c r="A89" s="61"/>
      <c r="B89" s="13" t="s">
        <v>91</v>
      </c>
      <c r="C89" s="6"/>
      <c r="D89" s="6"/>
    </row>
    <row r="90" spans="1:4">
      <c r="A90" s="61"/>
      <c r="B90" s="13" t="s">
        <v>103</v>
      </c>
      <c r="C90" s="6"/>
      <c r="D90" s="6"/>
    </row>
    <row r="91" spans="1:4">
      <c r="A91" s="61"/>
      <c r="B91" s="13" t="s">
        <v>93</v>
      </c>
      <c r="C91" s="6"/>
      <c r="D91" s="6"/>
    </row>
    <row r="92" spans="1:4">
      <c r="A92" s="62"/>
      <c r="B92" s="13" t="s">
        <v>104</v>
      </c>
      <c r="C92" s="6"/>
      <c r="D92" s="6"/>
    </row>
    <row r="93" spans="1:4">
      <c r="A93" s="61" t="s">
        <v>76</v>
      </c>
      <c r="B93" s="13" t="s">
        <v>105</v>
      </c>
      <c r="C93" s="6"/>
      <c r="D93" s="6"/>
    </row>
    <row r="94" spans="1:4">
      <c r="A94" s="61"/>
      <c r="B94" s="13" t="s">
        <v>78</v>
      </c>
      <c r="C94" s="6"/>
      <c r="D94" s="6"/>
    </row>
    <row r="95" spans="1:4">
      <c r="A95" s="61"/>
      <c r="B95" s="13" t="s">
        <v>79</v>
      </c>
      <c r="C95" s="6"/>
      <c r="D95" s="6"/>
    </row>
    <row r="96" spans="1:4" ht="30">
      <c r="A96" s="61"/>
      <c r="B96" s="13" t="s">
        <v>106</v>
      </c>
      <c r="C96" s="6"/>
      <c r="D96" s="6"/>
    </row>
    <row r="97" spans="1:4" ht="30">
      <c r="A97" s="62"/>
      <c r="B97" s="15" t="s">
        <v>81</v>
      </c>
      <c r="C97" s="6"/>
      <c r="D97" s="6"/>
    </row>
    <row r="98" spans="1:4">
      <c r="B98"/>
    </row>
    <row r="99" spans="1:4">
      <c r="A99" s="18" t="s">
        <v>109</v>
      </c>
      <c r="B99" s="19"/>
    </row>
    <row r="100" spans="1:4">
      <c r="B100"/>
    </row>
    <row r="101" spans="1:4">
      <c r="B101"/>
    </row>
    <row r="102" spans="1:4">
      <c r="B102"/>
    </row>
    <row r="103" spans="1:4">
      <c r="B103"/>
    </row>
    <row r="104" spans="1:4">
      <c r="B104"/>
    </row>
    <row r="105" spans="1:4">
      <c r="B105"/>
    </row>
    <row r="106" spans="1:4">
      <c r="B106"/>
    </row>
    <row r="107" spans="1:4">
      <c r="B107"/>
    </row>
    <row r="108" spans="1:4">
      <c r="B108"/>
    </row>
    <row r="109" spans="1:4">
      <c r="B109"/>
    </row>
    <row r="110" spans="1:4">
      <c r="B110"/>
    </row>
    <row r="111" spans="1:4">
      <c r="B111"/>
    </row>
    <row r="112" spans="1:4">
      <c r="B112"/>
    </row>
    <row r="113" spans="2:2">
      <c r="B113"/>
    </row>
    <row r="114" spans="2:2">
      <c r="B114"/>
    </row>
    <row r="115" spans="2:2">
      <c r="B115"/>
    </row>
    <row r="116" spans="2:2">
      <c r="B116"/>
    </row>
    <row r="117" spans="2:2">
      <c r="B117"/>
    </row>
    <row r="118" spans="2:2">
      <c r="B118"/>
    </row>
    <row r="119" spans="2:2">
      <c r="B119"/>
    </row>
    <row r="120" spans="2:2">
      <c r="B120"/>
    </row>
    <row r="121" spans="2:2">
      <c r="B121"/>
    </row>
    <row r="122" spans="2:2">
      <c r="B122"/>
    </row>
  </sheetData>
  <sheetProtection formatColumns="0" formatRows="0" selectLockedCells="1"/>
  <mergeCells count="12">
    <mergeCell ref="A7:A19"/>
    <mergeCell ref="A20:A23"/>
    <mergeCell ref="A25:A26"/>
    <mergeCell ref="A27:A31"/>
    <mergeCell ref="A34:A46"/>
    <mergeCell ref="A88:A92"/>
    <mergeCell ref="A93:A97"/>
    <mergeCell ref="A47:A50"/>
    <mergeCell ref="A52:A58"/>
    <mergeCell ref="A59:A67"/>
    <mergeCell ref="A70:A82"/>
    <mergeCell ref="A83:A86"/>
  </mergeCells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3</vt:i4>
      </vt:variant>
    </vt:vector>
  </HeadingPairs>
  <TitlesOfParts>
    <vt:vector size="6" baseType="lpstr">
      <vt:lpstr>Ponudbeni_list</vt:lpstr>
      <vt:lpstr>Troškovnik</vt:lpstr>
      <vt:lpstr>Tehničke specifikacije</vt:lpstr>
      <vt:lpstr>CA</vt:lpstr>
      <vt:lpstr>Ponudbeni_list!Podrucje_ispisa</vt:lpstr>
      <vt:lpstr>'Tehničke specifikacije'!Podrucje_ispisa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Zvonko Novokmet</dc:creator>
  <cp:lastModifiedBy>Zvonko Novokmet</cp:lastModifiedBy>
  <dcterms:created xsi:type="dcterms:W3CDTF">2020-12-03T10:29:00Z</dcterms:created>
  <dcterms:modified xsi:type="dcterms:W3CDTF">2021-07-02T06:27:09Z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96 96 1920 1080</vt:lpwstr>
  </property>
  <property fmtid="{D5CDD505-2E9C-101B-9397-08002B2CF9AE}" pid="3" name="KSOProductBuildVer">
    <vt:lpwstr>1033-11.2.0.10176</vt:lpwstr>
  </property>
</Properties>
</file>